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gisbraucher/Library/CloudStorage/Dropbox/ASTER/PRIX2023/DECISIONS/"/>
    </mc:Choice>
  </mc:AlternateContent>
  <xr:revisionPtr revIDLastSave="0" documentId="13_ncr:1_{65EBCE2B-1EBE-BA40-892C-E4042E9D69DA}" xr6:coauthVersionLast="47" xr6:coauthVersionMax="47" xr10:uidLastSave="{00000000-0000-0000-0000-000000000000}"/>
  <workbookProtection workbookAlgorithmName="SHA-512" workbookHashValue="dnH+1/6coJhlC24BIynu1ZnnjVgCMQmH0AIWQQjFDDIiyS05zC3yo4U3lK42pMU+GvCgvQxhogi+A0bXK7j/5Q==" workbookSaltValue="HeOxEJ5LW31QwPmTt5aDuw==" workbookSpinCount="100000" lockStructure="1"/>
  <bookViews>
    <workbookView xWindow="0" yWindow="740" windowWidth="34560" windowHeight="21600" activeTab="3" xr2:uid="{36550145-C1F3-0A41-8156-905B01891170}"/>
  </bookViews>
  <sheets>
    <sheet name="INSTRUCTIONS" sheetId="4" r:id="rId1"/>
    <sheet name="CHARTE A SIGNER" sheetId="5" r:id="rId2"/>
    <sheet name="Tarifs-Price list" sheetId="3" r:id="rId3"/>
    <sheet name="fiche" sheetId="1" r:id="rId4"/>
    <sheet name="champs" sheetId="2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92" i="1" l="1"/>
  <c r="G30" i="3" l="1"/>
  <c r="F30" i="3"/>
  <c r="E30" i="3"/>
  <c r="G15" i="3"/>
  <c r="F15" i="3"/>
  <c r="E15" i="3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3" i="1"/>
  <c r="M94" i="1"/>
  <c r="M95" i="1"/>
  <c r="M96" i="1"/>
  <c r="M97" i="1"/>
  <c r="M98" i="1"/>
  <c r="M99" i="1"/>
  <c r="M100" i="1"/>
  <c r="C6" i="1"/>
  <c r="C7" i="1"/>
  <c r="C8" i="1"/>
  <c r="C9" i="1"/>
  <c r="AC9" i="1" s="1" a="1"/>
  <c r="AC9" i="1" s="1"/>
  <c r="C10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C109" i="1" a="1"/>
  <c r="AC109" i="1" s="1"/>
  <c r="AD109" i="1" a="1"/>
  <c r="AD109" i="1" s="1"/>
  <c r="AE109" i="1" a="1"/>
  <c r="AE109" i="1" s="1"/>
  <c r="AF109" i="1"/>
  <c r="AG109" i="1"/>
  <c r="AC110" i="1" a="1"/>
  <c r="AC110" i="1"/>
  <c r="AD110" i="1" a="1"/>
  <c r="AD110" i="1" s="1"/>
  <c r="AE110" i="1" a="1"/>
  <c r="AE110" i="1" s="1"/>
  <c r="AF110" i="1"/>
  <c r="AG110" i="1"/>
  <c r="AC111" i="1" a="1"/>
  <c r="AC111" i="1" s="1"/>
  <c r="AD111" i="1" a="1"/>
  <c r="AD111" i="1" s="1"/>
  <c r="AE111" i="1" a="1"/>
  <c r="AE111" i="1" s="1"/>
  <c r="AF111" i="1"/>
  <c r="AG111" i="1"/>
  <c r="AC112" i="1" a="1"/>
  <c r="AC112" i="1" s="1"/>
  <c r="AD112" i="1" a="1"/>
  <c r="AD112" i="1" s="1"/>
  <c r="AE112" i="1" a="1"/>
  <c r="AE112" i="1" s="1"/>
  <c r="AF112" i="1"/>
  <c r="AG112" i="1"/>
  <c r="AC113" i="1" a="1"/>
  <c r="AC113" i="1" s="1"/>
  <c r="AD113" i="1" a="1"/>
  <c r="AD113" i="1" s="1"/>
  <c r="AE113" i="1" a="1"/>
  <c r="AE113" i="1" s="1"/>
  <c r="AF113" i="1"/>
  <c r="AG113" i="1"/>
  <c r="AC114" i="1" a="1"/>
  <c r="AC114" i="1" s="1"/>
  <c r="AD114" i="1" a="1"/>
  <c r="AD114" i="1" s="1"/>
  <c r="AE114" i="1" a="1"/>
  <c r="AE114" i="1" s="1"/>
  <c r="AF114" i="1"/>
  <c r="AG114" i="1"/>
  <c r="AC115" i="1" a="1"/>
  <c r="AC115" i="1" s="1"/>
  <c r="AD115" i="1" a="1"/>
  <c r="AD115" i="1" s="1"/>
  <c r="AE115" i="1" a="1"/>
  <c r="AE115" i="1" s="1"/>
  <c r="AF115" i="1"/>
  <c r="AG115" i="1"/>
  <c r="AC116" i="1" a="1"/>
  <c r="AC116" i="1" s="1"/>
  <c r="AD116" i="1" a="1"/>
  <c r="AD116" i="1" s="1"/>
  <c r="AE116" i="1" a="1"/>
  <c r="AE116" i="1" s="1"/>
  <c r="AF116" i="1"/>
  <c r="AG116" i="1"/>
  <c r="AC117" i="1" a="1"/>
  <c r="AC117" i="1" s="1"/>
  <c r="AD117" i="1" a="1"/>
  <c r="AD117" i="1" s="1"/>
  <c r="AE117" i="1" a="1"/>
  <c r="AE117" i="1" s="1"/>
  <c r="AF117" i="1"/>
  <c r="AG117" i="1"/>
  <c r="AC118" i="1" a="1"/>
  <c r="AC118" i="1" s="1"/>
  <c r="AD118" i="1" a="1"/>
  <c r="AD118" i="1" s="1"/>
  <c r="AE118" i="1" a="1"/>
  <c r="AE118" i="1" s="1"/>
  <c r="AF118" i="1"/>
  <c r="AG118" i="1"/>
  <c r="AC119" i="1" a="1"/>
  <c r="AC119" i="1" s="1"/>
  <c r="AD119" i="1" a="1"/>
  <c r="AD119" i="1" s="1"/>
  <c r="AE119" i="1" a="1"/>
  <c r="AE119" i="1" s="1"/>
  <c r="AF119" i="1"/>
  <c r="AG119" i="1"/>
  <c r="AC120" i="1" a="1"/>
  <c r="AC120" i="1" s="1"/>
  <c r="AD120" i="1" a="1"/>
  <c r="AD120" i="1" s="1"/>
  <c r="AE120" i="1" a="1"/>
  <c r="AE120" i="1" s="1"/>
  <c r="AF120" i="1"/>
  <c r="AG120" i="1"/>
  <c r="AC121" i="1" a="1"/>
  <c r="AC121" i="1" s="1"/>
  <c r="AD121" i="1" a="1"/>
  <c r="AD121" i="1" s="1"/>
  <c r="AE121" i="1" a="1"/>
  <c r="AE121" i="1" s="1"/>
  <c r="AF121" i="1"/>
  <c r="AG121" i="1"/>
  <c r="AC122" i="1" a="1"/>
  <c r="AC122" i="1" s="1"/>
  <c r="AD122" i="1" a="1"/>
  <c r="AD122" i="1" s="1"/>
  <c r="AE122" i="1" a="1"/>
  <c r="AE122" i="1" s="1"/>
  <c r="AF122" i="1"/>
  <c r="AG122" i="1"/>
  <c r="AC123" i="1" a="1"/>
  <c r="AC123" i="1" s="1"/>
  <c r="AD123" i="1" a="1"/>
  <c r="AD123" i="1" s="1"/>
  <c r="AE123" i="1" a="1"/>
  <c r="AE123" i="1" s="1"/>
  <c r="AF123" i="1"/>
  <c r="AG123" i="1"/>
  <c r="AC124" i="1" a="1"/>
  <c r="AC124" i="1" s="1"/>
  <c r="AD124" i="1" a="1"/>
  <c r="AD124" i="1" s="1"/>
  <c r="AE124" i="1" a="1"/>
  <c r="AE124" i="1" s="1"/>
  <c r="AF124" i="1"/>
  <c r="AG124" i="1"/>
  <c r="AC125" i="1" a="1"/>
  <c r="AC125" i="1" s="1"/>
  <c r="AD125" i="1" a="1"/>
  <c r="AD125" i="1" s="1"/>
  <c r="AE125" i="1" a="1"/>
  <c r="AE125" i="1" s="1"/>
  <c r="AF125" i="1"/>
  <c r="AG125" i="1"/>
  <c r="AC126" i="1" a="1"/>
  <c r="AC126" i="1" s="1"/>
  <c r="AD126" i="1" a="1"/>
  <c r="AD126" i="1" s="1"/>
  <c r="AE126" i="1" a="1"/>
  <c r="AE126" i="1" s="1"/>
  <c r="AF126" i="1"/>
  <c r="AG126" i="1"/>
  <c r="AC127" i="1" a="1"/>
  <c r="AC127" i="1" s="1"/>
  <c r="AD127" i="1" a="1"/>
  <c r="AD127" i="1" s="1"/>
  <c r="AE127" i="1" a="1"/>
  <c r="AE127" i="1" s="1"/>
  <c r="AF127" i="1"/>
  <c r="AG127" i="1"/>
  <c r="AC128" i="1" a="1"/>
  <c r="AC128" i="1" s="1"/>
  <c r="AD128" i="1" a="1"/>
  <c r="AD128" i="1" s="1"/>
  <c r="AE128" i="1" a="1"/>
  <c r="AE128" i="1" s="1"/>
  <c r="AF128" i="1"/>
  <c r="AG128" i="1"/>
  <c r="AC129" i="1" a="1"/>
  <c r="AC129" i="1" s="1"/>
  <c r="AD129" i="1" a="1"/>
  <c r="AD129" i="1" s="1"/>
  <c r="AE129" i="1" a="1"/>
  <c r="AE129" i="1" s="1"/>
  <c r="AF129" i="1"/>
  <c r="AG129" i="1"/>
  <c r="AC130" i="1" a="1"/>
  <c r="AC130" i="1" s="1"/>
  <c r="AD130" i="1" a="1"/>
  <c r="AD130" i="1" s="1"/>
  <c r="AE130" i="1" a="1"/>
  <c r="AE130" i="1" s="1"/>
  <c r="AF130" i="1"/>
  <c r="AG130" i="1"/>
  <c r="AC131" i="1" a="1"/>
  <c r="AC131" i="1" s="1"/>
  <c r="AD131" i="1" a="1"/>
  <c r="AD131" i="1" s="1"/>
  <c r="AE131" i="1" a="1"/>
  <c r="AE131" i="1" s="1"/>
  <c r="AF131" i="1"/>
  <c r="AG131" i="1"/>
  <c r="AC132" i="1" a="1"/>
  <c r="AC132" i="1" s="1"/>
  <c r="AD132" i="1" a="1"/>
  <c r="AD132" i="1" s="1"/>
  <c r="AE132" i="1" a="1"/>
  <c r="AE132" i="1" s="1"/>
  <c r="AF132" i="1"/>
  <c r="AG132" i="1"/>
  <c r="AC133" i="1" a="1"/>
  <c r="AC133" i="1" s="1"/>
  <c r="AD133" i="1" a="1"/>
  <c r="AD133" i="1" s="1"/>
  <c r="AE133" i="1" a="1"/>
  <c r="AE133" i="1" s="1"/>
  <c r="AF133" i="1"/>
  <c r="AG133" i="1"/>
  <c r="AC134" i="1" a="1"/>
  <c r="AC134" i="1" s="1"/>
  <c r="AD134" i="1" a="1"/>
  <c r="AD134" i="1" s="1"/>
  <c r="AE134" i="1" a="1"/>
  <c r="AE134" i="1" s="1"/>
  <c r="AF134" i="1"/>
  <c r="AG134" i="1"/>
  <c r="AC135" i="1" a="1"/>
  <c r="AC135" i="1" s="1"/>
  <c r="AD135" i="1" a="1"/>
  <c r="AD135" i="1" s="1"/>
  <c r="AE135" i="1" a="1"/>
  <c r="AE135" i="1" s="1"/>
  <c r="AF135" i="1"/>
  <c r="AG135" i="1"/>
  <c r="AC136" i="1" a="1"/>
  <c r="AC136" i="1" s="1"/>
  <c r="AD136" i="1" a="1"/>
  <c r="AD136" i="1" s="1"/>
  <c r="AE136" i="1" a="1"/>
  <c r="AE136" i="1" s="1"/>
  <c r="AF136" i="1"/>
  <c r="AG136" i="1"/>
  <c r="AC137" i="1" a="1"/>
  <c r="AC137" i="1" s="1"/>
  <c r="AD137" i="1" a="1"/>
  <c r="AD137" i="1" s="1"/>
  <c r="AE137" i="1" a="1"/>
  <c r="AE137" i="1" s="1"/>
  <c r="AF137" i="1"/>
  <c r="AG137" i="1"/>
  <c r="AC138" i="1" a="1"/>
  <c r="AC138" i="1" s="1"/>
  <c r="AD138" i="1" a="1"/>
  <c r="AD138" i="1" s="1"/>
  <c r="AE138" i="1" a="1"/>
  <c r="AE138" i="1" s="1"/>
  <c r="AF138" i="1"/>
  <c r="AG138" i="1"/>
  <c r="AC139" i="1" a="1"/>
  <c r="AC139" i="1" s="1"/>
  <c r="AD139" i="1" a="1"/>
  <c r="AD139" i="1" s="1"/>
  <c r="AE139" i="1" a="1"/>
  <c r="AE139" i="1" s="1"/>
  <c r="AF139" i="1"/>
  <c r="AG139" i="1"/>
  <c r="AC140" i="1" a="1"/>
  <c r="AC140" i="1" s="1"/>
  <c r="AD140" i="1" a="1"/>
  <c r="AD140" i="1" s="1"/>
  <c r="AE140" i="1" a="1"/>
  <c r="AE140" i="1" s="1"/>
  <c r="AF140" i="1"/>
  <c r="AG140" i="1"/>
  <c r="AC141" i="1" a="1"/>
  <c r="AC141" i="1" s="1"/>
  <c r="AD141" i="1" a="1"/>
  <c r="AD141" i="1" s="1"/>
  <c r="AE141" i="1" a="1"/>
  <c r="AE141" i="1" s="1"/>
  <c r="AF141" i="1"/>
  <c r="AG141" i="1"/>
  <c r="AC142" i="1" a="1"/>
  <c r="AC142" i="1" s="1"/>
  <c r="AD142" i="1" a="1"/>
  <c r="AD142" i="1" s="1"/>
  <c r="AE142" i="1" a="1"/>
  <c r="AE142" i="1" s="1"/>
  <c r="AF142" i="1"/>
  <c r="AG142" i="1"/>
  <c r="AC143" i="1" a="1"/>
  <c r="AC143" i="1" s="1"/>
  <c r="AD143" i="1" a="1"/>
  <c r="AD143" i="1" s="1"/>
  <c r="AE143" i="1" a="1"/>
  <c r="AE143" i="1" s="1"/>
  <c r="AF143" i="1"/>
  <c r="AG143" i="1"/>
  <c r="AC144" i="1" a="1"/>
  <c r="AC144" i="1" s="1"/>
  <c r="AD144" i="1" a="1"/>
  <c r="AD144" i="1" s="1"/>
  <c r="AE144" i="1" a="1"/>
  <c r="AE144" i="1" s="1"/>
  <c r="AF144" i="1"/>
  <c r="AG144" i="1"/>
  <c r="AC145" i="1" a="1"/>
  <c r="AC145" i="1" s="1"/>
  <c r="AD145" i="1" a="1"/>
  <c r="AD145" i="1" s="1"/>
  <c r="AE145" i="1" a="1"/>
  <c r="AE145" i="1" s="1"/>
  <c r="AF145" i="1"/>
  <c r="AG145" i="1"/>
  <c r="AC146" i="1" a="1"/>
  <c r="AC146" i="1" s="1"/>
  <c r="AD146" i="1" a="1"/>
  <c r="AD146" i="1" s="1"/>
  <c r="AE146" i="1" a="1"/>
  <c r="AE146" i="1" s="1"/>
  <c r="AF146" i="1"/>
  <c r="AG146" i="1"/>
  <c r="AC147" i="1" a="1"/>
  <c r="AC147" i="1" s="1"/>
  <c r="AD147" i="1" a="1"/>
  <c r="AD147" i="1" s="1"/>
  <c r="AE147" i="1" a="1"/>
  <c r="AE147" i="1" s="1"/>
  <c r="AF147" i="1"/>
  <c r="AG147" i="1"/>
  <c r="AC148" i="1" a="1"/>
  <c r="AC148" i="1" s="1"/>
  <c r="AD148" i="1" a="1"/>
  <c r="AD148" i="1" s="1"/>
  <c r="AE148" i="1" a="1"/>
  <c r="AE148" i="1" s="1"/>
  <c r="AF148" i="1"/>
  <c r="AG148" i="1"/>
  <c r="AC149" i="1" a="1"/>
  <c r="AC149" i="1" s="1"/>
  <c r="AD149" i="1" a="1"/>
  <c r="AD149" i="1" s="1"/>
  <c r="AE149" i="1" a="1"/>
  <c r="AE149" i="1" s="1"/>
  <c r="AF149" i="1"/>
  <c r="AG149" i="1"/>
  <c r="AC150" i="1" a="1"/>
  <c r="AC150" i="1" s="1"/>
  <c r="AD150" i="1" a="1"/>
  <c r="AD150" i="1" s="1"/>
  <c r="AE150" i="1" a="1"/>
  <c r="AE150" i="1" s="1"/>
  <c r="AF150" i="1"/>
  <c r="AG150" i="1"/>
  <c r="AC151" i="1" a="1"/>
  <c r="AC151" i="1" s="1"/>
  <c r="AD151" i="1" a="1"/>
  <c r="AD151" i="1" s="1"/>
  <c r="AE151" i="1" a="1"/>
  <c r="AE151" i="1" s="1"/>
  <c r="AF151" i="1"/>
  <c r="AG151" i="1"/>
  <c r="AC152" i="1" a="1"/>
  <c r="AC152" i="1" s="1"/>
  <c r="AD152" i="1" a="1"/>
  <c r="AD152" i="1" s="1"/>
  <c r="AE152" i="1" a="1"/>
  <c r="AE152" i="1" s="1"/>
  <c r="AF152" i="1"/>
  <c r="AG152" i="1"/>
  <c r="AC153" i="1" a="1"/>
  <c r="AC153" i="1" s="1"/>
  <c r="AD153" i="1" a="1"/>
  <c r="AD153" i="1" s="1"/>
  <c r="AE153" i="1" a="1"/>
  <c r="AE153" i="1" s="1"/>
  <c r="AF153" i="1"/>
  <c r="AG153" i="1"/>
  <c r="AC154" i="1" a="1"/>
  <c r="AC154" i="1" s="1"/>
  <c r="AD154" i="1" a="1"/>
  <c r="AD154" i="1" s="1"/>
  <c r="AE154" i="1" a="1"/>
  <c r="AE154" i="1" s="1"/>
  <c r="AF154" i="1"/>
  <c r="AG154" i="1"/>
  <c r="AC155" i="1" a="1"/>
  <c r="AC155" i="1" s="1"/>
  <c r="AD155" i="1" a="1"/>
  <c r="AD155" i="1" s="1"/>
  <c r="AE155" i="1" a="1"/>
  <c r="AE155" i="1" s="1"/>
  <c r="AF155" i="1"/>
  <c r="AG155" i="1"/>
  <c r="AC156" i="1" a="1"/>
  <c r="AC156" i="1" s="1"/>
  <c r="AD156" i="1" a="1"/>
  <c r="AD156" i="1" s="1"/>
  <c r="AE156" i="1" a="1"/>
  <c r="AE156" i="1" s="1"/>
  <c r="AF156" i="1"/>
  <c r="AG156" i="1"/>
  <c r="AC157" i="1" a="1"/>
  <c r="AC157" i="1" s="1"/>
  <c r="AD157" i="1" a="1"/>
  <c r="AD157" i="1" s="1"/>
  <c r="AE157" i="1" a="1"/>
  <c r="AE157" i="1" s="1"/>
  <c r="AF157" i="1"/>
  <c r="AG157" i="1"/>
  <c r="AC158" i="1" a="1"/>
  <c r="AC158" i="1" s="1"/>
  <c r="AD158" i="1" a="1"/>
  <c r="AD158" i="1" s="1"/>
  <c r="AE158" i="1" a="1"/>
  <c r="AE158" i="1" s="1"/>
  <c r="AF158" i="1"/>
  <c r="AG158" i="1"/>
  <c r="AC159" i="1" a="1"/>
  <c r="AC159" i="1" s="1"/>
  <c r="AD159" i="1" a="1"/>
  <c r="AD159" i="1" s="1"/>
  <c r="AE159" i="1" a="1"/>
  <c r="AE159" i="1" s="1"/>
  <c r="AF159" i="1"/>
  <c r="AG159" i="1"/>
  <c r="AC160" i="1" a="1"/>
  <c r="AC160" i="1" s="1"/>
  <c r="AD160" i="1" a="1"/>
  <c r="AD160" i="1" s="1"/>
  <c r="AE160" i="1" a="1"/>
  <c r="AE160" i="1" s="1"/>
  <c r="AF160" i="1"/>
  <c r="AG160" i="1"/>
  <c r="AC161" i="1" a="1"/>
  <c r="AC161" i="1" s="1"/>
  <c r="AD161" i="1" a="1"/>
  <c r="AD161" i="1" s="1"/>
  <c r="AE161" i="1" a="1"/>
  <c r="AE161" i="1" s="1"/>
  <c r="AF161" i="1"/>
  <c r="AG161" i="1"/>
  <c r="AC162" i="1" a="1"/>
  <c r="AC162" i="1" s="1"/>
  <c r="AD162" i="1" a="1"/>
  <c r="AD162" i="1" s="1"/>
  <c r="AE162" i="1" a="1"/>
  <c r="AE162" i="1" s="1"/>
  <c r="AF162" i="1"/>
  <c r="AG162" i="1"/>
  <c r="AC163" i="1" a="1"/>
  <c r="AC163" i="1" s="1"/>
  <c r="AD163" i="1" a="1"/>
  <c r="AD163" i="1" s="1"/>
  <c r="AE163" i="1" a="1"/>
  <c r="AE163" i="1" s="1"/>
  <c r="AF163" i="1"/>
  <c r="AG163" i="1"/>
  <c r="AC164" i="1" a="1"/>
  <c r="AC164" i="1" s="1"/>
  <c r="AD164" i="1" a="1"/>
  <c r="AD164" i="1" s="1"/>
  <c r="AE164" i="1" a="1"/>
  <c r="AE164" i="1" s="1"/>
  <c r="AF164" i="1"/>
  <c r="AG164" i="1"/>
  <c r="AC165" i="1" a="1"/>
  <c r="AC165" i="1" s="1"/>
  <c r="AD165" i="1" a="1"/>
  <c r="AD165" i="1" s="1"/>
  <c r="AE165" i="1" a="1"/>
  <c r="AE165" i="1" s="1"/>
  <c r="AF165" i="1"/>
  <c r="AG165" i="1"/>
  <c r="AC166" i="1" a="1"/>
  <c r="AC166" i="1" s="1"/>
  <c r="AD166" i="1" a="1"/>
  <c r="AD166" i="1" s="1"/>
  <c r="AE166" i="1" a="1"/>
  <c r="AE166" i="1" s="1"/>
  <c r="AF166" i="1"/>
  <c r="AG166" i="1"/>
  <c r="AC167" i="1" a="1"/>
  <c r="AC167" i="1" s="1"/>
  <c r="AD167" i="1" a="1"/>
  <c r="AD167" i="1" s="1"/>
  <c r="AE167" i="1" a="1"/>
  <c r="AE167" i="1" s="1"/>
  <c r="AF167" i="1"/>
  <c r="AG167" i="1"/>
  <c r="AC168" i="1" a="1"/>
  <c r="AC168" i="1" s="1"/>
  <c r="AD168" i="1" a="1"/>
  <c r="AD168" i="1" s="1"/>
  <c r="AE168" i="1" a="1"/>
  <c r="AE168" i="1" s="1"/>
  <c r="AF168" i="1"/>
  <c r="AG168" i="1"/>
  <c r="AC169" i="1" a="1"/>
  <c r="AC169" i="1" s="1"/>
  <c r="AD169" i="1" a="1"/>
  <c r="AD169" i="1" s="1"/>
  <c r="AE169" i="1" a="1"/>
  <c r="AE169" i="1" s="1"/>
  <c r="AF169" i="1"/>
  <c r="AG169" i="1"/>
  <c r="AC170" i="1" a="1"/>
  <c r="AC170" i="1" s="1"/>
  <c r="AD170" i="1" a="1"/>
  <c r="AD170" i="1" s="1"/>
  <c r="AE170" i="1" a="1"/>
  <c r="AE170" i="1" s="1"/>
  <c r="AF170" i="1"/>
  <c r="AG170" i="1"/>
  <c r="AC171" i="1" a="1"/>
  <c r="AC171" i="1" s="1"/>
  <c r="AD171" i="1" a="1"/>
  <c r="AD171" i="1" s="1"/>
  <c r="AE171" i="1" a="1"/>
  <c r="AE171" i="1" s="1"/>
  <c r="AF171" i="1"/>
  <c r="AG171" i="1"/>
  <c r="AC172" i="1" a="1"/>
  <c r="AC172" i="1" s="1"/>
  <c r="AD172" i="1" a="1"/>
  <c r="AD172" i="1" s="1"/>
  <c r="AE172" i="1" a="1"/>
  <c r="AE172" i="1" s="1"/>
  <c r="AF172" i="1"/>
  <c r="AG172" i="1"/>
  <c r="AC173" i="1" a="1"/>
  <c r="AC173" i="1" s="1"/>
  <c r="AD173" i="1" a="1"/>
  <c r="AD173" i="1" s="1"/>
  <c r="AE173" i="1" a="1"/>
  <c r="AE173" i="1" s="1"/>
  <c r="AF173" i="1"/>
  <c r="AG173" i="1"/>
  <c r="AC174" i="1" a="1"/>
  <c r="AC174" i="1" s="1"/>
  <c r="AD174" i="1" a="1"/>
  <c r="AD174" i="1" s="1"/>
  <c r="AE174" i="1" a="1"/>
  <c r="AE174" i="1" s="1"/>
  <c r="AF174" i="1"/>
  <c r="AG174" i="1"/>
  <c r="AC175" i="1" a="1"/>
  <c r="AC175" i="1" s="1"/>
  <c r="AD175" i="1" a="1"/>
  <c r="AD175" i="1" s="1"/>
  <c r="AE175" i="1" a="1"/>
  <c r="AE175" i="1" s="1"/>
  <c r="AF175" i="1"/>
  <c r="AG175" i="1"/>
  <c r="AC176" i="1" a="1"/>
  <c r="AC176" i="1" s="1"/>
  <c r="AD176" i="1" a="1"/>
  <c r="AD176" i="1" s="1"/>
  <c r="AE176" i="1" a="1"/>
  <c r="AE176" i="1" s="1"/>
  <c r="AF176" i="1"/>
  <c r="AG176" i="1"/>
  <c r="AC177" i="1" a="1"/>
  <c r="AC177" i="1" s="1"/>
  <c r="AD177" i="1" a="1"/>
  <c r="AD177" i="1" s="1"/>
  <c r="AE177" i="1" a="1"/>
  <c r="AE177" i="1" s="1"/>
  <c r="AF177" i="1"/>
  <c r="AG177" i="1"/>
  <c r="AC178" i="1" a="1"/>
  <c r="AC178" i="1" s="1"/>
  <c r="AD178" i="1" a="1"/>
  <c r="AD178" i="1" s="1"/>
  <c r="AE178" i="1" a="1"/>
  <c r="AE178" i="1" s="1"/>
  <c r="AF178" i="1"/>
  <c r="AG178" i="1"/>
  <c r="AC179" i="1" a="1"/>
  <c r="AC179" i="1" s="1"/>
  <c r="AD179" i="1" a="1"/>
  <c r="AD179" i="1" s="1"/>
  <c r="AE179" i="1" a="1"/>
  <c r="AE179" i="1" s="1"/>
  <c r="AF179" i="1"/>
  <c r="AG179" i="1"/>
  <c r="AC180" i="1" a="1"/>
  <c r="AC180" i="1" s="1"/>
  <c r="AD180" i="1" a="1"/>
  <c r="AD180" i="1" s="1"/>
  <c r="AE180" i="1" a="1"/>
  <c r="AE180" i="1" s="1"/>
  <c r="AF180" i="1"/>
  <c r="AG180" i="1"/>
  <c r="AC181" i="1" a="1"/>
  <c r="AC181" i="1" s="1"/>
  <c r="AD181" i="1" a="1"/>
  <c r="AD181" i="1" s="1"/>
  <c r="AE181" i="1" a="1"/>
  <c r="AE181" i="1" s="1"/>
  <c r="AF181" i="1"/>
  <c r="AG181" i="1"/>
  <c r="AC182" i="1" a="1"/>
  <c r="AC182" i="1" s="1"/>
  <c r="AD182" i="1" a="1"/>
  <c r="AD182" i="1" s="1"/>
  <c r="AE182" i="1" a="1"/>
  <c r="AE182" i="1" s="1"/>
  <c r="AF182" i="1"/>
  <c r="AG182" i="1"/>
  <c r="AC183" i="1" a="1"/>
  <c r="AC183" i="1" s="1"/>
  <c r="AD183" i="1" a="1"/>
  <c r="AD183" i="1" s="1"/>
  <c r="AE183" i="1" a="1"/>
  <c r="AE183" i="1" s="1"/>
  <c r="AF183" i="1"/>
  <c r="AG183" i="1"/>
  <c r="AC184" i="1" a="1"/>
  <c r="AC184" i="1" s="1"/>
  <c r="AD184" i="1" a="1"/>
  <c r="AD184" i="1" s="1"/>
  <c r="AE184" i="1" a="1"/>
  <c r="AE184" i="1" s="1"/>
  <c r="AF184" i="1"/>
  <c r="AG184" i="1"/>
  <c r="AC185" i="1" a="1"/>
  <c r="AC185" i="1" s="1"/>
  <c r="AD185" i="1" a="1"/>
  <c r="AD185" i="1" s="1"/>
  <c r="AE185" i="1" a="1"/>
  <c r="AE185" i="1" s="1"/>
  <c r="AF185" i="1"/>
  <c r="AG185" i="1"/>
  <c r="AC186" i="1" a="1"/>
  <c r="AC186" i="1" s="1"/>
  <c r="AD186" i="1" a="1"/>
  <c r="AD186" i="1" s="1"/>
  <c r="AE186" i="1" a="1"/>
  <c r="AE186" i="1" s="1"/>
  <c r="AF186" i="1"/>
  <c r="AG186" i="1"/>
  <c r="AC187" i="1" a="1"/>
  <c r="AC187" i="1" s="1"/>
  <c r="AD187" i="1" a="1"/>
  <c r="AD187" i="1" s="1"/>
  <c r="AE187" i="1" a="1"/>
  <c r="AE187" i="1" s="1"/>
  <c r="AF187" i="1"/>
  <c r="AG187" i="1"/>
  <c r="AC188" i="1" a="1"/>
  <c r="AC188" i="1" s="1"/>
  <c r="AD188" i="1" a="1"/>
  <c r="AD188" i="1" s="1"/>
  <c r="AE188" i="1" a="1"/>
  <c r="AE188" i="1" s="1"/>
  <c r="AF188" i="1"/>
  <c r="AG188" i="1"/>
  <c r="AC189" i="1" a="1"/>
  <c r="AC189" i="1" s="1"/>
  <c r="AD189" i="1" a="1"/>
  <c r="AD189" i="1" s="1"/>
  <c r="AE189" i="1" a="1"/>
  <c r="AE189" i="1" s="1"/>
  <c r="AF189" i="1"/>
  <c r="AG189" i="1"/>
  <c r="AC190" i="1" a="1"/>
  <c r="AC190" i="1" s="1"/>
  <c r="AD190" i="1" a="1"/>
  <c r="AD190" i="1" s="1"/>
  <c r="AE190" i="1" a="1"/>
  <c r="AE190" i="1" s="1"/>
  <c r="AF190" i="1"/>
  <c r="AG190" i="1"/>
  <c r="AC191" i="1" a="1"/>
  <c r="AC191" i="1" s="1"/>
  <c r="AD191" i="1" a="1"/>
  <c r="AD191" i="1" s="1"/>
  <c r="AE191" i="1" a="1"/>
  <c r="AE191" i="1" s="1"/>
  <c r="AF191" i="1"/>
  <c r="AG191" i="1"/>
  <c r="AC192" i="1" a="1"/>
  <c r="AC192" i="1" s="1"/>
  <c r="AD192" i="1" a="1"/>
  <c r="AD192" i="1" s="1"/>
  <c r="AE192" i="1" a="1"/>
  <c r="AE192" i="1" s="1"/>
  <c r="AF192" i="1"/>
  <c r="AG192" i="1"/>
  <c r="AC193" i="1" a="1"/>
  <c r="AC193" i="1" s="1"/>
  <c r="AD193" i="1" a="1"/>
  <c r="AD193" i="1" s="1"/>
  <c r="AE193" i="1" a="1"/>
  <c r="AE193" i="1" s="1"/>
  <c r="AF193" i="1"/>
  <c r="AG193" i="1"/>
  <c r="AC194" i="1" a="1"/>
  <c r="AC194" i="1" s="1"/>
  <c r="AD194" i="1" a="1"/>
  <c r="AD194" i="1" s="1"/>
  <c r="AE194" i="1" a="1"/>
  <c r="AE194" i="1" s="1"/>
  <c r="AF194" i="1"/>
  <c r="AG194" i="1"/>
  <c r="AC195" i="1" a="1"/>
  <c r="AC195" i="1" s="1"/>
  <c r="AD195" i="1" a="1"/>
  <c r="AD195" i="1" s="1"/>
  <c r="AE195" i="1" a="1"/>
  <c r="AE195" i="1" s="1"/>
  <c r="AF195" i="1"/>
  <c r="AG195" i="1"/>
  <c r="AC196" i="1" a="1"/>
  <c r="AC196" i="1" s="1"/>
  <c r="AD196" i="1" a="1"/>
  <c r="AD196" i="1" s="1"/>
  <c r="AE196" i="1" a="1"/>
  <c r="AE196" i="1" s="1"/>
  <c r="AF196" i="1"/>
  <c r="AG196" i="1"/>
  <c r="AC197" i="1" a="1"/>
  <c r="AC197" i="1" s="1"/>
  <c r="AD197" i="1" a="1"/>
  <c r="AD197" i="1" s="1"/>
  <c r="AE197" i="1" a="1"/>
  <c r="AE197" i="1" s="1"/>
  <c r="AF197" i="1"/>
  <c r="AG197" i="1"/>
  <c r="AC198" i="1" a="1"/>
  <c r="AC198" i="1" s="1"/>
  <c r="AD198" i="1" a="1"/>
  <c r="AD198" i="1" s="1"/>
  <c r="AE198" i="1" a="1"/>
  <c r="AE198" i="1" s="1"/>
  <c r="AF198" i="1"/>
  <c r="AG198" i="1"/>
  <c r="AC199" i="1" a="1"/>
  <c r="AC199" i="1" s="1"/>
  <c r="AD199" i="1" a="1"/>
  <c r="AD199" i="1" s="1"/>
  <c r="AE199" i="1" a="1"/>
  <c r="AE199" i="1" s="1"/>
  <c r="AF199" i="1"/>
  <c r="AG199" i="1"/>
  <c r="AC200" i="1" a="1"/>
  <c r="AC200" i="1" s="1"/>
  <c r="AD200" i="1" a="1"/>
  <c r="AD200" i="1" s="1"/>
  <c r="AE200" i="1" a="1"/>
  <c r="AE200" i="1" s="1"/>
  <c r="AF200" i="1"/>
  <c r="AG200" i="1"/>
  <c r="AC201" i="1" a="1"/>
  <c r="AC201" i="1" s="1"/>
  <c r="AD201" i="1" a="1"/>
  <c r="AD201" i="1" s="1"/>
  <c r="AE201" i="1" a="1"/>
  <c r="AE201" i="1" s="1"/>
  <c r="AF201" i="1"/>
  <c r="AG201" i="1"/>
  <c r="AC202" i="1" a="1"/>
  <c r="AC202" i="1" s="1"/>
  <c r="AD202" i="1" a="1"/>
  <c r="AD202" i="1" s="1"/>
  <c r="AE202" i="1" a="1"/>
  <c r="AE202" i="1" s="1"/>
  <c r="AF202" i="1"/>
  <c r="AG202" i="1"/>
  <c r="AC203" i="1" a="1"/>
  <c r="AC203" i="1" s="1"/>
  <c r="AD203" i="1" a="1"/>
  <c r="AD203" i="1" s="1"/>
  <c r="AE203" i="1" a="1"/>
  <c r="AE203" i="1" s="1"/>
  <c r="AF203" i="1"/>
  <c r="AG203" i="1"/>
  <c r="AC204" i="1" a="1"/>
  <c r="AC204" i="1" s="1"/>
  <c r="AD204" i="1" a="1"/>
  <c r="AD204" i="1" s="1"/>
  <c r="AE204" i="1" a="1"/>
  <c r="AE204" i="1" s="1"/>
  <c r="AF204" i="1"/>
  <c r="AG204" i="1"/>
  <c r="AC205" i="1" a="1"/>
  <c r="AC205" i="1" s="1"/>
  <c r="AD205" i="1" a="1"/>
  <c r="AD205" i="1" s="1"/>
  <c r="AE205" i="1" a="1"/>
  <c r="AE205" i="1" s="1"/>
  <c r="AF205" i="1"/>
  <c r="AG205" i="1"/>
  <c r="AC206" i="1" a="1"/>
  <c r="AC206" i="1" s="1"/>
  <c r="AD206" i="1" a="1"/>
  <c r="AD206" i="1" s="1"/>
  <c r="AE206" i="1" a="1"/>
  <c r="AE206" i="1" s="1"/>
  <c r="AF206" i="1"/>
  <c r="AG206" i="1"/>
  <c r="AC207" i="1" a="1"/>
  <c r="AC207" i="1" s="1"/>
  <c r="AD207" i="1" a="1"/>
  <c r="AD207" i="1" s="1"/>
  <c r="AE207" i="1" a="1"/>
  <c r="AE207" i="1" s="1"/>
  <c r="AF207" i="1"/>
  <c r="AG207" i="1"/>
  <c r="AC208" i="1" a="1"/>
  <c r="AC208" i="1" s="1"/>
  <c r="AD208" i="1" a="1"/>
  <c r="AD208" i="1" s="1"/>
  <c r="AE208" i="1" a="1"/>
  <c r="AE208" i="1" s="1"/>
  <c r="AF208" i="1"/>
  <c r="AG208" i="1"/>
  <c r="AC209" i="1" a="1"/>
  <c r="AC209" i="1" s="1"/>
  <c r="AD209" i="1" a="1"/>
  <c r="AD209" i="1" s="1"/>
  <c r="AE209" i="1" a="1"/>
  <c r="AE209" i="1" s="1"/>
  <c r="AF209" i="1"/>
  <c r="AG209" i="1"/>
  <c r="AC210" i="1" a="1"/>
  <c r="AC210" i="1" s="1"/>
  <c r="AD210" i="1" a="1"/>
  <c r="AD210" i="1" s="1"/>
  <c r="AE210" i="1" a="1"/>
  <c r="AE210" i="1" s="1"/>
  <c r="AF210" i="1"/>
  <c r="AG210" i="1"/>
  <c r="AC211" i="1" a="1"/>
  <c r="AC211" i="1" s="1"/>
  <c r="AD211" i="1" a="1"/>
  <c r="AD211" i="1" s="1"/>
  <c r="AE211" i="1" a="1"/>
  <c r="AE211" i="1" s="1"/>
  <c r="AF211" i="1"/>
  <c r="AG211" i="1"/>
  <c r="AC212" i="1" a="1"/>
  <c r="AC212" i="1" s="1"/>
  <c r="AD212" i="1" a="1"/>
  <c r="AD212" i="1" s="1"/>
  <c r="AE212" i="1" a="1"/>
  <c r="AE212" i="1" s="1"/>
  <c r="AF212" i="1"/>
  <c r="AG212" i="1"/>
  <c r="AC213" i="1" a="1"/>
  <c r="AC213" i="1" s="1"/>
  <c r="AD213" i="1" a="1"/>
  <c r="AD213" i="1" s="1"/>
  <c r="AE213" i="1" a="1"/>
  <c r="AE213" i="1" s="1"/>
  <c r="AF213" i="1"/>
  <c r="AG213" i="1"/>
  <c r="AC214" i="1" a="1"/>
  <c r="AC214" i="1" s="1"/>
  <c r="AD214" i="1" a="1"/>
  <c r="AD214" i="1" s="1"/>
  <c r="AE214" i="1" a="1"/>
  <c r="AE214" i="1" s="1"/>
  <c r="AF214" i="1"/>
  <c r="AG214" i="1"/>
  <c r="AC215" i="1" a="1"/>
  <c r="AC215" i="1" s="1"/>
  <c r="AD215" i="1" a="1"/>
  <c r="AD215" i="1" s="1"/>
  <c r="AE215" i="1" a="1"/>
  <c r="AE215" i="1" s="1"/>
  <c r="AF215" i="1"/>
  <c r="AG215" i="1"/>
  <c r="AC216" i="1" a="1"/>
  <c r="AC216" i="1" s="1"/>
  <c r="AD216" i="1" a="1"/>
  <c r="AD216" i="1" s="1"/>
  <c r="AE216" i="1" a="1"/>
  <c r="AE216" i="1" s="1"/>
  <c r="AF216" i="1"/>
  <c r="AG216" i="1"/>
  <c r="AC217" i="1" a="1"/>
  <c r="AC217" i="1" s="1"/>
  <c r="AD217" i="1" a="1"/>
  <c r="AD217" i="1" s="1"/>
  <c r="AE217" i="1" a="1"/>
  <c r="AE217" i="1" s="1"/>
  <c r="AF217" i="1"/>
  <c r="AG217" i="1"/>
  <c r="AC218" i="1" a="1"/>
  <c r="AC218" i="1" s="1"/>
  <c r="AD218" i="1" a="1"/>
  <c r="AD218" i="1" s="1"/>
  <c r="AE218" i="1" a="1"/>
  <c r="AE218" i="1" s="1"/>
  <c r="AF218" i="1"/>
  <c r="AG218" i="1"/>
  <c r="AC219" i="1" a="1"/>
  <c r="AC219" i="1" s="1"/>
  <c r="AD219" i="1" a="1"/>
  <c r="AD219" i="1" s="1"/>
  <c r="AE219" i="1" a="1"/>
  <c r="AE219" i="1" s="1"/>
  <c r="AF219" i="1"/>
  <c r="AG219" i="1"/>
  <c r="AC220" i="1" a="1"/>
  <c r="AC220" i="1" s="1"/>
  <c r="AD220" i="1" a="1"/>
  <c r="AD220" i="1" s="1"/>
  <c r="AE220" i="1" a="1"/>
  <c r="AE220" i="1" s="1"/>
  <c r="AF220" i="1"/>
  <c r="AG220" i="1"/>
  <c r="AC221" i="1" a="1"/>
  <c r="AC221" i="1" s="1"/>
  <c r="AD221" i="1" a="1"/>
  <c r="AD221" i="1" s="1"/>
  <c r="AE221" i="1" a="1"/>
  <c r="AE221" i="1" s="1"/>
  <c r="AF221" i="1"/>
  <c r="AG221" i="1"/>
  <c r="AC222" i="1" a="1"/>
  <c r="AC222" i="1" s="1"/>
  <c r="AD222" i="1" a="1"/>
  <c r="AD222" i="1" s="1"/>
  <c r="AE222" i="1" a="1"/>
  <c r="AE222" i="1" s="1"/>
  <c r="AF222" i="1"/>
  <c r="AG222" i="1"/>
  <c r="AC223" i="1" a="1"/>
  <c r="AC223" i="1" s="1"/>
  <c r="AD223" i="1" a="1"/>
  <c r="AD223" i="1" s="1"/>
  <c r="AE223" i="1" a="1"/>
  <c r="AE223" i="1" s="1"/>
  <c r="AF223" i="1"/>
  <c r="AG223" i="1"/>
  <c r="AC224" i="1" a="1"/>
  <c r="AC224" i="1" s="1"/>
  <c r="AD224" i="1" a="1"/>
  <c r="AD224" i="1" s="1"/>
  <c r="AE224" i="1" a="1"/>
  <c r="AE224" i="1" s="1"/>
  <c r="AF224" i="1"/>
  <c r="AG224" i="1"/>
  <c r="AC225" i="1" a="1"/>
  <c r="AC225" i="1" s="1"/>
  <c r="AD225" i="1" a="1"/>
  <c r="AD225" i="1" s="1"/>
  <c r="AE225" i="1" a="1"/>
  <c r="AE225" i="1" s="1"/>
  <c r="AF225" i="1"/>
  <c r="AG225" i="1"/>
  <c r="AC226" i="1" a="1"/>
  <c r="AC226" i="1" s="1"/>
  <c r="AD226" i="1" a="1"/>
  <c r="AD226" i="1" s="1"/>
  <c r="AE226" i="1" a="1"/>
  <c r="AE226" i="1" s="1"/>
  <c r="AF226" i="1"/>
  <c r="AG226" i="1"/>
  <c r="AC227" i="1" a="1"/>
  <c r="AC227" i="1" s="1"/>
  <c r="AD227" i="1" a="1"/>
  <c r="AD227" i="1" s="1"/>
  <c r="AE227" i="1" a="1"/>
  <c r="AE227" i="1" s="1"/>
  <c r="AF227" i="1"/>
  <c r="AG227" i="1"/>
  <c r="AC228" i="1" a="1"/>
  <c r="AC228" i="1" s="1"/>
  <c r="AD228" i="1" a="1"/>
  <c r="AD228" i="1" s="1"/>
  <c r="AE228" i="1" a="1"/>
  <c r="AE228" i="1" s="1"/>
  <c r="AF228" i="1"/>
  <c r="AG228" i="1"/>
  <c r="AC229" i="1" a="1"/>
  <c r="AC229" i="1" s="1"/>
  <c r="AD229" i="1" a="1"/>
  <c r="AD229" i="1" s="1"/>
  <c r="AE229" i="1" a="1"/>
  <c r="AE229" i="1" s="1"/>
  <c r="AF229" i="1"/>
  <c r="AG229" i="1"/>
  <c r="AC230" i="1" a="1"/>
  <c r="AC230" i="1" s="1"/>
  <c r="AD230" i="1" a="1"/>
  <c r="AD230" i="1" s="1"/>
  <c r="AE230" i="1" a="1"/>
  <c r="AE230" i="1" s="1"/>
  <c r="AF230" i="1"/>
  <c r="AG230" i="1"/>
  <c r="AC231" i="1" a="1"/>
  <c r="AC231" i="1" s="1"/>
  <c r="AD231" i="1" a="1"/>
  <c r="AD231" i="1" s="1"/>
  <c r="AE231" i="1" a="1"/>
  <c r="AE231" i="1" s="1"/>
  <c r="AF231" i="1"/>
  <c r="AG231" i="1"/>
  <c r="AC232" i="1" a="1"/>
  <c r="AC232" i="1" s="1"/>
  <c r="AD232" i="1" a="1"/>
  <c r="AD232" i="1" s="1"/>
  <c r="AE232" i="1" a="1"/>
  <c r="AE232" i="1" s="1"/>
  <c r="AF232" i="1"/>
  <c r="AG232" i="1"/>
  <c r="AC233" i="1" a="1"/>
  <c r="AC233" i="1" s="1"/>
  <c r="AD233" i="1" a="1"/>
  <c r="AD233" i="1" s="1"/>
  <c r="AE233" i="1" a="1"/>
  <c r="AE233" i="1" s="1"/>
  <c r="AF233" i="1"/>
  <c r="AG233" i="1"/>
  <c r="AC234" i="1" a="1"/>
  <c r="AC234" i="1" s="1"/>
  <c r="AD234" i="1" a="1"/>
  <c r="AD234" i="1" s="1"/>
  <c r="AE234" i="1" a="1"/>
  <c r="AE234" i="1" s="1"/>
  <c r="AF234" i="1"/>
  <c r="AG234" i="1"/>
  <c r="AC235" i="1" a="1"/>
  <c r="AC235" i="1" s="1"/>
  <c r="AD235" i="1" a="1"/>
  <c r="AD235" i="1" s="1"/>
  <c r="AE235" i="1" a="1"/>
  <c r="AE235" i="1" s="1"/>
  <c r="AF235" i="1"/>
  <c r="AG235" i="1"/>
  <c r="AC236" i="1" a="1"/>
  <c r="AC236" i="1" s="1"/>
  <c r="AD236" i="1" a="1"/>
  <c r="AD236" i="1" s="1"/>
  <c r="AE236" i="1" a="1"/>
  <c r="AE236" i="1" s="1"/>
  <c r="AF236" i="1"/>
  <c r="AG236" i="1"/>
  <c r="AC237" i="1" a="1"/>
  <c r="AC237" i="1" s="1"/>
  <c r="AD237" i="1" a="1"/>
  <c r="AD237" i="1" s="1"/>
  <c r="AE237" i="1" a="1"/>
  <c r="AE237" i="1" s="1"/>
  <c r="AF237" i="1"/>
  <c r="AG237" i="1"/>
  <c r="AC238" i="1" a="1"/>
  <c r="AC238" i="1" s="1"/>
  <c r="AD238" i="1" a="1"/>
  <c r="AD238" i="1" s="1"/>
  <c r="AE238" i="1" a="1"/>
  <c r="AE238" i="1" s="1"/>
  <c r="AF238" i="1"/>
  <c r="AG238" i="1"/>
  <c r="AC239" i="1" a="1"/>
  <c r="AC239" i="1" s="1"/>
  <c r="AD239" i="1" a="1"/>
  <c r="AD239" i="1" s="1"/>
  <c r="AE239" i="1" a="1"/>
  <c r="AE239" i="1" s="1"/>
  <c r="AF239" i="1"/>
  <c r="AG239" i="1"/>
  <c r="AC240" i="1" a="1"/>
  <c r="AC240" i="1" s="1"/>
  <c r="AD240" i="1" a="1"/>
  <c r="AD240" i="1" s="1"/>
  <c r="AE240" i="1" a="1"/>
  <c r="AE240" i="1" s="1"/>
  <c r="AF240" i="1"/>
  <c r="AG240" i="1"/>
  <c r="AC241" i="1" a="1"/>
  <c r="AC241" i="1" s="1"/>
  <c r="AD241" i="1" a="1"/>
  <c r="AD241" i="1" s="1"/>
  <c r="AE241" i="1" a="1"/>
  <c r="AE241" i="1" s="1"/>
  <c r="AF241" i="1"/>
  <c r="AG241" i="1"/>
  <c r="AC242" i="1" a="1"/>
  <c r="AC242" i="1" s="1"/>
  <c r="AD242" i="1" a="1"/>
  <c r="AD242" i="1" s="1"/>
  <c r="AE242" i="1" a="1"/>
  <c r="AE242" i="1" s="1"/>
  <c r="AF242" i="1"/>
  <c r="AG242" i="1"/>
  <c r="AC243" i="1" a="1"/>
  <c r="AC243" i="1" s="1"/>
  <c r="AD243" i="1" a="1"/>
  <c r="AD243" i="1" s="1"/>
  <c r="AE243" i="1" a="1"/>
  <c r="AE243" i="1" s="1"/>
  <c r="AF243" i="1"/>
  <c r="AG243" i="1"/>
  <c r="AC244" i="1" a="1"/>
  <c r="AC244" i="1" s="1"/>
  <c r="AD244" i="1" a="1"/>
  <c r="AD244" i="1" s="1"/>
  <c r="AE244" i="1" a="1"/>
  <c r="AE244" i="1" s="1"/>
  <c r="AF244" i="1"/>
  <c r="AG244" i="1"/>
  <c r="AC245" i="1" a="1"/>
  <c r="AC245" i="1" s="1"/>
  <c r="AD245" i="1" a="1"/>
  <c r="AD245" i="1" s="1"/>
  <c r="AE245" i="1" a="1"/>
  <c r="AE245" i="1" s="1"/>
  <c r="AF245" i="1"/>
  <c r="AG245" i="1"/>
  <c r="AC246" i="1" a="1"/>
  <c r="AC246" i="1" s="1"/>
  <c r="AD246" i="1" a="1"/>
  <c r="AD246" i="1" s="1"/>
  <c r="AE246" i="1" a="1"/>
  <c r="AE246" i="1" s="1"/>
  <c r="AF246" i="1"/>
  <c r="AG246" i="1"/>
  <c r="AC247" i="1" a="1"/>
  <c r="AC247" i="1" s="1"/>
  <c r="AD247" i="1" a="1"/>
  <c r="AD247" i="1" s="1"/>
  <c r="AE247" i="1" a="1"/>
  <c r="AE247" i="1" s="1"/>
  <c r="AF247" i="1"/>
  <c r="AG247" i="1"/>
  <c r="AC248" i="1" a="1"/>
  <c r="AC248" i="1" s="1"/>
  <c r="AD248" i="1" a="1"/>
  <c r="AD248" i="1" s="1"/>
  <c r="AE248" i="1" a="1"/>
  <c r="AE248" i="1" s="1"/>
  <c r="AF248" i="1"/>
  <c r="AG248" i="1"/>
  <c r="AC249" i="1" a="1"/>
  <c r="AC249" i="1" s="1"/>
  <c r="AD249" i="1" a="1"/>
  <c r="AD249" i="1" s="1"/>
  <c r="AE249" i="1" a="1"/>
  <c r="AE249" i="1" s="1"/>
  <c r="AF249" i="1"/>
  <c r="AG249" i="1"/>
  <c r="AC250" i="1" a="1"/>
  <c r="AC250" i="1" s="1"/>
  <c r="AD250" i="1" a="1"/>
  <c r="AD250" i="1" s="1"/>
  <c r="AE250" i="1" a="1"/>
  <c r="AE250" i="1" s="1"/>
  <c r="AF250" i="1"/>
  <c r="AG250" i="1"/>
  <c r="AC251" i="1" a="1"/>
  <c r="AC251" i="1" s="1"/>
  <c r="AD251" i="1" a="1"/>
  <c r="AD251" i="1" s="1"/>
  <c r="AE251" i="1" a="1"/>
  <c r="AE251" i="1" s="1"/>
  <c r="AF251" i="1"/>
  <c r="AG251" i="1"/>
  <c r="AC252" i="1" a="1"/>
  <c r="AC252" i="1" s="1"/>
  <c r="AD252" i="1" a="1"/>
  <c r="AD252" i="1" s="1"/>
  <c r="AE252" i="1" a="1"/>
  <c r="AE252" i="1" s="1"/>
  <c r="AF252" i="1"/>
  <c r="AG252" i="1"/>
  <c r="AC253" i="1" a="1"/>
  <c r="AC253" i="1" s="1"/>
  <c r="AD253" i="1" a="1"/>
  <c r="AD253" i="1" s="1"/>
  <c r="AE253" i="1" a="1"/>
  <c r="AE253" i="1" s="1"/>
  <c r="AF253" i="1"/>
  <c r="AG253" i="1"/>
  <c r="AC254" i="1" a="1"/>
  <c r="AC254" i="1" s="1"/>
  <c r="AD254" i="1" a="1"/>
  <c r="AD254" i="1" s="1"/>
  <c r="AE254" i="1" a="1"/>
  <c r="AE254" i="1" s="1"/>
  <c r="AF254" i="1"/>
  <c r="AG254" i="1"/>
  <c r="AC255" i="1" a="1"/>
  <c r="AC255" i="1" s="1"/>
  <c r="AD255" i="1" a="1"/>
  <c r="AD255" i="1" s="1"/>
  <c r="AE255" i="1" a="1"/>
  <c r="AE255" i="1" s="1"/>
  <c r="AF255" i="1"/>
  <c r="AG255" i="1"/>
  <c r="AC256" i="1" a="1"/>
  <c r="AC256" i="1" s="1"/>
  <c r="AD256" i="1" a="1"/>
  <c r="AD256" i="1" s="1"/>
  <c r="AE256" i="1" a="1"/>
  <c r="AE256" i="1" s="1"/>
  <c r="AF256" i="1"/>
  <c r="AG256" i="1"/>
  <c r="AC257" i="1" a="1"/>
  <c r="AC257" i="1" s="1"/>
  <c r="AD257" i="1" a="1"/>
  <c r="AD257" i="1" s="1"/>
  <c r="AE257" i="1" a="1"/>
  <c r="AE257" i="1" s="1"/>
  <c r="AF257" i="1"/>
  <c r="AG257" i="1"/>
  <c r="AC258" i="1" a="1"/>
  <c r="AC258" i="1" s="1"/>
  <c r="AD258" i="1" a="1"/>
  <c r="AD258" i="1" s="1"/>
  <c r="AE258" i="1" a="1"/>
  <c r="AE258" i="1" s="1"/>
  <c r="AF258" i="1"/>
  <c r="AG258" i="1"/>
  <c r="AC259" i="1" a="1"/>
  <c r="AC259" i="1" s="1"/>
  <c r="AD259" i="1" a="1"/>
  <c r="AD259" i="1" s="1"/>
  <c r="AE259" i="1" a="1"/>
  <c r="AE259" i="1" s="1"/>
  <c r="AF259" i="1"/>
  <c r="AG259" i="1"/>
  <c r="AC260" i="1" a="1"/>
  <c r="AC260" i="1" s="1"/>
  <c r="AD260" i="1" a="1"/>
  <c r="AD260" i="1" s="1"/>
  <c r="AE260" i="1" a="1"/>
  <c r="AE260" i="1" s="1"/>
  <c r="AF260" i="1"/>
  <c r="AG260" i="1"/>
  <c r="C59" i="1"/>
  <c r="AC59" i="1" s="1" a="1"/>
  <c r="AC59" i="1" s="1"/>
  <c r="K59" i="1"/>
  <c r="AE59" i="1" a="1"/>
  <c r="AE59" i="1" s="1"/>
  <c r="AF59" i="1"/>
  <c r="C60" i="1"/>
  <c r="AE60" i="1" s="1" a="1"/>
  <c r="AE60" i="1" s="1"/>
  <c r="K60" i="1"/>
  <c r="C61" i="1"/>
  <c r="AD61" i="1" s="1" a="1"/>
  <c r="AD61" i="1" s="1"/>
  <c r="K61" i="1"/>
  <c r="C62" i="1"/>
  <c r="AC62" i="1" s="1" a="1"/>
  <c r="AC62" i="1" s="1"/>
  <c r="K62" i="1"/>
  <c r="C63" i="1"/>
  <c r="AC63" i="1" s="1" a="1"/>
  <c r="AC63" i="1" s="1"/>
  <c r="K63" i="1"/>
  <c r="C64" i="1"/>
  <c r="AC64" i="1" s="1" a="1"/>
  <c r="AC64" i="1" s="1"/>
  <c r="K64" i="1"/>
  <c r="AD64" i="1" a="1"/>
  <c r="AD64" i="1" s="1"/>
  <c r="C65" i="1"/>
  <c r="AC65" i="1" s="1" a="1"/>
  <c r="AC65" i="1" s="1"/>
  <c r="K65" i="1"/>
  <c r="C66" i="1"/>
  <c r="AD66" i="1" s="1" a="1"/>
  <c r="AD66" i="1" s="1"/>
  <c r="K66" i="1"/>
  <c r="AG66" i="1" s="1"/>
  <c r="C67" i="1"/>
  <c r="AE67" i="1" s="1" a="1"/>
  <c r="AE67" i="1" s="1"/>
  <c r="K67" i="1"/>
  <c r="C68" i="1"/>
  <c r="AF68" i="1" s="1"/>
  <c r="K68" i="1"/>
  <c r="AC68" i="1" a="1"/>
  <c r="AC68" i="1" s="1"/>
  <c r="AE68" i="1" a="1"/>
  <c r="AE68" i="1" s="1"/>
  <c r="C69" i="1"/>
  <c r="AC69" i="1" s="1" a="1"/>
  <c r="AC69" i="1" s="1"/>
  <c r="K69" i="1"/>
  <c r="C70" i="1"/>
  <c r="AD70" i="1" s="1" a="1"/>
  <c r="AD70" i="1" s="1"/>
  <c r="K70" i="1"/>
  <c r="C71" i="1"/>
  <c r="AC71" i="1" s="1" a="1"/>
  <c r="AC71" i="1" s="1"/>
  <c r="K71" i="1"/>
  <c r="C72" i="1"/>
  <c r="AC72" i="1" s="1" a="1"/>
  <c r="AC72" i="1" s="1"/>
  <c r="K72" i="1"/>
  <c r="C73" i="1"/>
  <c r="AC73" i="1" s="1" a="1"/>
  <c r="AC73" i="1" s="1"/>
  <c r="K73" i="1"/>
  <c r="AF73" i="1"/>
  <c r="AG73" i="1"/>
  <c r="C74" i="1"/>
  <c r="AF74" i="1" s="1"/>
  <c r="K74" i="1"/>
  <c r="C75" i="1"/>
  <c r="AC75" i="1" s="1" a="1"/>
  <c r="AC75" i="1" s="1"/>
  <c r="K75" i="1"/>
  <c r="C76" i="1"/>
  <c r="AF76" i="1" s="1"/>
  <c r="K76" i="1"/>
  <c r="C77" i="1"/>
  <c r="AC77" i="1" s="1" a="1"/>
  <c r="AC77" i="1" s="1"/>
  <c r="K77" i="1"/>
  <c r="AG77" i="1" s="1"/>
  <c r="AF77" i="1"/>
  <c r="C78" i="1"/>
  <c r="AE78" i="1" s="1" a="1"/>
  <c r="AE78" i="1" s="1"/>
  <c r="K78" i="1"/>
  <c r="C79" i="1"/>
  <c r="AE79" i="1" s="1" a="1"/>
  <c r="AE79" i="1" s="1"/>
  <c r="K79" i="1"/>
  <c r="C80" i="1"/>
  <c r="AD80" i="1" s="1" a="1"/>
  <c r="AD80" i="1" s="1"/>
  <c r="K80" i="1"/>
  <c r="C81" i="1"/>
  <c r="AD81" i="1" s="1" a="1"/>
  <c r="AD81" i="1" s="1"/>
  <c r="K81" i="1"/>
  <c r="C82" i="1"/>
  <c r="AC82" i="1" s="1" a="1"/>
  <c r="AC82" i="1" s="1"/>
  <c r="K82" i="1"/>
  <c r="AE82" i="1" a="1"/>
  <c r="AE82" i="1" s="1"/>
  <c r="C83" i="1"/>
  <c r="AE83" i="1" s="1" a="1"/>
  <c r="AE83" i="1" s="1"/>
  <c r="K83" i="1"/>
  <c r="C84" i="1"/>
  <c r="AC84" i="1" s="1" a="1"/>
  <c r="AC84" i="1" s="1"/>
  <c r="K84" i="1"/>
  <c r="C85" i="1"/>
  <c r="AF85" i="1" s="1"/>
  <c r="K85" i="1"/>
  <c r="C86" i="1"/>
  <c r="AF86" i="1" s="1"/>
  <c r="K86" i="1"/>
  <c r="C87" i="1"/>
  <c r="AC87" i="1" s="1" a="1"/>
  <c r="AC87" i="1" s="1"/>
  <c r="K87" i="1"/>
  <c r="C88" i="1"/>
  <c r="AE88" i="1" s="1" a="1"/>
  <c r="AE88" i="1" s="1"/>
  <c r="K88" i="1"/>
  <c r="C89" i="1"/>
  <c r="AE89" i="1" s="1" a="1"/>
  <c r="AE89" i="1" s="1"/>
  <c r="K89" i="1"/>
  <c r="C90" i="1"/>
  <c r="AD90" i="1" s="1" a="1"/>
  <c r="AD90" i="1" s="1"/>
  <c r="K90" i="1"/>
  <c r="C91" i="1"/>
  <c r="AD91" i="1" s="1" a="1"/>
  <c r="AD91" i="1" s="1"/>
  <c r="K91" i="1"/>
  <c r="C92" i="1"/>
  <c r="AE92" i="1" s="1" a="1"/>
  <c r="AE92" i="1" s="1"/>
  <c r="K92" i="1"/>
  <c r="C93" i="1"/>
  <c r="AF93" i="1" s="1"/>
  <c r="K93" i="1"/>
  <c r="C94" i="1"/>
  <c r="AC94" i="1" s="1" a="1"/>
  <c r="AC94" i="1" s="1"/>
  <c r="K94" i="1"/>
  <c r="C95" i="1"/>
  <c r="AF95" i="1" s="1"/>
  <c r="K95" i="1"/>
  <c r="C96" i="1"/>
  <c r="AF96" i="1" s="1"/>
  <c r="K96" i="1"/>
  <c r="AG96" i="1" s="1"/>
  <c r="C97" i="1"/>
  <c r="AD97" i="1" s="1" a="1"/>
  <c r="AD97" i="1" s="1"/>
  <c r="K97" i="1"/>
  <c r="C98" i="1"/>
  <c r="AE98" i="1" s="1" a="1"/>
  <c r="AE98" i="1" s="1"/>
  <c r="K98" i="1"/>
  <c r="AC98" i="1" a="1"/>
  <c r="AC98" i="1" s="1"/>
  <c r="C99" i="1"/>
  <c r="AE99" i="1" s="1" a="1"/>
  <c r="AE99" i="1" s="1"/>
  <c r="K99" i="1"/>
  <c r="AC99" i="1" a="1"/>
  <c r="AC99" i="1" s="1"/>
  <c r="AD99" i="1" a="1"/>
  <c r="AD99" i="1" s="1"/>
  <c r="AF99" i="1"/>
  <c r="C100" i="1"/>
  <c r="AD100" i="1" s="1" a="1"/>
  <c r="AD100" i="1" s="1"/>
  <c r="K100" i="1"/>
  <c r="K7" i="1"/>
  <c r="K6" i="1"/>
  <c r="K8" i="1"/>
  <c r="K9" i="1"/>
  <c r="K10" i="1"/>
  <c r="AG10" i="1" s="1"/>
  <c r="K11" i="1"/>
  <c r="K12" i="1"/>
  <c r="K13" i="1"/>
  <c r="K14" i="1"/>
  <c r="K15" i="1"/>
  <c r="K16" i="1"/>
  <c r="K17" i="1"/>
  <c r="K18" i="1"/>
  <c r="K19" i="1"/>
  <c r="K20" i="1"/>
  <c r="K21" i="1"/>
  <c r="K22" i="1"/>
  <c r="AG22" i="1" s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" i="1"/>
  <c r="L12" i="3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E261" i="1" a="1"/>
  <c r="AE261" i="1" s="1"/>
  <c r="AE262" i="1" a="1"/>
  <c r="AE262" i="1" s="1"/>
  <c r="AE263" i="1" a="1"/>
  <c r="AE263" i="1" s="1"/>
  <c r="AE264" i="1" a="1"/>
  <c r="AE264" i="1" s="1"/>
  <c r="AE265" i="1" a="1"/>
  <c r="AE265" i="1" s="1"/>
  <c r="AE266" i="1" a="1"/>
  <c r="AE266" i="1" s="1"/>
  <c r="AE267" i="1" a="1"/>
  <c r="AE267" i="1" s="1"/>
  <c r="AE268" i="1" a="1"/>
  <c r="AE268" i="1" s="1"/>
  <c r="AE269" i="1" a="1"/>
  <c r="AE269" i="1" s="1"/>
  <c r="AE270" i="1" a="1"/>
  <c r="AE270" i="1" s="1"/>
  <c r="AE271" i="1" a="1"/>
  <c r="AE271" i="1" s="1"/>
  <c r="AE272" i="1" a="1"/>
  <c r="AE272" i="1" s="1"/>
  <c r="AE273" i="1" a="1"/>
  <c r="AE273" i="1" s="1"/>
  <c r="AE274" i="1" a="1"/>
  <c r="AE274" i="1" s="1"/>
  <c r="AE275" i="1" a="1"/>
  <c r="AE275" i="1" s="1"/>
  <c r="AE276" i="1" a="1"/>
  <c r="AE276" i="1" s="1"/>
  <c r="AE277" i="1" a="1"/>
  <c r="AE277" i="1" s="1"/>
  <c r="AE278" i="1" a="1"/>
  <c r="AE278" i="1" s="1"/>
  <c r="AE279" i="1" a="1"/>
  <c r="AE279" i="1" s="1"/>
  <c r="AE280" i="1" a="1"/>
  <c r="AE280" i="1" s="1"/>
  <c r="AE281" i="1" a="1"/>
  <c r="AE281" i="1" s="1"/>
  <c r="AE282" i="1" a="1"/>
  <c r="AE282" i="1" s="1"/>
  <c r="AE283" i="1" a="1"/>
  <c r="AE283" i="1" s="1"/>
  <c r="AE284" i="1" a="1"/>
  <c r="AE284" i="1" s="1"/>
  <c r="AE285" i="1" a="1"/>
  <c r="AE285" i="1" s="1"/>
  <c r="AE286" i="1" a="1"/>
  <c r="AE286" i="1" s="1"/>
  <c r="AE287" i="1" a="1"/>
  <c r="AE287" i="1" s="1"/>
  <c r="AE288" i="1" a="1"/>
  <c r="AE288" i="1" s="1"/>
  <c r="AE289" i="1" a="1"/>
  <c r="AE289" i="1" s="1"/>
  <c r="AE290" i="1" a="1"/>
  <c r="AE290" i="1" s="1"/>
  <c r="AE291" i="1" a="1"/>
  <c r="AE291" i="1" s="1"/>
  <c r="AE292" i="1" a="1"/>
  <c r="AE292" i="1" s="1"/>
  <c r="AE293" i="1" a="1"/>
  <c r="AE293" i="1" s="1"/>
  <c r="AE294" i="1" a="1"/>
  <c r="AE294" i="1" s="1"/>
  <c r="AE295" i="1" a="1"/>
  <c r="AE295" i="1" s="1"/>
  <c r="AE296" i="1" a="1"/>
  <c r="AE296" i="1" s="1"/>
  <c r="AE297" i="1" a="1"/>
  <c r="AE297" i="1" s="1"/>
  <c r="AE298" i="1" a="1"/>
  <c r="AE298" i="1" s="1"/>
  <c r="AE299" i="1" a="1"/>
  <c r="AE299" i="1" s="1"/>
  <c r="AE300" i="1" a="1"/>
  <c r="AE300" i="1" s="1"/>
  <c r="AE301" i="1" a="1"/>
  <c r="AE301" i="1" s="1"/>
  <c r="AE302" i="1" a="1"/>
  <c r="AE302" i="1" s="1"/>
  <c r="AE303" i="1" a="1"/>
  <c r="AE303" i="1" s="1"/>
  <c r="AE304" i="1" a="1"/>
  <c r="AE304" i="1" s="1"/>
  <c r="AE305" i="1" a="1"/>
  <c r="AE305" i="1" s="1"/>
  <c r="AE306" i="1" a="1"/>
  <c r="AE306" i="1" s="1"/>
  <c r="AE307" i="1" a="1"/>
  <c r="AE307" i="1" s="1"/>
  <c r="AE308" i="1" a="1"/>
  <c r="AE308" i="1" s="1"/>
  <c r="AE309" i="1" a="1"/>
  <c r="AE309" i="1" s="1"/>
  <c r="AE310" i="1" a="1"/>
  <c r="AE310" i="1" s="1"/>
  <c r="AE311" i="1" a="1"/>
  <c r="AE311" i="1" s="1"/>
  <c r="AE312" i="1" a="1"/>
  <c r="AE312" i="1" s="1"/>
  <c r="AE313" i="1" a="1"/>
  <c r="AE313" i="1" s="1"/>
  <c r="AE314" i="1" a="1"/>
  <c r="AE314" i="1" s="1"/>
  <c r="AE315" i="1" a="1"/>
  <c r="AE315" i="1" s="1"/>
  <c r="AE316" i="1" a="1"/>
  <c r="AE316" i="1" s="1"/>
  <c r="AE317" i="1" a="1"/>
  <c r="AE317" i="1" s="1"/>
  <c r="AE318" i="1" a="1"/>
  <c r="AE318" i="1" s="1"/>
  <c r="AE319" i="1" a="1"/>
  <c r="AE319" i="1" s="1"/>
  <c r="AE320" i="1" a="1"/>
  <c r="AE320" i="1" s="1"/>
  <c r="AE321" i="1" a="1"/>
  <c r="AE321" i="1" s="1"/>
  <c r="AE322" i="1" a="1"/>
  <c r="AE322" i="1" s="1"/>
  <c r="AE323" i="1" a="1"/>
  <c r="AE323" i="1" s="1"/>
  <c r="AE324" i="1" a="1"/>
  <c r="AE324" i="1" s="1"/>
  <c r="AE325" i="1" a="1"/>
  <c r="AE325" i="1" s="1"/>
  <c r="AE326" i="1" a="1"/>
  <c r="AE326" i="1" s="1"/>
  <c r="AE327" i="1" a="1"/>
  <c r="AE327" i="1" s="1"/>
  <c r="AE328" i="1" a="1"/>
  <c r="AE328" i="1" s="1"/>
  <c r="AE329" i="1" a="1"/>
  <c r="AE329" i="1" s="1"/>
  <c r="AE330" i="1" a="1"/>
  <c r="AE330" i="1" s="1"/>
  <c r="AE331" i="1" a="1"/>
  <c r="AE331" i="1" s="1"/>
  <c r="AE332" i="1" a="1"/>
  <c r="AE332" i="1" s="1"/>
  <c r="AE333" i="1" a="1"/>
  <c r="AE333" i="1" s="1"/>
  <c r="AE334" i="1" a="1"/>
  <c r="AE334" i="1" s="1"/>
  <c r="AE335" i="1" a="1"/>
  <c r="AE335" i="1" s="1"/>
  <c r="AE336" i="1" a="1"/>
  <c r="AE336" i="1" s="1"/>
  <c r="AE337" i="1" a="1"/>
  <c r="AE337" i="1" s="1"/>
  <c r="AE338" i="1" a="1"/>
  <c r="AE338" i="1" s="1"/>
  <c r="AE339" i="1" a="1"/>
  <c r="AE339" i="1" s="1"/>
  <c r="AE340" i="1" a="1"/>
  <c r="AE340" i="1" s="1"/>
  <c r="AE341" i="1" a="1"/>
  <c r="AE341" i="1" s="1"/>
  <c r="AE342" i="1" a="1"/>
  <c r="AE342" i="1" s="1"/>
  <c r="AE343" i="1" a="1"/>
  <c r="AE343" i="1" s="1"/>
  <c r="AE344" i="1" a="1"/>
  <c r="AE344" i="1" s="1"/>
  <c r="AE345" i="1" a="1"/>
  <c r="AE345" i="1" s="1"/>
  <c r="AE346" i="1" a="1"/>
  <c r="AE346" i="1" s="1"/>
  <c r="AE347" i="1" a="1"/>
  <c r="AE347" i="1" s="1"/>
  <c r="AE348" i="1" a="1"/>
  <c r="AE348" i="1" s="1"/>
  <c r="AE349" i="1" a="1"/>
  <c r="AE349" i="1" s="1"/>
  <c r="AE350" i="1" a="1"/>
  <c r="AE350" i="1" s="1"/>
  <c r="AE351" i="1" a="1"/>
  <c r="AE351" i="1" s="1"/>
  <c r="AE352" i="1" a="1"/>
  <c r="AE352" i="1" s="1"/>
  <c r="AE353" i="1" a="1"/>
  <c r="AE353" i="1" s="1"/>
  <c r="AE354" i="1" a="1"/>
  <c r="AE354" i="1" s="1"/>
  <c r="AE355" i="1" a="1"/>
  <c r="AE355" i="1" s="1"/>
  <c r="AE356" i="1" a="1"/>
  <c r="AE356" i="1" s="1"/>
  <c r="AE357" i="1" a="1"/>
  <c r="AE357" i="1" s="1"/>
  <c r="AE358" i="1" a="1"/>
  <c r="AE358" i="1" s="1"/>
  <c r="AE359" i="1" a="1"/>
  <c r="AE359" i="1" s="1"/>
  <c r="AE360" i="1" a="1"/>
  <c r="AE360" i="1" s="1"/>
  <c r="AE361" i="1" a="1"/>
  <c r="AE361" i="1" s="1"/>
  <c r="AE362" i="1" a="1"/>
  <c r="AE362" i="1" s="1"/>
  <c r="AE363" i="1" a="1"/>
  <c r="AE363" i="1" s="1"/>
  <c r="AE364" i="1" a="1"/>
  <c r="AE364" i="1" s="1"/>
  <c r="AE365" i="1" a="1"/>
  <c r="AE365" i="1" s="1"/>
  <c r="AE366" i="1" a="1"/>
  <c r="AE366" i="1" s="1"/>
  <c r="AE367" i="1" a="1"/>
  <c r="AE367" i="1" s="1"/>
  <c r="AE368" i="1" a="1"/>
  <c r="AE368" i="1" s="1"/>
  <c r="AE369" i="1" a="1"/>
  <c r="AE369" i="1" s="1"/>
  <c r="AE370" i="1" a="1"/>
  <c r="AE370" i="1" s="1"/>
  <c r="AE371" i="1" a="1"/>
  <c r="AE371" i="1" s="1"/>
  <c r="AE372" i="1" a="1"/>
  <c r="AE372" i="1" s="1"/>
  <c r="AE373" i="1" a="1"/>
  <c r="AE373" i="1" s="1"/>
  <c r="AE374" i="1" a="1"/>
  <c r="AE374" i="1" s="1"/>
  <c r="AE375" i="1" a="1"/>
  <c r="AE375" i="1" s="1"/>
  <c r="AE376" i="1" a="1"/>
  <c r="AE376" i="1" s="1"/>
  <c r="AE377" i="1" a="1"/>
  <c r="AE377" i="1" s="1"/>
  <c r="AE378" i="1" a="1"/>
  <c r="AE378" i="1" s="1"/>
  <c r="AE379" i="1" a="1"/>
  <c r="AE379" i="1" s="1"/>
  <c r="AE380" i="1" a="1"/>
  <c r="AE380" i="1" s="1"/>
  <c r="AE381" i="1" a="1"/>
  <c r="AE381" i="1" s="1"/>
  <c r="AE382" i="1" a="1"/>
  <c r="AE382" i="1" s="1"/>
  <c r="AE383" i="1" a="1"/>
  <c r="AE383" i="1" s="1"/>
  <c r="AE384" i="1" a="1"/>
  <c r="AE384" i="1" s="1"/>
  <c r="AE385" i="1" a="1"/>
  <c r="AE385" i="1" s="1"/>
  <c r="AE386" i="1" a="1"/>
  <c r="AE386" i="1" s="1"/>
  <c r="AE387" i="1" a="1"/>
  <c r="AE387" i="1" s="1"/>
  <c r="AE388" i="1" a="1"/>
  <c r="AE388" i="1" s="1"/>
  <c r="AE389" i="1" a="1"/>
  <c r="AE389" i="1" s="1"/>
  <c r="AE390" i="1" a="1"/>
  <c r="AE390" i="1" s="1"/>
  <c r="AE391" i="1" a="1"/>
  <c r="AE391" i="1" s="1"/>
  <c r="AE392" i="1" a="1"/>
  <c r="AE392" i="1" s="1"/>
  <c r="AE393" i="1" a="1"/>
  <c r="AE393" i="1" s="1"/>
  <c r="AE394" i="1" a="1"/>
  <c r="AE394" i="1" s="1"/>
  <c r="AE395" i="1" a="1"/>
  <c r="AE395" i="1" s="1"/>
  <c r="AE396" i="1" a="1"/>
  <c r="AE396" i="1" s="1"/>
  <c r="AE397" i="1" a="1"/>
  <c r="AE397" i="1" s="1"/>
  <c r="AE398" i="1" a="1"/>
  <c r="AE398" i="1" s="1"/>
  <c r="AE399" i="1" a="1"/>
  <c r="AE399" i="1" s="1"/>
  <c r="AE400" i="1" a="1"/>
  <c r="AE400" i="1" s="1"/>
  <c r="AE401" i="1" a="1"/>
  <c r="AE401" i="1" s="1"/>
  <c r="AE402" i="1" a="1"/>
  <c r="AE402" i="1" s="1"/>
  <c r="AE403" i="1" a="1"/>
  <c r="AE403" i="1" s="1"/>
  <c r="AE404" i="1" a="1"/>
  <c r="AE404" i="1" s="1"/>
  <c r="AE405" i="1" a="1"/>
  <c r="AE405" i="1" s="1"/>
  <c r="AE406" i="1" a="1"/>
  <c r="AE406" i="1" s="1"/>
  <c r="AE407" i="1" a="1"/>
  <c r="AE407" i="1" s="1"/>
  <c r="AE408" i="1" a="1"/>
  <c r="AE408" i="1" s="1"/>
  <c r="AE409" i="1" a="1"/>
  <c r="AE409" i="1" s="1"/>
  <c r="AE410" i="1" a="1"/>
  <c r="AE410" i="1" s="1"/>
  <c r="AE411" i="1" a="1"/>
  <c r="AE411" i="1" s="1"/>
  <c r="AE412" i="1" a="1"/>
  <c r="AE412" i="1" s="1"/>
  <c r="AE413" i="1" a="1"/>
  <c r="AE413" i="1" s="1"/>
  <c r="AE414" i="1" a="1"/>
  <c r="AE414" i="1" s="1"/>
  <c r="AE415" i="1" a="1"/>
  <c r="AE415" i="1" s="1"/>
  <c r="AE416" i="1" a="1"/>
  <c r="AE416" i="1" s="1"/>
  <c r="AD261" i="1" a="1"/>
  <c r="AD261" i="1" s="1"/>
  <c r="AD262" i="1" a="1"/>
  <c r="AD262" i="1" s="1"/>
  <c r="AD263" i="1" a="1"/>
  <c r="AD263" i="1" s="1"/>
  <c r="AD264" i="1" a="1"/>
  <c r="AD264" i="1" s="1"/>
  <c r="AD265" i="1" a="1"/>
  <c r="AD265" i="1" s="1"/>
  <c r="AD266" i="1" a="1"/>
  <c r="AD266" i="1" s="1"/>
  <c r="AD267" i="1" a="1"/>
  <c r="AD267" i="1" s="1"/>
  <c r="AD268" i="1" a="1"/>
  <c r="AD268" i="1" s="1"/>
  <c r="AD269" i="1" a="1"/>
  <c r="AD269" i="1" s="1"/>
  <c r="AD270" i="1" a="1"/>
  <c r="AD270" i="1" s="1"/>
  <c r="AD271" i="1" a="1"/>
  <c r="AD271" i="1" s="1"/>
  <c r="AD272" i="1" a="1"/>
  <c r="AD272" i="1" s="1"/>
  <c r="AD273" i="1" a="1"/>
  <c r="AD273" i="1" s="1"/>
  <c r="AD274" i="1" a="1"/>
  <c r="AD274" i="1" s="1"/>
  <c r="AD275" i="1" a="1"/>
  <c r="AD275" i="1" s="1"/>
  <c r="AD276" i="1" a="1"/>
  <c r="AD276" i="1" s="1"/>
  <c r="AD277" i="1" a="1"/>
  <c r="AD277" i="1" s="1"/>
  <c r="AD278" i="1" a="1"/>
  <c r="AD278" i="1" s="1"/>
  <c r="AD279" i="1" a="1"/>
  <c r="AD279" i="1" s="1"/>
  <c r="AD280" i="1" a="1"/>
  <c r="AD280" i="1" s="1"/>
  <c r="AD281" i="1" a="1"/>
  <c r="AD281" i="1" s="1"/>
  <c r="AD282" i="1" a="1"/>
  <c r="AD282" i="1" s="1"/>
  <c r="AD283" i="1" a="1"/>
  <c r="AD283" i="1" s="1"/>
  <c r="AD284" i="1" a="1"/>
  <c r="AD284" i="1" s="1"/>
  <c r="AD285" i="1" a="1"/>
  <c r="AD285" i="1" s="1"/>
  <c r="AD286" i="1" a="1"/>
  <c r="AD286" i="1" s="1"/>
  <c r="AD287" i="1" a="1"/>
  <c r="AD287" i="1" s="1"/>
  <c r="AD288" i="1" a="1"/>
  <c r="AD288" i="1" s="1"/>
  <c r="AD289" i="1" a="1"/>
  <c r="AD289" i="1" s="1"/>
  <c r="AD290" i="1" a="1"/>
  <c r="AD290" i="1" s="1"/>
  <c r="AD291" i="1" a="1"/>
  <c r="AD291" i="1" s="1"/>
  <c r="AD292" i="1" a="1"/>
  <c r="AD292" i="1" s="1"/>
  <c r="AD293" i="1" a="1"/>
  <c r="AD293" i="1" s="1"/>
  <c r="AD294" i="1" a="1"/>
  <c r="AD294" i="1" s="1"/>
  <c r="AD295" i="1" a="1"/>
  <c r="AD295" i="1" s="1"/>
  <c r="AD296" i="1" a="1"/>
  <c r="AD296" i="1" s="1"/>
  <c r="AD297" i="1" a="1"/>
  <c r="AD297" i="1" s="1"/>
  <c r="AD298" i="1" a="1"/>
  <c r="AD298" i="1" s="1"/>
  <c r="AD299" i="1" a="1"/>
  <c r="AD299" i="1" s="1"/>
  <c r="AD300" i="1" a="1"/>
  <c r="AD300" i="1" s="1"/>
  <c r="AD301" i="1" a="1"/>
  <c r="AD301" i="1" s="1"/>
  <c r="AD302" i="1" a="1"/>
  <c r="AD302" i="1" s="1"/>
  <c r="AD303" i="1" a="1"/>
  <c r="AD303" i="1" s="1"/>
  <c r="AD304" i="1" a="1"/>
  <c r="AD304" i="1" s="1"/>
  <c r="AD305" i="1" a="1"/>
  <c r="AD305" i="1" s="1"/>
  <c r="AD306" i="1" a="1"/>
  <c r="AD306" i="1" s="1"/>
  <c r="AD307" i="1" a="1"/>
  <c r="AD307" i="1" s="1"/>
  <c r="AD308" i="1" a="1"/>
  <c r="AD308" i="1" s="1"/>
  <c r="AD309" i="1" a="1"/>
  <c r="AD309" i="1" s="1"/>
  <c r="AD310" i="1" a="1"/>
  <c r="AD310" i="1" s="1"/>
  <c r="AD311" i="1" a="1"/>
  <c r="AD311" i="1" s="1"/>
  <c r="AD312" i="1" a="1"/>
  <c r="AD312" i="1" s="1"/>
  <c r="AD313" i="1" a="1"/>
  <c r="AD313" i="1" s="1"/>
  <c r="AD314" i="1" a="1"/>
  <c r="AD314" i="1" s="1"/>
  <c r="AD315" i="1" a="1"/>
  <c r="AD315" i="1" s="1"/>
  <c r="AD316" i="1" a="1"/>
  <c r="AD316" i="1" s="1"/>
  <c r="AD317" i="1" a="1"/>
  <c r="AD317" i="1" s="1"/>
  <c r="AD318" i="1" a="1"/>
  <c r="AD318" i="1" s="1"/>
  <c r="AD319" i="1" a="1"/>
  <c r="AD319" i="1" s="1"/>
  <c r="AD320" i="1" a="1"/>
  <c r="AD320" i="1" s="1"/>
  <c r="AD321" i="1" a="1"/>
  <c r="AD321" i="1" s="1"/>
  <c r="AD322" i="1" a="1"/>
  <c r="AD322" i="1" s="1"/>
  <c r="AD323" i="1" a="1"/>
  <c r="AD323" i="1" s="1"/>
  <c r="AD324" i="1" a="1"/>
  <c r="AD324" i="1" s="1"/>
  <c r="AD325" i="1" a="1"/>
  <c r="AD325" i="1" s="1"/>
  <c r="AD326" i="1" a="1"/>
  <c r="AD326" i="1" s="1"/>
  <c r="AD327" i="1" a="1"/>
  <c r="AD327" i="1" s="1"/>
  <c r="AD328" i="1" a="1"/>
  <c r="AD328" i="1" s="1"/>
  <c r="AD329" i="1" a="1"/>
  <c r="AD329" i="1" s="1"/>
  <c r="AD330" i="1" a="1"/>
  <c r="AD330" i="1" s="1"/>
  <c r="AD331" i="1" a="1"/>
  <c r="AD331" i="1" s="1"/>
  <c r="AD332" i="1" a="1"/>
  <c r="AD332" i="1" s="1"/>
  <c r="AD333" i="1" a="1"/>
  <c r="AD333" i="1" s="1"/>
  <c r="AD334" i="1" a="1"/>
  <c r="AD334" i="1" s="1"/>
  <c r="AD335" i="1" a="1"/>
  <c r="AD335" i="1" s="1"/>
  <c r="AD336" i="1" a="1"/>
  <c r="AD336" i="1" s="1"/>
  <c r="AD337" i="1" a="1"/>
  <c r="AD337" i="1" s="1"/>
  <c r="AD338" i="1" a="1"/>
  <c r="AD338" i="1" s="1"/>
  <c r="AD339" i="1" a="1"/>
  <c r="AD339" i="1" s="1"/>
  <c r="AD340" i="1" a="1"/>
  <c r="AD340" i="1" s="1"/>
  <c r="AD341" i="1" a="1"/>
  <c r="AD341" i="1" s="1"/>
  <c r="AD342" i="1" a="1"/>
  <c r="AD342" i="1" s="1"/>
  <c r="AD343" i="1" a="1"/>
  <c r="AD343" i="1" s="1"/>
  <c r="AD344" i="1" a="1"/>
  <c r="AD344" i="1" s="1"/>
  <c r="AD345" i="1" a="1"/>
  <c r="AD345" i="1" s="1"/>
  <c r="AD346" i="1" a="1"/>
  <c r="AD346" i="1" s="1"/>
  <c r="AD347" i="1" a="1"/>
  <c r="AD347" i="1" s="1"/>
  <c r="AD348" i="1" a="1"/>
  <c r="AD348" i="1" s="1"/>
  <c r="AD349" i="1" a="1"/>
  <c r="AD349" i="1" s="1"/>
  <c r="AD350" i="1" a="1"/>
  <c r="AD350" i="1" s="1"/>
  <c r="AD351" i="1" a="1"/>
  <c r="AD351" i="1" s="1"/>
  <c r="AD352" i="1" a="1"/>
  <c r="AD352" i="1" s="1"/>
  <c r="AD353" i="1" a="1"/>
  <c r="AD353" i="1" s="1"/>
  <c r="AD354" i="1" a="1"/>
  <c r="AD354" i="1" s="1"/>
  <c r="AD355" i="1" a="1"/>
  <c r="AD355" i="1" s="1"/>
  <c r="AD356" i="1" a="1"/>
  <c r="AD356" i="1" s="1"/>
  <c r="AD357" i="1" a="1"/>
  <c r="AD357" i="1" s="1"/>
  <c r="AD358" i="1" a="1"/>
  <c r="AD358" i="1" s="1"/>
  <c r="AD359" i="1" a="1"/>
  <c r="AD359" i="1" s="1"/>
  <c r="AD360" i="1" a="1"/>
  <c r="AD360" i="1" s="1"/>
  <c r="AD361" i="1" a="1"/>
  <c r="AD361" i="1" s="1"/>
  <c r="AD362" i="1" a="1"/>
  <c r="AD362" i="1" s="1"/>
  <c r="AD363" i="1" a="1"/>
  <c r="AD363" i="1" s="1"/>
  <c r="AD364" i="1" a="1"/>
  <c r="AD364" i="1" s="1"/>
  <c r="AD365" i="1" a="1"/>
  <c r="AD365" i="1" s="1"/>
  <c r="AD366" i="1" a="1"/>
  <c r="AD366" i="1" s="1"/>
  <c r="AD367" i="1" a="1"/>
  <c r="AD367" i="1" s="1"/>
  <c r="AD368" i="1" a="1"/>
  <c r="AD368" i="1" s="1"/>
  <c r="AD369" i="1" a="1"/>
  <c r="AD369" i="1" s="1"/>
  <c r="AD370" i="1" a="1"/>
  <c r="AD370" i="1" s="1"/>
  <c r="AD371" i="1" a="1"/>
  <c r="AD371" i="1" s="1"/>
  <c r="AD372" i="1" a="1"/>
  <c r="AD372" i="1" s="1"/>
  <c r="AD373" i="1" a="1"/>
  <c r="AD373" i="1" s="1"/>
  <c r="AD374" i="1" a="1"/>
  <c r="AD374" i="1" s="1"/>
  <c r="AD375" i="1" a="1"/>
  <c r="AD375" i="1" s="1"/>
  <c r="AD376" i="1" a="1"/>
  <c r="AD376" i="1" s="1"/>
  <c r="AD377" i="1" a="1"/>
  <c r="AD377" i="1" s="1"/>
  <c r="AD378" i="1" a="1"/>
  <c r="AD378" i="1" s="1"/>
  <c r="AD379" i="1" a="1"/>
  <c r="AD379" i="1" s="1"/>
  <c r="AD380" i="1" a="1"/>
  <c r="AD380" i="1" s="1"/>
  <c r="AD381" i="1" a="1"/>
  <c r="AD381" i="1" s="1"/>
  <c r="AD382" i="1" a="1"/>
  <c r="AD382" i="1" s="1"/>
  <c r="AD383" i="1" a="1"/>
  <c r="AD383" i="1" s="1"/>
  <c r="AD384" i="1" a="1"/>
  <c r="AD384" i="1" s="1"/>
  <c r="AD385" i="1" a="1"/>
  <c r="AD385" i="1" s="1"/>
  <c r="AD386" i="1" a="1"/>
  <c r="AD386" i="1" s="1"/>
  <c r="AD387" i="1" a="1"/>
  <c r="AD387" i="1" s="1"/>
  <c r="AD388" i="1" a="1"/>
  <c r="AD388" i="1" s="1"/>
  <c r="AD389" i="1" a="1"/>
  <c r="AD389" i="1" s="1"/>
  <c r="AD390" i="1" a="1"/>
  <c r="AD390" i="1" s="1"/>
  <c r="AD391" i="1" a="1"/>
  <c r="AD391" i="1" s="1"/>
  <c r="AD392" i="1" a="1"/>
  <c r="AD392" i="1" s="1"/>
  <c r="AD393" i="1" a="1"/>
  <c r="AD393" i="1" s="1"/>
  <c r="AD394" i="1" a="1"/>
  <c r="AD394" i="1" s="1"/>
  <c r="AD395" i="1" a="1"/>
  <c r="AD395" i="1" s="1"/>
  <c r="AD396" i="1" a="1"/>
  <c r="AD396" i="1" s="1"/>
  <c r="AD397" i="1" a="1"/>
  <c r="AD397" i="1" s="1"/>
  <c r="AD398" i="1" a="1"/>
  <c r="AD398" i="1" s="1"/>
  <c r="AD399" i="1" a="1"/>
  <c r="AD399" i="1" s="1"/>
  <c r="AD400" i="1" a="1"/>
  <c r="AD400" i="1" s="1"/>
  <c r="AD401" i="1" a="1"/>
  <c r="AD401" i="1" s="1"/>
  <c r="AD402" i="1" a="1"/>
  <c r="AD402" i="1" s="1"/>
  <c r="AD403" i="1" a="1"/>
  <c r="AD403" i="1" s="1"/>
  <c r="AD404" i="1" a="1"/>
  <c r="AD404" i="1" s="1"/>
  <c r="AD405" i="1" a="1"/>
  <c r="AD405" i="1" s="1"/>
  <c r="AD406" i="1" a="1"/>
  <c r="AD406" i="1" s="1"/>
  <c r="AD407" i="1" a="1"/>
  <c r="AD407" i="1" s="1"/>
  <c r="AD408" i="1" a="1"/>
  <c r="AD408" i="1" s="1"/>
  <c r="AD409" i="1" a="1"/>
  <c r="AD409" i="1" s="1"/>
  <c r="AD410" i="1" a="1"/>
  <c r="AD410" i="1" s="1"/>
  <c r="AD411" i="1" a="1"/>
  <c r="AD411" i="1" s="1"/>
  <c r="AD412" i="1" a="1"/>
  <c r="AD412" i="1" s="1"/>
  <c r="AD413" i="1" a="1"/>
  <c r="AD413" i="1" s="1"/>
  <c r="AD414" i="1" a="1"/>
  <c r="AD414" i="1" s="1"/>
  <c r="AD415" i="1" a="1"/>
  <c r="AD415" i="1" s="1"/>
  <c r="AD416" i="1" a="1"/>
  <c r="AD416" i="1" s="1"/>
  <c r="AC261" i="1" a="1"/>
  <c r="AC261" i="1" s="1"/>
  <c r="AC262" i="1" a="1"/>
  <c r="AC262" i="1" s="1"/>
  <c r="AC263" i="1" a="1"/>
  <c r="AC263" i="1" s="1"/>
  <c r="AC264" i="1" a="1"/>
  <c r="AC264" i="1" s="1"/>
  <c r="AC265" i="1" a="1"/>
  <c r="AC265" i="1" s="1"/>
  <c r="AC266" i="1" a="1"/>
  <c r="AC266" i="1" s="1"/>
  <c r="AC267" i="1" a="1"/>
  <c r="AC267" i="1" s="1"/>
  <c r="AC268" i="1" a="1"/>
  <c r="AC268" i="1" s="1"/>
  <c r="AC269" i="1" a="1"/>
  <c r="AC269" i="1" s="1"/>
  <c r="AC270" i="1" a="1"/>
  <c r="AC270" i="1" s="1"/>
  <c r="AC271" i="1" a="1"/>
  <c r="AC271" i="1" s="1"/>
  <c r="AC272" i="1" a="1"/>
  <c r="AC272" i="1" s="1"/>
  <c r="AC273" i="1" a="1"/>
  <c r="AC273" i="1" s="1"/>
  <c r="AC274" i="1" a="1"/>
  <c r="AC274" i="1" s="1"/>
  <c r="AC275" i="1" a="1"/>
  <c r="AC275" i="1" s="1"/>
  <c r="AC276" i="1" a="1"/>
  <c r="AC276" i="1" s="1"/>
  <c r="AC277" i="1" a="1"/>
  <c r="AC277" i="1" s="1"/>
  <c r="AC278" i="1" a="1"/>
  <c r="AC278" i="1" s="1"/>
  <c r="AC279" i="1" a="1"/>
  <c r="AC279" i="1" s="1"/>
  <c r="AC280" i="1" a="1"/>
  <c r="AC280" i="1" s="1"/>
  <c r="AC281" i="1" a="1"/>
  <c r="AC281" i="1" s="1"/>
  <c r="AC282" i="1" a="1"/>
  <c r="AC282" i="1" s="1"/>
  <c r="AC283" i="1" a="1"/>
  <c r="AC283" i="1" s="1"/>
  <c r="AC284" i="1" a="1"/>
  <c r="AC284" i="1" s="1"/>
  <c r="AC285" i="1" a="1"/>
  <c r="AC285" i="1" s="1"/>
  <c r="AC286" i="1" a="1"/>
  <c r="AC286" i="1" s="1"/>
  <c r="AC287" i="1" a="1"/>
  <c r="AC287" i="1" s="1"/>
  <c r="AC288" i="1" a="1"/>
  <c r="AC288" i="1" s="1"/>
  <c r="AC289" i="1" a="1"/>
  <c r="AC289" i="1" s="1"/>
  <c r="AC290" i="1" a="1"/>
  <c r="AC290" i="1" s="1"/>
  <c r="AC291" i="1" a="1"/>
  <c r="AC291" i="1" s="1"/>
  <c r="AC292" i="1" a="1"/>
  <c r="AC292" i="1" s="1"/>
  <c r="AC293" i="1" a="1"/>
  <c r="AC293" i="1" s="1"/>
  <c r="AC294" i="1" a="1"/>
  <c r="AC294" i="1" s="1"/>
  <c r="AC295" i="1" a="1"/>
  <c r="AC295" i="1" s="1"/>
  <c r="AC296" i="1" a="1"/>
  <c r="AC296" i="1" s="1"/>
  <c r="AC297" i="1" a="1"/>
  <c r="AC297" i="1" s="1"/>
  <c r="AC298" i="1" a="1"/>
  <c r="AC298" i="1" s="1"/>
  <c r="AC299" i="1" a="1"/>
  <c r="AC299" i="1" s="1"/>
  <c r="AC300" i="1" a="1"/>
  <c r="AC300" i="1" s="1"/>
  <c r="AC301" i="1" a="1"/>
  <c r="AC301" i="1" s="1"/>
  <c r="AC302" i="1" a="1"/>
  <c r="AC302" i="1" s="1"/>
  <c r="AC303" i="1" a="1"/>
  <c r="AC303" i="1" s="1"/>
  <c r="AC304" i="1" a="1"/>
  <c r="AC304" i="1" s="1"/>
  <c r="AC305" i="1" a="1"/>
  <c r="AC305" i="1" s="1"/>
  <c r="AC306" i="1" a="1"/>
  <c r="AC306" i="1" s="1"/>
  <c r="AC307" i="1" a="1"/>
  <c r="AC307" i="1" s="1"/>
  <c r="AC308" i="1" a="1"/>
  <c r="AC308" i="1" s="1"/>
  <c r="AC309" i="1" a="1"/>
  <c r="AC309" i="1" s="1"/>
  <c r="AC310" i="1" a="1"/>
  <c r="AC310" i="1" s="1"/>
  <c r="AC311" i="1" a="1"/>
  <c r="AC311" i="1" s="1"/>
  <c r="AC312" i="1" a="1"/>
  <c r="AC312" i="1" s="1"/>
  <c r="AC313" i="1" a="1"/>
  <c r="AC313" i="1" s="1"/>
  <c r="AC314" i="1" a="1"/>
  <c r="AC314" i="1" s="1"/>
  <c r="AC315" i="1" a="1"/>
  <c r="AC315" i="1" s="1"/>
  <c r="AC316" i="1" a="1"/>
  <c r="AC316" i="1" s="1"/>
  <c r="AC317" i="1" a="1"/>
  <c r="AC317" i="1" s="1"/>
  <c r="AC318" i="1" a="1"/>
  <c r="AC318" i="1" s="1"/>
  <c r="AC319" i="1" a="1"/>
  <c r="AC319" i="1" s="1"/>
  <c r="AC320" i="1" a="1"/>
  <c r="AC320" i="1" s="1"/>
  <c r="AC321" i="1" a="1"/>
  <c r="AC321" i="1" s="1"/>
  <c r="AC322" i="1" a="1"/>
  <c r="AC322" i="1" s="1"/>
  <c r="AC323" i="1" a="1"/>
  <c r="AC323" i="1" s="1"/>
  <c r="AC324" i="1" a="1"/>
  <c r="AC324" i="1" s="1"/>
  <c r="AC325" i="1" a="1"/>
  <c r="AC325" i="1" s="1"/>
  <c r="AC326" i="1" a="1"/>
  <c r="AC326" i="1" s="1"/>
  <c r="AC327" i="1" a="1"/>
  <c r="AC327" i="1" s="1"/>
  <c r="AC328" i="1" a="1"/>
  <c r="AC328" i="1" s="1"/>
  <c r="AC329" i="1" a="1"/>
  <c r="AC329" i="1" s="1"/>
  <c r="AC330" i="1" a="1"/>
  <c r="AC330" i="1" s="1"/>
  <c r="AC331" i="1" a="1"/>
  <c r="AC331" i="1" s="1"/>
  <c r="AC332" i="1" a="1"/>
  <c r="AC332" i="1" s="1"/>
  <c r="AC333" i="1" a="1"/>
  <c r="AC333" i="1" s="1"/>
  <c r="AC334" i="1" a="1"/>
  <c r="AC334" i="1" s="1"/>
  <c r="AC335" i="1" a="1"/>
  <c r="AC335" i="1" s="1"/>
  <c r="AC336" i="1" a="1"/>
  <c r="AC336" i="1" s="1"/>
  <c r="AC337" i="1" a="1"/>
  <c r="AC337" i="1" s="1"/>
  <c r="AC338" i="1" a="1"/>
  <c r="AC338" i="1" s="1"/>
  <c r="AC339" i="1" a="1"/>
  <c r="AC339" i="1" s="1"/>
  <c r="AC340" i="1" a="1"/>
  <c r="AC340" i="1" s="1"/>
  <c r="AC341" i="1" a="1"/>
  <c r="AC341" i="1" s="1"/>
  <c r="AC342" i="1" a="1"/>
  <c r="AC342" i="1" s="1"/>
  <c r="AC343" i="1" a="1"/>
  <c r="AC343" i="1" s="1"/>
  <c r="AC344" i="1" a="1"/>
  <c r="AC344" i="1" s="1"/>
  <c r="AC345" i="1" a="1"/>
  <c r="AC345" i="1" s="1"/>
  <c r="AC346" i="1" a="1"/>
  <c r="AC346" i="1" s="1"/>
  <c r="AC347" i="1" a="1"/>
  <c r="AC347" i="1" s="1"/>
  <c r="AC348" i="1" a="1"/>
  <c r="AC348" i="1" s="1"/>
  <c r="AC349" i="1" a="1"/>
  <c r="AC349" i="1" s="1"/>
  <c r="AC350" i="1" a="1"/>
  <c r="AC350" i="1" s="1"/>
  <c r="AC351" i="1" a="1"/>
  <c r="AC351" i="1" s="1"/>
  <c r="AC352" i="1" a="1"/>
  <c r="AC352" i="1" s="1"/>
  <c r="AC353" i="1" a="1"/>
  <c r="AC353" i="1" s="1"/>
  <c r="AC354" i="1" a="1"/>
  <c r="AC354" i="1" s="1"/>
  <c r="AC355" i="1" a="1"/>
  <c r="AC355" i="1" s="1"/>
  <c r="AC356" i="1" a="1"/>
  <c r="AC356" i="1" s="1"/>
  <c r="AC357" i="1" a="1"/>
  <c r="AC357" i="1" s="1"/>
  <c r="AC358" i="1" a="1"/>
  <c r="AC358" i="1" s="1"/>
  <c r="AC359" i="1" a="1"/>
  <c r="AC359" i="1" s="1"/>
  <c r="AC360" i="1" a="1"/>
  <c r="AC360" i="1" s="1"/>
  <c r="AC361" i="1" a="1"/>
  <c r="AC361" i="1" s="1"/>
  <c r="AC362" i="1" a="1"/>
  <c r="AC362" i="1" s="1"/>
  <c r="AC363" i="1" a="1"/>
  <c r="AC363" i="1" s="1"/>
  <c r="AC364" i="1" a="1"/>
  <c r="AC364" i="1" s="1"/>
  <c r="AC365" i="1" a="1"/>
  <c r="AC365" i="1" s="1"/>
  <c r="AC366" i="1" a="1"/>
  <c r="AC366" i="1" s="1"/>
  <c r="AC367" i="1" a="1"/>
  <c r="AC367" i="1" s="1"/>
  <c r="AC368" i="1" a="1"/>
  <c r="AC368" i="1" s="1"/>
  <c r="AC369" i="1" a="1"/>
  <c r="AC369" i="1" s="1"/>
  <c r="AC370" i="1" a="1"/>
  <c r="AC370" i="1" s="1"/>
  <c r="AC371" i="1" a="1"/>
  <c r="AC371" i="1" s="1"/>
  <c r="AC372" i="1" a="1"/>
  <c r="AC372" i="1" s="1"/>
  <c r="AC373" i="1" a="1"/>
  <c r="AC373" i="1" s="1"/>
  <c r="AC374" i="1" a="1"/>
  <c r="AC374" i="1" s="1"/>
  <c r="AC375" i="1" a="1"/>
  <c r="AC375" i="1" s="1"/>
  <c r="AC376" i="1" a="1"/>
  <c r="AC376" i="1" s="1"/>
  <c r="AC377" i="1" a="1"/>
  <c r="AC377" i="1" s="1"/>
  <c r="AC378" i="1" a="1"/>
  <c r="AC378" i="1" s="1"/>
  <c r="AC379" i="1" a="1"/>
  <c r="AC379" i="1" s="1"/>
  <c r="AC380" i="1" a="1"/>
  <c r="AC380" i="1" s="1"/>
  <c r="AC381" i="1" a="1"/>
  <c r="AC381" i="1" s="1"/>
  <c r="AC382" i="1" a="1"/>
  <c r="AC382" i="1" s="1"/>
  <c r="AC383" i="1" a="1"/>
  <c r="AC383" i="1" s="1"/>
  <c r="AC384" i="1" a="1"/>
  <c r="AC384" i="1" s="1"/>
  <c r="AC385" i="1" a="1"/>
  <c r="AC385" i="1" s="1"/>
  <c r="AC386" i="1" a="1"/>
  <c r="AC386" i="1" s="1"/>
  <c r="AC387" i="1" a="1"/>
  <c r="AC387" i="1" s="1"/>
  <c r="AC388" i="1" a="1"/>
  <c r="AC388" i="1" s="1"/>
  <c r="AC389" i="1" a="1"/>
  <c r="AC389" i="1" s="1"/>
  <c r="AC390" i="1" a="1"/>
  <c r="AC390" i="1" s="1"/>
  <c r="AC391" i="1" a="1"/>
  <c r="AC391" i="1" s="1"/>
  <c r="AC392" i="1" a="1"/>
  <c r="AC392" i="1" s="1"/>
  <c r="AC393" i="1" a="1"/>
  <c r="AC393" i="1" s="1"/>
  <c r="AC394" i="1" a="1"/>
  <c r="AC394" i="1" s="1"/>
  <c r="AC395" i="1" a="1"/>
  <c r="AC395" i="1" s="1"/>
  <c r="AC396" i="1" a="1"/>
  <c r="AC396" i="1" s="1"/>
  <c r="AC397" i="1" a="1"/>
  <c r="AC397" i="1" s="1"/>
  <c r="AC398" i="1" a="1"/>
  <c r="AC398" i="1" s="1"/>
  <c r="AC399" i="1" a="1"/>
  <c r="AC399" i="1" s="1"/>
  <c r="AC400" i="1" a="1"/>
  <c r="AC400" i="1" s="1"/>
  <c r="AC401" i="1" a="1"/>
  <c r="AC401" i="1" s="1"/>
  <c r="AC402" i="1" a="1"/>
  <c r="AC402" i="1" s="1"/>
  <c r="AC403" i="1" a="1"/>
  <c r="AC403" i="1" s="1"/>
  <c r="AC404" i="1" a="1"/>
  <c r="AC404" i="1" s="1"/>
  <c r="AC405" i="1" a="1"/>
  <c r="AC405" i="1" s="1"/>
  <c r="AC406" i="1" a="1"/>
  <c r="AC406" i="1" s="1"/>
  <c r="AC407" i="1" a="1"/>
  <c r="AC407" i="1" s="1"/>
  <c r="AC408" i="1" a="1"/>
  <c r="AC408" i="1" s="1"/>
  <c r="AC409" i="1" a="1"/>
  <c r="AC409" i="1" s="1"/>
  <c r="AC410" i="1" a="1"/>
  <c r="AC410" i="1" s="1"/>
  <c r="AC411" i="1" a="1"/>
  <c r="AC411" i="1" s="1"/>
  <c r="AC412" i="1" a="1"/>
  <c r="AC412" i="1" s="1"/>
  <c r="AC413" i="1" a="1"/>
  <c r="AC413" i="1" s="1"/>
  <c r="AC414" i="1" a="1"/>
  <c r="AC414" i="1" s="1"/>
  <c r="AC415" i="1" a="1"/>
  <c r="AC415" i="1" s="1"/>
  <c r="AC416" i="1" a="1"/>
  <c r="AC416" i="1" s="1"/>
  <c r="AG6" i="1"/>
  <c r="AD7" i="1" a="1"/>
  <c r="AD7" i="1" s="1"/>
  <c r="C11" i="1"/>
  <c r="AC11" i="1" s="1" a="1"/>
  <c r="AC11" i="1" s="1"/>
  <c r="C12" i="1"/>
  <c r="AC12" i="1" s="1" a="1"/>
  <c r="AC12" i="1" s="1"/>
  <c r="C13" i="1"/>
  <c r="AE13" i="1" s="1" a="1"/>
  <c r="AE13" i="1" s="1"/>
  <c r="C14" i="1"/>
  <c r="AF14" i="1" s="1"/>
  <c r="C15" i="1"/>
  <c r="AE15" i="1" s="1" a="1"/>
  <c r="AE15" i="1" s="1"/>
  <c r="C16" i="1"/>
  <c r="AE16" i="1" s="1" a="1"/>
  <c r="AE16" i="1" s="1"/>
  <c r="C17" i="1"/>
  <c r="AE17" i="1" s="1" a="1"/>
  <c r="AE17" i="1" s="1"/>
  <c r="C18" i="1"/>
  <c r="AE18" i="1" s="1" a="1"/>
  <c r="AE18" i="1" s="1"/>
  <c r="C19" i="1"/>
  <c r="C20" i="1"/>
  <c r="AE20" i="1" s="1" a="1"/>
  <c r="AE20" i="1" s="1"/>
  <c r="C21" i="1"/>
  <c r="AC21" i="1" s="1" a="1"/>
  <c r="AC21" i="1" s="1"/>
  <c r="C22" i="1"/>
  <c r="AC22" i="1" s="1" a="1"/>
  <c r="AC22" i="1" s="1"/>
  <c r="C23" i="1"/>
  <c r="AD23" i="1" s="1" a="1"/>
  <c r="AD23" i="1" s="1"/>
  <c r="C24" i="1"/>
  <c r="AD24" i="1" s="1" a="1"/>
  <c r="AD24" i="1" s="1"/>
  <c r="C25" i="1"/>
  <c r="AF25" i="1" s="1"/>
  <c r="C26" i="1"/>
  <c r="AC26" i="1" s="1" a="1"/>
  <c r="AC26" i="1" s="1"/>
  <c r="C27" i="1"/>
  <c r="AD27" i="1" s="1" a="1"/>
  <c r="AD27" i="1" s="1"/>
  <c r="C28" i="1"/>
  <c r="AD28" i="1" s="1" a="1"/>
  <c r="AD28" i="1" s="1"/>
  <c r="C29" i="1"/>
  <c r="C30" i="1"/>
  <c r="AD30" i="1" s="1" a="1"/>
  <c r="AD30" i="1" s="1"/>
  <c r="C31" i="1"/>
  <c r="AD31" i="1" s="1" a="1"/>
  <c r="AD31" i="1" s="1"/>
  <c r="C32" i="1"/>
  <c r="AD32" i="1" s="1" a="1"/>
  <c r="AD32" i="1" s="1"/>
  <c r="C33" i="1"/>
  <c r="C34" i="1"/>
  <c r="AD34" i="1" s="1" a="1"/>
  <c r="AD34" i="1" s="1"/>
  <c r="C35" i="1"/>
  <c r="C36" i="1"/>
  <c r="AG36" i="1" s="1"/>
  <c r="C37" i="1"/>
  <c r="AC37" i="1" s="1" a="1"/>
  <c r="AC37" i="1" s="1"/>
  <c r="C38" i="1"/>
  <c r="AD38" i="1" s="1" a="1"/>
  <c r="AD38" i="1" s="1"/>
  <c r="C39" i="1"/>
  <c r="AE39" i="1" s="1" a="1"/>
  <c r="AE39" i="1" s="1"/>
  <c r="AC39" i="1" a="1"/>
  <c r="AC39" i="1" s="1"/>
  <c r="C40" i="1"/>
  <c r="AC40" i="1" s="1" a="1"/>
  <c r="AC40" i="1" s="1"/>
  <c r="C41" i="1"/>
  <c r="AD41" i="1" s="1" a="1"/>
  <c r="AD41" i="1" s="1"/>
  <c r="C42" i="1"/>
  <c r="AD42" i="1" s="1" a="1"/>
  <c r="AD42" i="1" s="1"/>
  <c r="C43" i="1"/>
  <c r="AE43" i="1" s="1" a="1"/>
  <c r="AE43" i="1" s="1"/>
  <c r="C44" i="1"/>
  <c r="AE44" i="1" s="1" a="1"/>
  <c r="AE44" i="1" s="1"/>
  <c r="C45" i="1"/>
  <c r="AC45" i="1" s="1" a="1"/>
  <c r="AC45" i="1" s="1"/>
  <c r="AD45" i="1" a="1"/>
  <c r="AD45" i="1" s="1"/>
  <c r="C46" i="1"/>
  <c r="AF46" i="1" s="1"/>
  <c r="C47" i="1"/>
  <c r="AD47" i="1" s="1" a="1"/>
  <c r="AD47" i="1" s="1"/>
  <c r="AG47" i="1"/>
  <c r="C48" i="1"/>
  <c r="C49" i="1"/>
  <c r="AE49" i="1" s="1" a="1"/>
  <c r="AE49" i="1" s="1"/>
  <c r="C50" i="1"/>
  <c r="AD50" i="1" s="1" a="1"/>
  <c r="AD50" i="1" s="1"/>
  <c r="C51" i="1"/>
  <c r="AC51" i="1" s="1" a="1"/>
  <c r="AC51" i="1" s="1"/>
  <c r="C52" i="1"/>
  <c r="AE52" i="1" s="1" a="1"/>
  <c r="AE52" i="1" s="1"/>
  <c r="C53" i="1"/>
  <c r="AF53" i="1" s="1"/>
  <c r="C54" i="1"/>
  <c r="AE54" i="1" s="1" a="1"/>
  <c r="AE54" i="1" s="1"/>
  <c r="C55" i="1"/>
  <c r="AF55" i="1"/>
  <c r="C56" i="1"/>
  <c r="AD56" i="1" s="1" a="1"/>
  <c r="AD56" i="1" s="1"/>
  <c r="C57" i="1"/>
  <c r="AE57" i="1" s="1" a="1"/>
  <c r="AE57" i="1" s="1"/>
  <c r="C58" i="1"/>
  <c r="AF58" i="1" s="1"/>
  <c r="C5" i="1"/>
  <c r="AC5" i="1" s="1" a="1"/>
  <c r="AC5" i="1" s="1"/>
  <c r="L15" i="3"/>
  <c r="M14" i="3"/>
  <c r="N14" i="3"/>
  <c r="L14" i="3"/>
  <c r="E20" i="3"/>
  <c r="F20" i="3"/>
  <c r="G20" i="3"/>
  <c r="N12" i="3"/>
  <c r="M12" i="3"/>
  <c r="N11" i="3"/>
  <c r="M11" i="3"/>
  <c r="E31" i="3"/>
  <c r="G24" i="3"/>
  <c r="F24" i="3"/>
  <c r="E24" i="3"/>
  <c r="G23" i="3"/>
  <c r="G26" i="3" s="1"/>
  <c r="F23" i="3"/>
  <c r="E23" i="3"/>
  <c r="G14" i="3"/>
  <c r="G19" i="3" s="1"/>
  <c r="F14" i="3"/>
  <c r="F19" i="3" s="1"/>
  <c r="E14" i="3"/>
  <c r="G13" i="3"/>
  <c r="G18" i="3" s="1"/>
  <c r="F11" i="3"/>
  <c r="F13" i="3"/>
  <c r="E13" i="3"/>
  <c r="E18" i="3" s="1"/>
  <c r="AC34" i="1" a="1"/>
  <c r="AC34" i="1" s="1"/>
  <c r="AC29" i="1" a="1"/>
  <c r="AC29" i="1" s="1"/>
  <c r="AE32" i="1" a="1"/>
  <c r="AE32" i="1" s="1"/>
  <c r="AC54" i="1" a="1"/>
  <c r="AC54" i="1" s="1"/>
  <c r="AF34" i="1"/>
  <c r="AC27" i="1" a="1"/>
  <c r="AC27" i="1" s="1"/>
  <c r="AD6" i="1" a="1"/>
  <c r="AD6" i="1" s="1"/>
  <c r="AC28" i="1" a="1"/>
  <c r="AC28" i="1" s="1"/>
  <c r="AD48" i="1" a="1"/>
  <c r="AD48" i="1" s="1"/>
  <c r="AE38" i="1" a="1"/>
  <c r="AE38" i="1" s="1"/>
  <c r="AF23" i="1"/>
  <c r="AD55" i="1" a="1"/>
  <c r="AD55" i="1" s="1"/>
  <c r="AD29" i="1" a="1"/>
  <c r="AD29" i="1" s="1"/>
  <c r="AE23" i="1" a="1"/>
  <c r="AE23" i="1" s="1"/>
  <c r="AE10" i="1" a="1"/>
  <c r="AE10" i="1" s="1"/>
  <c r="AF32" i="1"/>
  <c r="AD19" i="1" a="1"/>
  <c r="AD19" i="1" s="1"/>
  <c r="AE58" i="1" a="1"/>
  <c r="AE58" i="1" s="1"/>
  <c r="AF41" i="1"/>
  <c r="AF11" i="1"/>
  <c r="AC41" i="1" a="1"/>
  <c r="AC41" i="1" s="1"/>
  <c r="AC10" i="1" a="1"/>
  <c r="AC10" i="1" s="1"/>
  <c r="AD10" i="1" a="1"/>
  <c r="AD10" i="1" s="1"/>
  <c r="AE50" i="1" a="1"/>
  <c r="AE50" i="1" s="1"/>
  <c r="AE36" i="1" a="1"/>
  <c r="AE36" i="1" s="1"/>
  <c r="AE29" i="1" a="1"/>
  <c r="AE29" i="1" s="1"/>
  <c r="AE22" i="1" a="1"/>
  <c r="AE22" i="1" s="1"/>
  <c r="AE8" i="1" a="1"/>
  <c r="AE8" i="1" s="1"/>
  <c r="AF10" i="1"/>
  <c r="AG41" i="1"/>
  <c r="AG11" i="1"/>
  <c r="AC52" i="1" a="1"/>
  <c r="AC52" i="1" s="1"/>
  <c r="AD35" i="1" a="1"/>
  <c r="AD35" i="1" s="1"/>
  <c r="AE28" i="1" a="1"/>
  <c r="AE28" i="1" s="1"/>
  <c r="AF49" i="1"/>
  <c r="AF39" i="1"/>
  <c r="AF29" i="1"/>
  <c r="AF19" i="1"/>
  <c r="AG50" i="1"/>
  <c r="AC48" i="1" a="1"/>
  <c r="AC48" i="1" s="1"/>
  <c r="AC24" i="1" a="1"/>
  <c r="AC24" i="1" s="1"/>
  <c r="AC16" i="1" a="1"/>
  <c r="AC16" i="1" s="1"/>
  <c r="AC8" i="1" a="1"/>
  <c r="AC8" i="1" s="1"/>
  <c r="AD25" i="1" a="1"/>
  <c r="AD25" i="1" s="1"/>
  <c r="AE48" i="1" a="1"/>
  <c r="AE48" i="1" s="1"/>
  <c r="AE42" i="1" a="1"/>
  <c r="AE42" i="1" s="1"/>
  <c r="AE35" i="1" a="1"/>
  <c r="AE35" i="1" s="1"/>
  <c r="AE7" i="1" a="1"/>
  <c r="AE7" i="1" s="1"/>
  <c r="AF48" i="1"/>
  <c r="AF8" i="1"/>
  <c r="AG49" i="1"/>
  <c r="AG39" i="1"/>
  <c r="AE11" i="1" a="1"/>
  <c r="AE11" i="1" s="1"/>
  <c r="AC19" i="1" a="1"/>
  <c r="AC19" i="1" s="1"/>
  <c r="AC42" i="1" a="1"/>
  <c r="AC42" i="1" s="1"/>
  <c r="AC47" i="1" a="1"/>
  <c r="AC47" i="1" s="1"/>
  <c r="AC32" i="1" a="1"/>
  <c r="AC32" i="1" s="1"/>
  <c r="AC23" i="1" a="1"/>
  <c r="AC23" i="1" s="1"/>
  <c r="AD8" i="1" a="1"/>
  <c r="AD8" i="1" s="1"/>
  <c r="AE55" i="1" a="1"/>
  <c r="AE55" i="1" s="1"/>
  <c r="AE41" i="1" a="1"/>
  <c r="AE41" i="1" s="1"/>
  <c r="AE27" i="1" a="1"/>
  <c r="AE27" i="1" s="1"/>
  <c r="AE6" i="1" a="1"/>
  <c r="AE6" i="1" s="1"/>
  <c r="AF37" i="1"/>
  <c r="AF27" i="1"/>
  <c r="AF7" i="1"/>
  <c r="AC7" i="1" a="1"/>
  <c r="AC7" i="1" s="1"/>
  <c r="AF36" i="1"/>
  <c r="AF26" i="1"/>
  <c r="AF6" i="1"/>
  <c r="AG7" i="1"/>
  <c r="AC55" i="1" a="1"/>
  <c r="AC55" i="1" s="1"/>
  <c r="AC6" i="1" a="1"/>
  <c r="AC6" i="1" s="1"/>
  <c r="AD49" i="1" a="1"/>
  <c r="AD49" i="1" s="1"/>
  <c r="AF45" i="1"/>
  <c r="N15" i="3"/>
  <c r="M15" i="3"/>
  <c r="G11" i="3"/>
  <c r="G31" i="3"/>
  <c r="F26" i="3"/>
  <c r="F18" i="3"/>
  <c r="F21" i="3" s="1"/>
  <c r="F31" i="3"/>
  <c r="AC13" i="1" l="1" a="1"/>
  <c r="AC13" i="1" s="1"/>
  <c r="AD13" i="1" a="1"/>
  <c r="AD13" i="1" s="1"/>
  <c r="AF13" i="1"/>
  <c r="E26" i="3"/>
  <c r="F16" i="3"/>
  <c r="G21" i="3"/>
  <c r="AG54" i="1"/>
  <c r="AC36" i="1" a="1"/>
  <c r="AC36" i="1" s="1"/>
  <c r="AF16" i="1"/>
  <c r="AG21" i="1"/>
  <c r="AC50" i="1" a="1"/>
  <c r="AC50" i="1" s="1"/>
  <c r="L50" i="1" s="1"/>
  <c r="AD37" i="1" a="1"/>
  <c r="AD37" i="1" s="1"/>
  <c r="AC38" i="1" a="1"/>
  <c r="AC38" i="1" s="1"/>
  <c r="L38" i="1" s="1"/>
  <c r="AF89" i="1"/>
  <c r="AD71" i="1" a="1"/>
  <c r="AD71" i="1" s="1"/>
  <c r="AD68" i="1" a="1"/>
  <c r="AD68" i="1" s="1"/>
  <c r="L68" i="1" s="1"/>
  <c r="AD65" i="1" a="1"/>
  <c r="AD65" i="1" s="1"/>
  <c r="AG31" i="1"/>
  <c r="AG12" i="1"/>
  <c r="AG28" i="1"/>
  <c r="AG55" i="1"/>
  <c r="AG45" i="1"/>
  <c r="AG25" i="1"/>
  <c r="AC89" i="1" a="1"/>
  <c r="AC89" i="1" s="1"/>
  <c r="AD43" i="1" a="1"/>
  <c r="AD43" i="1" s="1"/>
  <c r="L43" i="1" s="1"/>
  <c r="AF52" i="1"/>
  <c r="AF43" i="1"/>
  <c r="AF5" i="1"/>
  <c r="AF56" i="1"/>
  <c r="AG51" i="1"/>
  <c r="AF31" i="1"/>
  <c r="AE31" i="1" a="1"/>
  <c r="AE31" i="1" s="1"/>
  <c r="AG23" i="1"/>
  <c r="AG80" i="1"/>
  <c r="AC31" i="1" a="1"/>
  <c r="AC31" i="1" s="1"/>
  <c r="AD16" i="1" a="1"/>
  <c r="AD16" i="1" s="1"/>
  <c r="L16" i="1" s="1"/>
  <c r="AF28" i="1"/>
  <c r="AF20" i="1"/>
  <c r="AE80" i="1" a="1"/>
  <c r="AE80" i="1" s="1"/>
  <c r="AF69" i="1"/>
  <c r="AF80" i="1"/>
  <c r="AC17" i="1" a="1"/>
  <c r="AC17" i="1" s="1"/>
  <c r="AE37" i="1" a="1"/>
  <c r="AE37" i="1" s="1"/>
  <c r="AD12" i="1" a="1"/>
  <c r="AD12" i="1" s="1"/>
  <c r="AE45" i="1" a="1"/>
  <c r="AE45" i="1" s="1"/>
  <c r="AC25" i="1" a="1"/>
  <c r="AC25" i="1" s="1"/>
  <c r="AF30" i="1"/>
  <c r="AD36" i="1" a="1"/>
  <c r="AD36" i="1" s="1"/>
  <c r="AD20" i="1" a="1"/>
  <c r="AD20" i="1" s="1"/>
  <c r="AD39" i="1" a="1"/>
  <c r="AD39" i="1" s="1"/>
  <c r="L39" i="1" s="1"/>
  <c r="AF54" i="1"/>
  <c r="AG20" i="1"/>
  <c r="AF87" i="1"/>
  <c r="AC80" i="1" a="1"/>
  <c r="AC80" i="1" s="1"/>
  <c r="AC76" i="1" a="1"/>
  <c r="AC76" i="1" s="1"/>
  <c r="AD69" i="1" a="1"/>
  <c r="AD69" i="1" s="1"/>
  <c r="AF66" i="1"/>
  <c r="AF17" i="1"/>
  <c r="AC58" i="1" a="1"/>
  <c r="AC58" i="1" s="1"/>
  <c r="AC49" i="1" a="1"/>
  <c r="AC49" i="1" s="1"/>
  <c r="AF50" i="1"/>
  <c r="AD54" i="1" a="1"/>
  <c r="AD54" i="1" s="1"/>
  <c r="AD11" i="1" a="1"/>
  <c r="AD11" i="1" s="1"/>
  <c r="L11" i="1" s="1"/>
  <c r="AE25" i="1" a="1"/>
  <c r="AE25" i="1" s="1"/>
  <c r="AE12" i="1" a="1"/>
  <c r="AE12" i="1" s="1"/>
  <c r="AC90" i="1" a="1"/>
  <c r="AC90" i="1" s="1"/>
  <c r="AE87" i="1" a="1"/>
  <c r="AE87" i="1" s="1"/>
  <c r="AD72" i="1" a="1"/>
  <c r="AD72" i="1" s="1"/>
  <c r="AG69" i="1"/>
  <c r="AE66" i="1" a="1"/>
  <c r="AE66" i="1" s="1"/>
  <c r="L66" i="1" s="1"/>
  <c r="E19" i="3"/>
  <c r="E21" i="3" s="1"/>
  <c r="E16" i="3"/>
  <c r="E11" i="3"/>
  <c r="G16" i="3"/>
  <c r="AG43" i="1"/>
  <c r="AG35" i="1"/>
  <c r="AG33" i="1"/>
  <c r="AG93" i="1"/>
  <c r="AG37" i="1"/>
  <c r="AE9" i="1" a="1"/>
  <c r="AE9" i="1" s="1"/>
  <c r="AD15" i="1" a="1"/>
  <c r="AD15" i="1" s="1"/>
  <c r="AF42" i="1"/>
  <c r="AG16" i="1"/>
  <c r="AG29" i="1"/>
  <c r="AG9" i="1"/>
  <c r="AF72" i="1"/>
  <c r="AF65" i="1"/>
  <c r="AF63" i="1"/>
  <c r="AC61" i="1" a="1"/>
  <c r="AC61" i="1" s="1"/>
  <c r="AD53" i="1" a="1"/>
  <c r="AD53" i="1" s="1"/>
  <c r="AF24" i="1"/>
  <c r="AG46" i="1"/>
  <c r="AE33" i="1" a="1"/>
  <c r="AE33" i="1" s="1"/>
  <c r="AG58" i="1"/>
  <c r="AG48" i="1"/>
  <c r="AG38" i="1"/>
  <c r="AE72" i="1" a="1"/>
  <c r="AE72" i="1" s="1"/>
  <c r="AE65" i="1" a="1"/>
  <c r="AE65" i="1" s="1"/>
  <c r="AF9" i="1"/>
  <c r="AF33" i="1"/>
  <c r="AF44" i="1"/>
  <c r="AE69" i="1" a="1"/>
  <c r="AE69" i="1" s="1"/>
  <c r="AF62" i="1"/>
  <c r="AD9" i="1" a="1"/>
  <c r="AD9" i="1" s="1"/>
  <c r="AG42" i="1"/>
  <c r="AE51" i="1" a="1"/>
  <c r="AE51" i="1" s="1"/>
  <c r="AC44" i="1" a="1"/>
  <c r="AC44" i="1" s="1"/>
  <c r="AD40" i="1" a="1"/>
  <c r="AD40" i="1" s="1"/>
  <c r="AD51" i="1" a="1"/>
  <c r="AD51" i="1" s="1"/>
  <c r="AG72" i="1"/>
  <c r="AG65" i="1"/>
  <c r="AE62" i="1" a="1"/>
  <c r="AE62" i="1" s="1"/>
  <c r="AE24" i="1" a="1"/>
  <c r="AE24" i="1" s="1"/>
  <c r="L24" i="1" s="1"/>
  <c r="AC53" i="1" a="1"/>
  <c r="AC53" i="1" s="1"/>
  <c r="AG24" i="1"/>
  <c r="AD62" i="1" a="1"/>
  <c r="AD62" i="1" s="1"/>
  <c r="AF40" i="1"/>
  <c r="AD46" i="1" a="1"/>
  <c r="AD46" i="1" s="1"/>
  <c r="AG15" i="1"/>
  <c r="AC43" i="1" a="1"/>
  <c r="AC43" i="1" s="1"/>
  <c r="AG53" i="1"/>
  <c r="AC46" i="1" a="1"/>
  <c r="AC46" i="1" s="1"/>
  <c r="AC33" i="1" a="1"/>
  <c r="AC33" i="1" s="1"/>
  <c r="AF15" i="1"/>
  <c r="AD33" i="1" a="1"/>
  <c r="AD33" i="1" s="1"/>
  <c r="AC15" i="1" a="1"/>
  <c r="AC15" i="1" s="1"/>
  <c r="AC66" i="1" a="1"/>
  <c r="AC66" i="1" s="1"/>
  <c r="AG62" i="1"/>
  <c r="AD59" i="1" a="1"/>
  <c r="AD59" i="1" s="1"/>
  <c r="L59" i="1" s="1"/>
  <c r="AE46" i="1" a="1"/>
  <c r="AE46" i="1" s="1"/>
  <c r="AE21" i="1" a="1"/>
  <c r="AE21" i="1" s="1"/>
  <c r="AF51" i="1"/>
  <c r="AD96" i="1" a="1"/>
  <c r="AD96" i="1" s="1"/>
  <c r="AC96" i="1" a="1"/>
  <c r="AC96" i="1" s="1"/>
  <c r="AC92" i="1" a="1"/>
  <c r="AC92" i="1" s="1"/>
  <c r="AD89" i="1" a="1"/>
  <c r="AD89" i="1" s="1"/>
  <c r="AF91" i="1"/>
  <c r="AD85" i="1" a="1"/>
  <c r="AD85" i="1" s="1"/>
  <c r="AG75" i="1"/>
  <c r="AC91" i="1" a="1"/>
  <c r="AC91" i="1" s="1"/>
  <c r="AG100" i="1"/>
  <c r="AG97" i="1"/>
  <c r="AG91" i="1"/>
  <c r="AE96" i="1" a="1"/>
  <c r="AE96" i="1" s="1"/>
  <c r="AG87" i="1"/>
  <c r="L27" i="1"/>
  <c r="AG19" i="1"/>
  <c r="AG61" i="1"/>
  <c r="L36" i="1"/>
  <c r="AG8" i="1"/>
  <c r="AG71" i="1"/>
  <c r="L23" i="1"/>
  <c r="AG64" i="1"/>
  <c r="L49" i="1"/>
  <c r="L32" i="1"/>
  <c r="AC57" i="1" a="1"/>
  <c r="AC57" i="1" s="1"/>
  <c r="AE26" i="1" a="1"/>
  <c r="AE26" i="1" s="1"/>
  <c r="AF57" i="1"/>
  <c r="AE56" i="1" a="1"/>
  <c r="AE56" i="1" s="1"/>
  <c r="AC56" i="1" a="1"/>
  <c r="AC56" i="1" s="1"/>
  <c r="AD26" i="1" a="1"/>
  <c r="AD26" i="1" s="1"/>
  <c r="AF22" i="1"/>
  <c r="AD22" i="1" a="1"/>
  <c r="AD22" i="1" s="1"/>
  <c r="L22" i="1" s="1"/>
  <c r="AD58" i="1" a="1"/>
  <c r="AD58" i="1" s="1"/>
  <c r="AD44" i="1" a="1"/>
  <c r="AD44" i="1" s="1"/>
  <c r="L44" i="1" s="1"/>
  <c r="AE40" i="1" a="1"/>
  <c r="AE40" i="1" s="1"/>
  <c r="AG27" i="1"/>
  <c r="AE19" i="1" a="1"/>
  <c r="AE19" i="1" s="1"/>
  <c r="L19" i="1" s="1"/>
  <c r="AC100" i="1" a="1"/>
  <c r="AC100" i="1" s="1"/>
  <c r="AF90" i="1"/>
  <c r="AC86" i="1" a="1"/>
  <c r="AC86" i="1" s="1"/>
  <c r="AD83" i="1" a="1"/>
  <c r="AD83" i="1" s="1"/>
  <c r="AG81" i="1"/>
  <c r="AD79" i="1" a="1"/>
  <c r="AD79" i="1" s="1"/>
  <c r="AG76" i="1"/>
  <c r="AE74" i="1" a="1"/>
  <c r="AE74" i="1" s="1"/>
  <c r="AF71" i="1"/>
  <c r="AC70" i="1" a="1"/>
  <c r="AC70" i="1" s="1"/>
  <c r="AG68" i="1"/>
  <c r="AD67" i="1" a="1"/>
  <c r="AD67" i="1" s="1"/>
  <c r="AF64" i="1"/>
  <c r="AG63" i="1"/>
  <c r="AF61" i="1"/>
  <c r="AD60" i="1" a="1"/>
  <c r="AD60" i="1" s="1"/>
  <c r="AE14" i="1" a="1"/>
  <c r="AE14" i="1" s="1"/>
  <c r="AE30" i="1" a="1"/>
  <c r="AE30" i="1" s="1"/>
  <c r="AD21" i="1" a="1"/>
  <c r="AD21" i="1" s="1"/>
  <c r="L6" i="1"/>
  <c r="AE53" i="1" a="1"/>
  <c r="AE53" i="1" s="1"/>
  <c r="AF35" i="1"/>
  <c r="AG40" i="1"/>
  <c r="AG30" i="1"/>
  <c r="AF97" i="1"/>
  <c r="AD95" i="1" a="1"/>
  <c r="AD95" i="1" s="1"/>
  <c r="AE90" i="1" a="1"/>
  <c r="AE90" i="1" s="1"/>
  <c r="AC88" i="1" a="1"/>
  <c r="AC88" i="1" s="1"/>
  <c r="AG86" i="1"/>
  <c r="AC83" i="1" a="1"/>
  <c r="AC83" i="1" s="1"/>
  <c r="AC79" i="1" a="1"/>
  <c r="AC79" i="1" s="1"/>
  <c r="AE76" i="1" a="1"/>
  <c r="AE76" i="1" s="1"/>
  <c r="AD74" i="1" a="1"/>
  <c r="AD74" i="1" s="1"/>
  <c r="AE71" i="1" a="1"/>
  <c r="AE71" i="1" s="1"/>
  <c r="L71" i="1" s="1"/>
  <c r="AC67" i="1" a="1"/>
  <c r="AC67" i="1" s="1"/>
  <c r="AE64" i="1" a="1"/>
  <c r="AE64" i="1" s="1"/>
  <c r="L64" i="1" s="1"/>
  <c r="AE61" i="1" a="1"/>
  <c r="AE61" i="1" s="1"/>
  <c r="AC60" i="1" a="1"/>
  <c r="AC60" i="1" s="1"/>
  <c r="AG14" i="1"/>
  <c r="L13" i="1"/>
  <c r="AG57" i="1"/>
  <c r="AG26" i="1"/>
  <c r="AG18" i="1"/>
  <c r="AD14" i="1" a="1"/>
  <c r="AD14" i="1" s="1"/>
  <c r="AE97" i="1" a="1"/>
  <c r="AE97" i="1" s="1"/>
  <c r="AD76" i="1" a="1"/>
  <c r="AD76" i="1" s="1"/>
  <c r="AC74" i="1" a="1"/>
  <c r="AC74" i="1" s="1"/>
  <c r="AG60" i="1"/>
  <c r="AC14" i="1" a="1"/>
  <c r="AC14" i="1" s="1"/>
  <c r="AF18" i="1"/>
  <c r="AF21" i="1"/>
  <c r="AG13" i="1"/>
  <c r="AG56" i="1"/>
  <c r="AD52" i="1" a="1"/>
  <c r="AD52" i="1" s="1"/>
  <c r="L52" i="1" s="1"/>
  <c r="AE34" i="1" a="1"/>
  <c r="AE34" i="1" s="1"/>
  <c r="L34" i="1" s="1"/>
  <c r="AC30" i="1" a="1"/>
  <c r="AC30" i="1" s="1"/>
  <c r="AG17" i="1"/>
  <c r="AG90" i="1"/>
  <c r="AC78" i="1" a="1"/>
  <c r="AC78" i="1" s="1"/>
  <c r="L29" i="1"/>
  <c r="AD57" i="1" a="1"/>
  <c r="AD57" i="1" s="1"/>
  <c r="AG70" i="1"/>
  <c r="L65" i="1"/>
  <c r="L55" i="1"/>
  <c r="AF47" i="1"/>
  <c r="AF38" i="1"/>
  <c r="AD17" i="1" a="1"/>
  <c r="AD17" i="1" s="1"/>
  <c r="AD18" i="1" a="1"/>
  <c r="AD18" i="1" s="1"/>
  <c r="AC20" i="1" a="1"/>
  <c r="AC20" i="1" s="1"/>
  <c r="AC35" i="1" a="1"/>
  <c r="AC35" i="1" s="1"/>
  <c r="L35" i="1" s="1"/>
  <c r="AG44" i="1"/>
  <c r="AG34" i="1"/>
  <c r="AF100" i="1"/>
  <c r="AE93" i="1" a="1"/>
  <c r="AE93" i="1" s="1"/>
  <c r="AE73" i="1" a="1"/>
  <c r="AE73" i="1" s="1"/>
  <c r="AF70" i="1"/>
  <c r="AG67" i="1"/>
  <c r="AE63" i="1" a="1"/>
  <c r="AE63" i="1" s="1"/>
  <c r="AF60" i="1"/>
  <c r="L45" i="1"/>
  <c r="AC18" i="1" a="1"/>
  <c r="AC18" i="1" s="1"/>
  <c r="AE100" i="1" a="1"/>
  <c r="AE100" i="1" s="1"/>
  <c r="AD93" i="1" a="1"/>
  <c r="AD93" i="1" s="1"/>
  <c r="AE86" i="1" a="1"/>
  <c r="AE86" i="1" s="1"/>
  <c r="AF83" i="1"/>
  <c r="AF81" i="1"/>
  <c r="AG74" i="1"/>
  <c r="AD73" i="1" a="1"/>
  <c r="AD73" i="1" s="1"/>
  <c r="AE70" i="1" a="1"/>
  <c r="AE70" i="1" s="1"/>
  <c r="AF67" i="1"/>
  <c r="AD63" i="1" a="1"/>
  <c r="AD63" i="1" s="1"/>
  <c r="AG59" i="1"/>
  <c r="AE47" i="1" a="1"/>
  <c r="AE47" i="1" s="1"/>
  <c r="L47" i="1" s="1"/>
  <c r="AF12" i="1"/>
  <c r="AG52" i="1"/>
  <c r="AG32" i="1"/>
  <c r="AC93" i="1" a="1"/>
  <c r="AC93" i="1" s="1"/>
  <c r="AD86" i="1" a="1"/>
  <c r="AD86" i="1" s="1"/>
  <c r="AC81" i="1" a="1"/>
  <c r="AC81" i="1" s="1"/>
  <c r="AF79" i="1"/>
  <c r="AG92" i="1"/>
  <c r="AG82" i="1"/>
  <c r="AG83" i="1"/>
  <c r="AG99" i="1"/>
  <c r="AD98" i="1" a="1"/>
  <c r="AD98" i="1" s="1"/>
  <c r="L98" i="1" s="1"/>
  <c r="AE95" i="1" a="1"/>
  <c r="AE95" i="1" s="1"/>
  <c r="AF92" i="1"/>
  <c r="AG89" i="1"/>
  <c r="AD88" i="1" a="1"/>
  <c r="AD88" i="1" s="1"/>
  <c r="AE85" i="1" a="1"/>
  <c r="AE85" i="1" s="1"/>
  <c r="AF82" i="1"/>
  <c r="AG79" i="1"/>
  <c r="AD78" i="1" a="1"/>
  <c r="AD78" i="1" s="1"/>
  <c r="AC95" i="1" a="1"/>
  <c r="AC95" i="1" s="1"/>
  <c r="AD92" i="1" a="1"/>
  <c r="AD92" i="1" s="1"/>
  <c r="AC85" i="1" a="1"/>
  <c r="AC85" i="1" s="1"/>
  <c r="AD82" i="1" a="1"/>
  <c r="AD82" i="1" s="1"/>
  <c r="L82" i="1" s="1"/>
  <c r="AG84" i="1"/>
  <c r="AE77" i="1" a="1"/>
  <c r="AE77" i="1" s="1"/>
  <c r="AG94" i="1"/>
  <c r="AF94" i="1"/>
  <c r="AG88" i="1"/>
  <c r="AD87" i="1" a="1"/>
  <c r="AD87" i="1" s="1"/>
  <c r="L87" i="1" s="1"/>
  <c r="AE84" i="1" a="1"/>
  <c r="AE84" i="1" s="1"/>
  <c r="AG78" i="1"/>
  <c r="AD77" i="1" a="1"/>
  <c r="AD77" i="1" s="1"/>
  <c r="AF84" i="1"/>
  <c r="AF98" i="1"/>
  <c r="AC97" i="1" a="1"/>
  <c r="AC97" i="1" s="1"/>
  <c r="AG95" i="1"/>
  <c r="AD94" i="1" a="1"/>
  <c r="AD94" i="1" s="1"/>
  <c r="AE91" i="1" a="1"/>
  <c r="AE91" i="1" s="1"/>
  <c r="AF88" i="1"/>
  <c r="AG85" i="1"/>
  <c r="AD84" i="1" a="1"/>
  <c r="AD84" i="1" s="1"/>
  <c r="AE81" i="1" a="1"/>
  <c r="AE81" i="1" s="1"/>
  <c r="AF78" i="1"/>
  <c r="AG98" i="1"/>
  <c r="AE94" i="1" a="1"/>
  <c r="AE94" i="1" s="1"/>
  <c r="AF75" i="1"/>
  <c r="AE75" i="1" a="1"/>
  <c r="AE75" i="1" s="1"/>
  <c r="AD75" i="1" a="1"/>
  <c r="AD75" i="1" s="1"/>
  <c r="L54" i="1"/>
  <c r="L48" i="1"/>
  <c r="L41" i="1"/>
  <c r="L42" i="1"/>
  <c r="L99" i="1"/>
  <c r="L28" i="1"/>
  <c r="L8" i="1"/>
  <c r="L10" i="1"/>
  <c r="L7" i="1"/>
  <c r="AG5" i="1"/>
  <c r="M5" i="1" s="1"/>
  <c r="AE5" i="1" a="1"/>
  <c r="AE5" i="1" s="1"/>
  <c r="AD5" i="1" a="1"/>
  <c r="AD5" i="1" s="1"/>
  <c r="L80" i="1" l="1"/>
  <c r="L20" i="1"/>
  <c r="L40" i="1"/>
  <c r="L17" i="1"/>
  <c r="L12" i="1"/>
  <c r="L74" i="1"/>
  <c r="L21" i="1"/>
  <c r="L53" i="1"/>
  <c r="L62" i="1"/>
  <c r="L69" i="1"/>
  <c r="L25" i="1"/>
  <c r="L31" i="1"/>
  <c r="L89" i="1"/>
  <c r="L37" i="1"/>
  <c r="L67" i="1"/>
  <c r="L96" i="1"/>
  <c r="L79" i="1"/>
  <c r="L83" i="1"/>
  <c r="L72" i="1"/>
  <c r="L91" i="1"/>
  <c r="L61" i="1"/>
  <c r="L90" i="1"/>
  <c r="L92" i="1"/>
  <c r="L46" i="1"/>
  <c r="L100" i="1"/>
  <c r="L76" i="1"/>
  <c r="L58" i="1"/>
  <c r="L15" i="1"/>
  <c r="L51" i="1"/>
  <c r="L84" i="1"/>
  <c r="L63" i="1"/>
  <c r="L18" i="1"/>
  <c r="L30" i="1"/>
  <c r="L86" i="1"/>
  <c r="L60" i="1"/>
  <c r="L33" i="1"/>
  <c r="L9" i="1"/>
  <c r="L93" i="1"/>
  <c r="L97" i="1"/>
  <c r="L26" i="1"/>
  <c r="L81" i="1"/>
  <c r="L88" i="1"/>
  <c r="L78" i="1"/>
  <c r="L73" i="1"/>
  <c r="L14" i="1"/>
  <c r="L94" i="1"/>
  <c r="L70" i="1"/>
  <c r="L77" i="1"/>
  <c r="L56" i="1"/>
  <c r="L57" i="1"/>
  <c r="L5" i="1"/>
  <c r="L85" i="1"/>
  <c r="L95" i="1"/>
  <c r="L75" i="1"/>
  <c r="M3" i="1" l="1"/>
  <c r="L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<sst xmlns="http://schemas.openxmlformats.org/spreadsheetml/2006/main" count="1016" uniqueCount="133">
  <si>
    <t>Informations sur la demande</t>
  </si>
  <si>
    <t>Préparation</t>
  </si>
  <si>
    <t>Chimie</t>
  </si>
  <si>
    <t>Mesure</t>
  </si>
  <si>
    <t>Cathodage</t>
  </si>
  <si>
    <t>Informations sur l’échantillon</t>
  </si>
  <si>
    <t>Informations sur le demandeur</t>
  </si>
  <si>
    <t>Informations sur le projet</t>
  </si>
  <si>
    <t>Date</t>
  </si>
  <si>
    <t>broyage tamisage</t>
  </si>
  <si>
    <t>Be</t>
  </si>
  <si>
    <t>Al</t>
  </si>
  <si>
    <t>Cl</t>
  </si>
  <si>
    <t>Type de facturation</t>
  </si>
  <si>
    <t>Nom échantillon</t>
  </si>
  <si>
    <t>Ratio attendu</t>
  </si>
  <si>
    <t>Type</t>
  </si>
  <si>
    <t>Remarques</t>
  </si>
  <si>
    <t>Labo de préparation</t>
  </si>
  <si>
    <t>Facturation mesure ?</t>
  </si>
  <si>
    <t>Etudiant (niveau) / Chercheur</t>
  </si>
  <si>
    <t>Nom</t>
  </si>
  <si>
    <t>Mail contact</t>
  </si>
  <si>
    <t>Nom du responsable</t>
  </si>
  <si>
    <t>Labo/Ville</t>
  </si>
  <si>
    <t>UMR</t>
  </si>
  <si>
    <t>Financement</t>
  </si>
  <si>
    <t>Etablissement</t>
  </si>
  <si>
    <t>Tarif</t>
  </si>
  <si>
    <t>ex Site23-1</t>
  </si>
  <si>
    <t>Master, thèse, postdoc, chercheur, etc …</t>
  </si>
  <si>
    <t>Etudiant ou chercheur</t>
  </si>
  <si>
    <t>Identifiant projet</t>
  </si>
  <si>
    <t>Porteur du projet</t>
  </si>
  <si>
    <t xml:space="preserve"> </t>
  </si>
  <si>
    <t>code UMR</t>
  </si>
  <si>
    <t>in situ</t>
  </si>
  <si>
    <t>Non – projet &lt;2024</t>
  </si>
  <si>
    <t>Thèse 3A</t>
  </si>
  <si>
    <t>ANR</t>
  </si>
  <si>
    <t>CNRS</t>
  </si>
  <si>
    <t>Ne pas modifier !</t>
  </si>
  <si>
    <t>NA</t>
  </si>
  <si>
    <t>oui</t>
  </si>
  <si>
    <t>Université</t>
  </si>
  <si>
    <t>Partenaires</t>
  </si>
  <si>
    <t>blanc chimie</t>
  </si>
  <si>
    <t>M1</t>
  </si>
  <si>
    <t>INSU</t>
  </si>
  <si>
    <t>Externes académiques</t>
  </si>
  <si>
    <t>Non – développement</t>
  </si>
  <si>
    <t>M2</t>
  </si>
  <si>
    <t>CNRS non INSU</t>
  </si>
  <si>
    <t>IRD</t>
  </si>
  <si>
    <t>Privés</t>
  </si>
  <si>
    <t>atmo</t>
  </si>
  <si>
    <t>Thèse 1A</t>
  </si>
  <si>
    <t>INRAE</t>
  </si>
  <si>
    <t>spike</t>
  </si>
  <si>
    <t>Thèse 2A</t>
  </si>
  <si>
    <t>Autre EPST</t>
  </si>
  <si>
    <t>EPIC</t>
  </si>
  <si>
    <t>Postdoc</t>
  </si>
  <si>
    <t>Privé France</t>
  </si>
  <si>
    <t>Chercheur</t>
  </si>
  <si>
    <t>Étranger académique</t>
  </si>
  <si>
    <t>Étranger Privé</t>
  </si>
  <si>
    <t>ERC</t>
  </si>
  <si>
    <t>UMR (CNRS, IRD ou INRAE)</t>
  </si>
  <si>
    <t>UNIVERSITÉ</t>
  </si>
  <si>
    <t xml:space="preserve">Étranger académique </t>
  </si>
  <si>
    <t>Privé étranger</t>
  </si>
  <si>
    <t xml:space="preserve">purification </t>
  </si>
  <si>
    <t>Matrice</t>
  </si>
  <si>
    <t>Nucléide</t>
  </si>
  <si>
    <t>Etapes de préparation</t>
  </si>
  <si>
    <t>Coût unitaire  (Euros) HT</t>
  </si>
  <si>
    <t>Clients privés</t>
  </si>
  <si>
    <t>Clients externes académiques</t>
  </si>
  <si>
    <t>Clients partenaires</t>
  </si>
  <si>
    <t>Silicates</t>
  </si>
  <si>
    <t xml:space="preserve">10Be </t>
  </si>
  <si>
    <t>Broyage tamisage</t>
  </si>
  <si>
    <t>Obtention Quartz pur</t>
  </si>
  <si>
    <t>Total</t>
  </si>
  <si>
    <t xml:space="preserve"> 26Al</t>
  </si>
  <si>
    <t>Chimie + ICP</t>
  </si>
  <si>
    <t>10Be et 26Al</t>
  </si>
  <si>
    <t>Purification</t>
  </si>
  <si>
    <t>Carbonates</t>
  </si>
  <si>
    <t>Chimie +ICP</t>
  </si>
  <si>
    <t>Chlore Carbonate</t>
  </si>
  <si>
    <t>Chlore Silicate</t>
  </si>
  <si>
    <t>Béryllium</t>
  </si>
  <si>
    <t>Aluminium</t>
  </si>
  <si>
    <t>Béryllium ET Aluminium</t>
  </si>
  <si>
    <t>Préparation et éléments</t>
  </si>
  <si>
    <t>NON</t>
  </si>
  <si>
    <t>Mesures et cathodage</t>
  </si>
  <si>
    <t>OUI</t>
  </si>
  <si>
    <t xml:space="preserve">Cathodage </t>
  </si>
  <si>
    <t>PARTENAIREs (CEREGE)</t>
  </si>
  <si>
    <t>Préparation au LN2C</t>
  </si>
  <si>
    <t>Fraction tamisage (0.25-1 mm)</t>
  </si>
  <si>
    <t>Broyage tamisage au LN2C</t>
  </si>
  <si>
    <t>Purification au LN2C</t>
  </si>
  <si>
    <t>Chimie au LN2C</t>
  </si>
  <si>
    <t>Si envoi de cathodes: NON  / Si cathodé par LN2C: OUI</t>
  </si>
  <si>
    <t>Prix facturé</t>
  </si>
  <si>
    <t>Ratio attendu 10Be/9Be</t>
  </si>
  <si>
    <t>Préparateur</t>
  </si>
  <si>
    <t>?</t>
  </si>
  <si>
    <t>DEC235730DR12</t>
  </si>
  <si>
    <t>1/ Renseigner le fichier excel; une ligne par échantillon, blanc compris. Pour les blancs ne prendre que chimie</t>
  </si>
  <si>
    <t>Broyage tamisage par le LN2C</t>
  </si>
  <si>
    <t>Purification par le LN2C</t>
  </si>
  <si>
    <t>Chimie par le LN2C</t>
  </si>
  <si>
    <t>Choix automatique !</t>
  </si>
  <si>
    <t>36Cl DEC235731DR12</t>
  </si>
  <si>
    <t>ENVOYEZ-VOUS LES ECHANTILLONS CATHODES ?</t>
  </si>
  <si>
    <t>Thése 1</t>
  </si>
  <si>
    <t>(Atmo - In situ)</t>
  </si>
  <si>
    <t>Date de début du projet (202x)</t>
  </si>
  <si>
    <t>Programme recherche</t>
  </si>
  <si>
    <r>
      <t xml:space="preserve">36Cl </t>
    </r>
    <r>
      <rPr>
        <b/>
        <sz val="10"/>
        <rFont val="Arial"/>
        <family val="2"/>
      </rPr>
      <t>(en collaboration AVEC CHERCHEUR CEREGE UNIQUEMENT)</t>
    </r>
    <r>
      <rPr>
        <b/>
        <sz val="12"/>
        <rFont val="Arial"/>
        <family val="2"/>
      </rPr>
      <t xml:space="preserve"> DEC246848DR12</t>
    </r>
  </si>
  <si>
    <t>36Cl   DEC246849DR12</t>
  </si>
  <si>
    <t>10Be et 26Al DEC246850DR12</t>
  </si>
  <si>
    <t>10Be DEC246850DR12</t>
  </si>
  <si>
    <t xml:space="preserve"> 26Al DEC246850DR12</t>
  </si>
  <si>
    <t>Coût préparation :</t>
  </si>
  <si>
    <t>Coup mesure :</t>
  </si>
  <si>
    <t>2/ Etablir un bon de commande  à partir du devis mis en ligne qui devra être signé.</t>
  </si>
  <si>
    <t>3/ Renvoyer le fichier de demande, le devis et et le bon de commande à LN2C@cerege.fr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</si>
</sst>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_);\(#,##0.00\ &quot;€&quot;\)"/>
    <numFmt numFmtId="164" formatCode="[$-F800]dddd&quot;, &quot;mmmm\ dd&quot;, &quot;yyyy"/>
  </numFmts>
  <fonts count="37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8"/>
      <color rgb="FF000000"/>
      <name val="Calibri"/>
      <family val="2"/>
      <charset val="1"/>
    </font>
    <font>
      <b/>
      <sz val="12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</font>
    <font>
      <sz val="12"/>
      <name val="Calibri"/>
      <family val="2"/>
    </font>
    <font>
      <sz val="16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name val="Arial"/>
      <family val="2"/>
      <charset val="1"/>
    </font>
    <font>
      <sz val="18"/>
      <name val="Calibri"/>
      <family val="2"/>
      <charset val="1"/>
    </font>
    <font>
      <sz val="20"/>
      <name val="Calibri"/>
      <family val="2"/>
      <charset val="1"/>
    </font>
    <font>
      <b/>
      <sz val="2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8"/>
      <name val="Calibri"/>
      <family val="2"/>
    </font>
    <font>
      <b/>
      <sz val="20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AADCF7"/>
        <bgColor rgb="FFBDBDBD"/>
      </patternFill>
    </fill>
    <fill>
      <patternFill patternType="solid">
        <fgColor rgb="FFBDBDBD"/>
        <bgColor rgb="FFA6A6A6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7" tint="0.59999389629810485"/>
        <bgColor rgb="FFBDBDBD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7" tint="0.39997558519241921"/>
        <bgColor rgb="FFBDBDBD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  <fill>
      <patternFill patternType="solid">
        <fgColor theme="5" tint="0.59999389629810485"/>
        <bgColor rgb="FFBDBDBD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4" tint="0.59999389629810485"/>
        <bgColor rgb="FFBDBDBD"/>
      </patternFill>
    </fill>
    <fill>
      <patternFill patternType="solid">
        <fgColor theme="4" tint="0.59999389629810485"/>
        <b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79998168889431442"/>
        <bgColor rgb="FFFFCC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197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8" xfId="0" applyBorder="1"/>
    <xf numFmtId="0" fontId="7" fillId="0" borderId="9" xfId="0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hidden="1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2" fontId="7" fillId="9" borderId="4" xfId="0" applyNumberFormat="1" applyFont="1" applyFill="1" applyBorder="1" applyAlignment="1">
      <alignment horizontal="center"/>
    </xf>
    <xf numFmtId="2" fontId="7" fillId="10" borderId="4" xfId="0" applyNumberFormat="1" applyFont="1" applyFill="1" applyBorder="1" applyAlignment="1">
      <alignment horizontal="center"/>
    </xf>
    <xf numFmtId="2" fontId="7" fillId="8" borderId="4" xfId="0" applyNumberFormat="1" applyFont="1" applyFill="1" applyBorder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7" fillId="0" borderId="0" xfId="0" applyFont="1"/>
    <xf numFmtId="0" fontId="12" fillId="12" borderId="1" xfId="0" applyFont="1" applyFill="1" applyBorder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164" fontId="12" fillId="25" borderId="2" xfId="0" applyNumberFormat="1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/>
    </xf>
    <xf numFmtId="0" fontId="12" fillId="28" borderId="1" xfId="0" applyFont="1" applyFill="1" applyBorder="1" applyAlignment="1">
      <alignment horizontal="center" vertical="center"/>
    </xf>
    <xf numFmtId="2" fontId="12" fillId="4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2" fontId="12" fillId="0" borderId="0" xfId="0" applyNumberFormat="1" applyFont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7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1" fillId="14" borderId="1" xfId="0" applyFont="1" applyFill="1" applyBorder="1" applyAlignment="1">
      <alignment horizontal="center" vertical="center" wrapText="1" shrinkToFit="1"/>
    </xf>
    <xf numFmtId="0" fontId="11" fillId="14" borderId="1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/>
    </xf>
    <xf numFmtId="0" fontId="11" fillId="20" borderId="1" xfId="0" applyFont="1" applyFill="1" applyBorder="1" applyAlignment="1">
      <alignment horizontal="center" vertical="center" wrapText="1"/>
    </xf>
    <xf numFmtId="0" fontId="13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17" fillId="4" borderId="0" xfId="0" applyFont="1" applyFill="1"/>
    <xf numFmtId="0" fontId="7" fillId="30" borderId="5" xfId="0" applyFont="1" applyFill="1" applyBorder="1" applyAlignment="1">
      <alignment horizontal="center"/>
    </xf>
    <xf numFmtId="2" fontId="7" fillId="30" borderId="4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 shrinkToFit="1"/>
    </xf>
    <xf numFmtId="0" fontId="22" fillId="14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24" borderId="1" xfId="0" applyFont="1" applyFill="1" applyBorder="1" applyAlignment="1">
      <alignment horizontal="center" vertical="center" wrapText="1"/>
    </xf>
    <xf numFmtId="0" fontId="22" fillId="23" borderId="1" xfId="0" applyFont="1" applyFill="1" applyBorder="1" applyAlignment="1">
      <alignment horizontal="center" vertical="center" wrapText="1"/>
    </xf>
    <xf numFmtId="164" fontId="22" fillId="23" borderId="2" xfId="0" applyNumberFormat="1" applyFont="1" applyFill="1" applyBorder="1" applyAlignment="1">
      <alignment horizontal="center" vertical="center" wrapText="1"/>
    </xf>
    <xf numFmtId="164" fontId="22" fillId="23" borderId="1" xfId="0" applyNumberFormat="1" applyFont="1" applyFill="1" applyBorder="1" applyAlignment="1">
      <alignment horizontal="center" vertical="center" wrapText="1"/>
    </xf>
    <xf numFmtId="0" fontId="20" fillId="27" borderId="1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 shrinkToFit="1"/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1" xfId="0" applyFont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19" fillId="18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15" borderId="13" xfId="0" applyFont="1" applyFill="1" applyBorder="1" applyAlignment="1">
      <alignment horizontal="center" vertical="center"/>
    </xf>
    <xf numFmtId="0" fontId="25" fillId="23" borderId="1" xfId="0" applyFont="1" applyFill="1" applyBorder="1" applyAlignment="1">
      <alignment horizontal="center" vertical="center"/>
    </xf>
    <xf numFmtId="0" fontId="26" fillId="0" borderId="0" xfId="0" applyFont="1"/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7" fillId="26" borderId="1" xfId="0" applyFont="1" applyFill="1" applyBorder="1" applyAlignment="1" applyProtection="1">
      <alignment horizontal="center" vertical="center"/>
      <protection locked="0"/>
    </xf>
    <xf numFmtId="14" fontId="27" fillId="26" borderId="1" xfId="0" applyNumberFormat="1" applyFont="1" applyFill="1" applyBorder="1" applyAlignment="1" applyProtection="1">
      <alignment horizontal="center" vertical="center"/>
      <protection locked="0"/>
    </xf>
    <xf numFmtId="0" fontId="28" fillId="26" borderId="1" xfId="0" applyFont="1" applyFill="1" applyBorder="1" applyAlignment="1" applyProtection="1">
      <alignment horizontal="center" vertical="center"/>
      <protection locked="0"/>
    </xf>
    <xf numFmtId="14" fontId="28" fillId="26" borderId="1" xfId="0" applyNumberFormat="1" applyFont="1" applyFill="1" applyBorder="1" applyAlignment="1" applyProtection="1">
      <alignment horizontal="center" vertical="center"/>
      <protection locked="0"/>
    </xf>
    <xf numFmtId="0" fontId="18" fillId="12" borderId="1" xfId="0" applyFont="1" applyFill="1" applyBorder="1" applyAlignment="1">
      <alignment horizontal="center" vertical="center" wrapText="1"/>
    </xf>
    <xf numFmtId="0" fontId="18" fillId="25" borderId="1" xfId="0" applyFont="1" applyFill="1" applyBorder="1" applyAlignment="1">
      <alignment horizontal="center" vertical="center" wrapText="1"/>
    </xf>
    <xf numFmtId="164" fontId="18" fillId="25" borderId="2" xfId="0" applyNumberFormat="1" applyFont="1" applyFill="1" applyBorder="1" applyAlignment="1">
      <alignment horizontal="center" vertical="center" wrapText="1"/>
    </xf>
    <xf numFmtId="164" fontId="18" fillId="25" borderId="1" xfId="0" applyNumberFormat="1" applyFont="1" applyFill="1" applyBorder="1" applyAlignment="1">
      <alignment horizontal="center" vertical="center" wrapText="1"/>
    </xf>
    <xf numFmtId="0" fontId="18" fillId="28" borderId="1" xfId="0" applyFont="1" applyFill="1" applyBorder="1" applyAlignment="1">
      <alignment horizontal="center" vertical="center" wrapText="1"/>
    </xf>
    <xf numFmtId="14" fontId="28" fillId="26" borderId="1" xfId="0" applyNumberFormat="1" applyFont="1" applyFill="1" applyBorder="1" applyAlignment="1">
      <alignment horizontal="center" vertical="center"/>
    </xf>
    <xf numFmtId="14" fontId="27" fillId="16" borderId="1" xfId="0" applyNumberFormat="1" applyFont="1" applyFill="1" applyBorder="1" applyAlignment="1" applyProtection="1">
      <alignment horizontal="center" vertical="center"/>
      <protection locked="0"/>
    </xf>
    <xf numFmtId="14" fontId="27" fillId="19" borderId="1" xfId="0" applyNumberFormat="1" applyFont="1" applyFill="1" applyBorder="1" applyAlignment="1" applyProtection="1">
      <alignment horizontal="center" vertical="center"/>
      <protection locked="0"/>
    </xf>
    <xf numFmtId="0" fontId="25" fillId="20" borderId="1" xfId="0" applyFont="1" applyFill="1" applyBorder="1" applyAlignment="1">
      <alignment horizontal="center" vertical="center"/>
    </xf>
    <xf numFmtId="2" fontId="24" fillId="4" borderId="0" xfId="0" applyNumberFormat="1" applyFont="1" applyFill="1" applyAlignment="1">
      <alignment horizontal="center" vertical="center"/>
    </xf>
    <xf numFmtId="0" fontId="22" fillId="20" borderId="1" xfId="0" applyFont="1" applyFill="1" applyBorder="1" applyAlignment="1">
      <alignment horizontal="center" vertical="center" wrapText="1"/>
    </xf>
    <xf numFmtId="2" fontId="18" fillId="4" borderId="0" xfId="0" applyNumberFormat="1" applyFont="1" applyFill="1" applyAlignment="1">
      <alignment horizontal="center" vertical="center" wrapText="1"/>
    </xf>
    <xf numFmtId="0" fontId="19" fillId="21" borderId="1" xfId="0" applyFont="1" applyFill="1" applyBorder="1" applyAlignment="1">
      <alignment horizontal="center" vertical="center" wrapText="1"/>
    </xf>
    <xf numFmtId="7" fontId="18" fillId="4" borderId="1" xfId="0" applyNumberFormat="1" applyFont="1" applyFill="1" applyBorder="1" applyAlignment="1">
      <alignment horizontal="center" vertical="center" wrapText="1"/>
    </xf>
    <xf numFmtId="14" fontId="27" fillId="22" borderId="1" xfId="0" applyNumberFormat="1" applyFont="1" applyFill="1" applyBorder="1" applyAlignment="1">
      <alignment horizontal="center" vertical="center"/>
    </xf>
    <xf numFmtId="2" fontId="27" fillId="4" borderId="0" xfId="0" applyNumberFormat="1" applyFont="1" applyFill="1" applyAlignment="1">
      <alignment horizontal="center" vertical="center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0" fontId="30" fillId="12" borderId="1" xfId="0" applyFont="1" applyFill="1" applyBorder="1" applyAlignment="1" applyProtection="1">
      <alignment horizontal="center" vertical="center"/>
      <protection locked="0"/>
    </xf>
    <xf numFmtId="0" fontId="30" fillId="13" borderId="1" xfId="0" applyFont="1" applyFill="1" applyBorder="1" applyAlignment="1" applyProtection="1">
      <alignment horizontal="center" vertical="center"/>
      <protection locked="0"/>
    </xf>
    <xf numFmtId="14" fontId="30" fillId="13" borderId="1" xfId="0" applyNumberFormat="1" applyFont="1" applyFill="1" applyBorder="1" applyAlignment="1" applyProtection="1">
      <alignment horizontal="center" vertical="center"/>
      <protection locked="0"/>
    </xf>
    <xf numFmtId="164" fontId="31" fillId="26" borderId="2" xfId="0" applyNumberFormat="1" applyFont="1" applyFill="1" applyBorder="1" applyAlignment="1" applyProtection="1">
      <alignment horizontal="center" vertical="center"/>
      <protection locked="0"/>
    </xf>
    <xf numFmtId="164" fontId="31" fillId="25" borderId="2" xfId="0" applyNumberFormat="1" applyFont="1" applyFill="1" applyBorder="1" applyAlignment="1" applyProtection="1">
      <alignment horizontal="center" vertical="center"/>
      <protection locked="0"/>
    </xf>
    <xf numFmtId="164" fontId="32" fillId="25" borderId="1" xfId="1" applyNumberFormat="1" applyFont="1" applyFill="1" applyBorder="1" applyAlignment="1" applyProtection="1">
      <alignment horizontal="center" vertical="center"/>
      <protection locked="0"/>
    </xf>
    <xf numFmtId="0" fontId="31" fillId="28" borderId="1" xfId="0" applyFont="1" applyFill="1" applyBorder="1" applyAlignment="1" applyProtection="1">
      <alignment horizontal="center" vertical="center"/>
      <protection locked="0"/>
    </xf>
    <xf numFmtId="0" fontId="30" fillId="28" borderId="1" xfId="0" applyFont="1" applyFill="1" applyBorder="1" applyAlignment="1" applyProtection="1">
      <alignment horizontal="center" vertical="center"/>
      <protection locked="0"/>
    </xf>
    <xf numFmtId="0" fontId="31" fillId="29" borderId="1" xfId="0" applyFont="1" applyFill="1" applyBorder="1" applyAlignment="1" applyProtection="1">
      <alignment horizontal="center" vertical="center"/>
      <protection locked="0"/>
    </xf>
    <xf numFmtId="164" fontId="33" fillId="25" borderId="1" xfId="1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14" fontId="30" fillId="0" borderId="1" xfId="0" applyNumberFormat="1" applyFont="1" applyBorder="1" applyAlignment="1" applyProtection="1">
      <alignment horizontal="center" vertical="center"/>
      <protection locked="0"/>
    </xf>
    <xf numFmtId="164" fontId="31" fillId="0" borderId="2" xfId="0" applyNumberFormat="1" applyFont="1" applyBorder="1" applyAlignment="1" applyProtection="1">
      <alignment horizontal="center" vertical="center"/>
      <protection locked="0"/>
    </xf>
    <xf numFmtId="164" fontId="32" fillId="0" borderId="2" xfId="0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164" fontId="33" fillId="0" borderId="2" xfId="0" applyNumberFormat="1" applyFont="1" applyBorder="1" applyAlignment="1" applyProtection="1">
      <alignment horizontal="center" vertical="center"/>
      <protection locked="0"/>
    </xf>
    <xf numFmtId="0" fontId="34" fillId="28" borderId="1" xfId="0" applyFont="1" applyFill="1" applyBorder="1"/>
    <xf numFmtId="0" fontId="35" fillId="0" borderId="0" xfId="0" applyFont="1"/>
    <xf numFmtId="0" fontId="13" fillId="0" borderId="14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2" fillId="25" borderId="1" xfId="0" applyFont="1" applyFill="1" applyBorder="1" applyAlignment="1" applyProtection="1">
      <alignment horizontal="center" vertical="center" wrapText="1"/>
      <protection hidden="1"/>
    </xf>
    <xf numFmtId="0" fontId="12" fillId="15" borderId="1" xfId="0" applyFont="1" applyFill="1" applyBorder="1" applyAlignment="1" applyProtection="1">
      <alignment horizontal="center" vertical="center" wrapText="1"/>
      <protection hidden="1"/>
    </xf>
    <xf numFmtId="0" fontId="14" fillId="15" borderId="1" xfId="0" applyFont="1" applyFill="1" applyBorder="1" applyAlignment="1" applyProtection="1">
      <alignment horizontal="center" vertical="center" wrapText="1"/>
      <protection hidden="1"/>
    </xf>
    <xf numFmtId="0" fontId="12" fillId="18" borderId="1" xfId="0" applyFont="1" applyFill="1" applyBorder="1" applyAlignment="1" applyProtection="1">
      <alignment horizontal="center" vertical="center" wrapText="1"/>
      <protection hidden="1"/>
    </xf>
    <xf numFmtId="0" fontId="12" fillId="21" borderId="1" xfId="0" applyFont="1" applyFill="1" applyBorder="1" applyAlignment="1" applyProtection="1">
      <alignment horizontal="center" vertical="center" wrapText="1"/>
      <protection hidden="1"/>
    </xf>
    <xf numFmtId="2" fontId="12" fillId="4" borderId="0" xfId="0" applyNumberFormat="1" applyFont="1" applyFill="1" applyAlignment="1" applyProtection="1">
      <alignment horizontal="center" vertical="center" wrapText="1"/>
      <protection hidden="1"/>
    </xf>
    <xf numFmtId="2" fontId="13" fillId="4" borderId="0" xfId="0" applyNumberFormat="1" applyFont="1" applyFill="1" applyAlignment="1" applyProtection="1">
      <alignment horizontal="center" vertical="center" wrapText="1"/>
      <protection hidden="1"/>
    </xf>
    <xf numFmtId="0" fontId="12" fillId="12" borderId="1" xfId="0" applyFont="1" applyFill="1" applyBorder="1" applyAlignment="1" applyProtection="1">
      <alignment horizontal="center" vertical="center" wrapText="1"/>
      <protection hidden="1"/>
    </xf>
    <xf numFmtId="0" fontId="23" fillId="12" borderId="1" xfId="0" applyFont="1" applyFill="1" applyBorder="1" applyAlignment="1" applyProtection="1">
      <alignment horizontal="center" vertical="center" wrapText="1"/>
      <protection hidden="1"/>
    </xf>
    <xf numFmtId="164" fontId="12" fillId="25" borderId="2" xfId="0" applyNumberFormat="1" applyFont="1" applyFill="1" applyBorder="1" applyAlignment="1" applyProtection="1">
      <alignment horizontal="center" vertical="center" wrapText="1"/>
      <protection hidden="1"/>
    </xf>
    <xf numFmtId="164" fontId="12" fillId="25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8" borderId="1" xfId="0" applyFont="1" applyFill="1" applyBorder="1" applyAlignment="1" applyProtection="1">
      <alignment horizontal="center" vertical="center" wrapText="1"/>
      <protection hidden="1"/>
    </xf>
    <xf numFmtId="0" fontId="13" fillId="28" borderId="1" xfId="0" applyFont="1" applyFill="1" applyBorder="1" applyAlignment="1" applyProtection="1">
      <alignment horizontal="center" vertical="center" wrapText="1"/>
      <protection hidden="1"/>
    </xf>
    <xf numFmtId="0" fontId="36" fillId="28" borderId="1" xfId="0" applyFont="1" applyFill="1" applyBorder="1" applyAlignment="1" applyProtection="1">
      <alignment horizontal="center" vertical="center"/>
      <protection locked="0"/>
    </xf>
    <xf numFmtId="0" fontId="35" fillId="28" borderId="1" xfId="0" applyFont="1" applyFill="1" applyBorder="1" applyProtection="1">
      <protection locked="0"/>
    </xf>
    <xf numFmtId="0" fontId="35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0" fillId="0" borderId="0" xfId="0"/>
    <xf numFmtId="2" fontId="7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0" xfId="0" applyFont="1"/>
    <xf numFmtId="0" fontId="7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7" xfId="0" applyBorder="1"/>
    <xf numFmtId="0" fontId="9" fillId="0" borderId="11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25" fillId="14" borderId="2" xfId="0" applyFont="1" applyFill="1" applyBorder="1" applyAlignment="1">
      <alignment horizontal="center" vertical="center"/>
    </xf>
    <xf numFmtId="0" fontId="25" fillId="14" borderId="13" xfId="0" applyFont="1" applyFill="1" applyBorder="1" applyAlignment="1">
      <alignment horizontal="center" vertical="center"/>
    </xf>
    <xf numFmtId="0" fontId="24" fillId="15" borderId="13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4" fontId="25" fillId="23" borderId="1" xfId="0" applyNumberFormat="1" applyFont="1" applyFill="1" applyBorder="1" applyAlignment="1">
      <alignment horizontal="center" vertical="center"/>
    </xf>
    <xf numFmtId="0" fontId="25" fillId="27" borderId="1" xfId="0" applyFont="1" applyFill="1" applyBorder="1" applyAlignment="1">
      <alignment horizontal="center" vertical="center"/>
    </xf>
    <xf numFmtId="0" fontId="22" fillId="27" borderId="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DBDBD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F2CB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59D"/>
      <rgbColor rgb="FFAADCF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7</xdr:row>
      <xdr:rowOff>50799</xdr:rowOff>
    </xdr:from>
    <xdr:to>
      <xdr:col>4</xdr:col>
      <xdr:colOff>38100</xdr:colOff>
      <xdr:row>33</xdr:row>
      <xdr:rowOff>246532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C39AD65-7379-13D1-3AA4-8C9CF7C9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0" y="1917699"/>
          <a:ext cx="10756900" cy="712993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38100</xdr:rowOff>
    </xdr:to>
    <xdr:sp macro="" textlink="">
      <xdr:nvSpPr>
        <xdr:cNvPr id="4097" name="&lt;8832FEF3-5F33-4D07-A85D-BC192EB2F681&gt;" descr="logo_label_plateforme_cmjn.jpg">
          <a:extLst>
            <a:ext uri="{FF2B5EF4-FFF2-40B4-BE49-F238E27FC236}">
              <a16:creationId xmlns:a16="http://schemas.microsoft.com/office/drawing/2014/main" id="{86B5531B-75E4-AF9B-BCE2-02B310108D1E}"/>
            </a:ext>
          </a:extLst>
        </xdr:cNvPr>
        <xdr:cNvSpPr>
          <a:spLocks noChangeAspect="1" noChangeArrowheads="1"/>
        </xdr:cNvSpPr>
      </xdr:nvSpPr>
      <xdr:spPr bwMode="auto">
        <a:xfrm>
          <a:off x="24765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2</xdr:row>
      <xdr:rowOff>12700</xdr:rowOff>
    </xdr:from>
    <xdr:to>
      <xdr:col>23</xdr:col>
      <xdr:colOff>787400</xdr:colOff>
      <xdr:row>67</xdr:row>
      <xdr:rowOff>25400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F25F723-2100-FF90-4AE3-04DFE75985F3}"/>
            </a:ext>
          </a:extLst>
        </xdr:cNvPr>
        <xdr:cNvSpPr txBox="1"/>
      </xdr:nvSpPr>
      <xdr:spPr>
        <a:xfrm>
          <a:off x="787400" y="393700"/>
          <a:ext cx="18986500" cy="1239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 SOUSSIGNÉ : XXXXXX. ZZZZZZZZZZZ                         sollicite les services des prestations proposées par le LN2C et m'engage :</a:t>
          </a:r>
          <a:endParaRPr lang="fr-FR" sz="4800">
            <a:effectLst/>
          </a:endParaRPr>
        </a:p>
        <a:p>
          <a:br>
            <a:rPr lang="fr-FR" sz="4800"/>
          </a:br>
          <a:r>
            <a:rPr lang="fr-F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 À remercier le personnel</a:t>
          </a:r>
          <a:r>
            <a:rPr lang="fr-F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du LN2C dans mes publications à venir qui utiliseront les données acquises aux LN2C </a:t>
          </a:r>
          <a:endParaRPr lang="fr-FR" sz="4800" b="1">
            <a:effectLst/>
          </a:endParaRPr>
        </a:p>
        <a:p>
          <a:br>
            <a:rPr lang="fr-FR" sz="4800" b="1"/>
          </a:br>
          <a:r>
            <a:rPr lang="fr-F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2/ A faire figurer dans les remerciement les instituts financeurs de l' instrument</a:t>
          </a:r>
          <a:r>
            <a:rPr lang="fr-FR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national</a:t>
          </a:r>
          <a:r>
            <a:rPr lang="fr-F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LN2C:  L'INSU, L'IRD et les RÉSEAUX DE PLATEFORME D'AIX MARSEILLE ET REGEF</a:t>
          </a:r>
          <a:endParaRPr lang="fr-FR" sz="4800" b="1">
            <a:effectLst/>
          </a:endParaRPr>
        </a:p>
        <a:p>
          <a:endParaRPr lang="fr-FR" sz="4800"/>
        </a:p>
        <a:p>
          <a:r>
            <a:rPr lang="fr-FR" sz="2000" b="1"/>
            <a:t>selon le model suivant:</a:t>
          </a:r>
          <a:br>
            <a:rPr lang="fr-FR" sz="3200"/>
          </a:br>
          <a:endParaRPr lang="fr-FR" sz="3200"/>
        </a:p>
        <a:p>
          <a:r>
            <a:rPr lang="fr-FR" sz="20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Acknowledgements :</a:t>
          </a:r>
        </a:p>
        <a:p>
          <a:r>
            <a:rPr lang="fr-FR" sz="20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ASTER AMS, national facility (CEREGE, Aix en Provence),  is supported by the INSU/CNRS and IRD and member of AIX MARSEILLE PLATFORMS and REGEF networks. </a:t>
          </a:r>
          <a:br>
            <a:rPr lang="fr-FR" sz="20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4800">
            <a:effectLst/>
          </a:endParaRPr>
        </a:p>
        <a:p>
          <a:r>
            <a:rPr lang="fr-FR" sz="20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L'acronyme ASTER Team peut etre ajouté à la liste des co auteurs de la façon suivante:</a:t>
          </a:r>
          <a:r>
            <a:rPr lang="fr-F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fr-FR" sz="20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ASTER Team</a:t>
          </a:r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*;  CNRS, Aix Marseille Univ, IRD, INRAE, CEREGE, Aix-en-Provence, France     </a:t>
          </a:r>
        </a:p>
        <a:p>
          <a:endParaRPr lang="fr-FR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 Aster Team:  G. Aumaître, K. Keddadouche, F. Zaïdi</a:t>
          </a:r>
        </a:p>
        <a:p>
          <a:endParaRPr lang="fr-FR" sz="4800"/>
        </a:p>
        <a:p>
          <a:r>
            <a:rPr lang="fr-FR" sz="20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Note: Pour tous les papiers méthodologiques ( développement, inter calibration machine ,....) les membres d'ASTER TEAM devront figurer individuellement dans l'ordre suivant: </a:t>
          </a:r>
          <a:r>
            <a:rPr lang="fr-FR" sz="2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K. Keddadouche, G. Aumaître, F. Zaïdi</a:t>
          </a:r>
        </a:p>
        <a:p>
          <a:endParaRPr lang="fr-FR" sz="4800"/>
        </a:p>
        <a:p>
          <a:r>
            <a:rPr lang="fr-FR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Ps: merci de nous envoyer les références HAL des publications ayant sollicitées le LN2C.</a:t>
          </a:r>
          <a:endParaRPr lang="fr-FR" sz="4800">
            <a:effectLst/>
          </a:endParaRPr>
        </a:p>
        <a:p>
          <a:br>
            <a:rPr lang="fr-FR" sz="4800"/>
          </a:br>
          <a:endParaRPr lang="fr-FR" sz="4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date;  ville</a:t>
          </a:r>
          <a:endParaRPr lang="fr-FR" sz="2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2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Signature.</a:t>
          </a:r>
          <a:endParaRPr lang="fr-FR" sz="2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4400" b="1" i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4400" b="1" i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400" i="1" u="sng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1153B-9D80-8B49-A0F5-D2DE5499918B}">
  <dimension ref="D2:D6"/>
  <sheetViews>
    <sheetView workbookViewId="0">
      <selection activeCell="G19" sqref="G19"/>
    </sheetView>
  </sheetViews>
  <sheetFormatPr baseColWidth="10" defaultRowHeight="21" x14ac:dyDescent="0.25"/>
  <cols>
    <col min="1" max="3" width="10.83203125" style="37"/>
    <col min="4" max="4" width="124.33203125" style="37" bestFit="1" customWidth="1"/>
    <col min="5" max="16384" width="10.83203125" style="37"/>
  </cols>
  <sheetData>
    <row r="2" spans="4:4" x14ac:dyDescent="0.25">
      <c r="D2" s="67" t="s">
        <v>113</v>
      </c>
    </row>
    <row r="3" spans="4:4" x14ac:dyDescent="0.25">
      <c r="D3" s="67"/>
    </row>
    <row r="4" spans="4:4" x14ac:dyDescent="0.25">
      <c r="D4" s="67" t="s">
        <v>131</v>
      </c>
    </row>
    <row r="5" spans="4:4" x14ac:dyDescent="0.25">
      <c r="D5" s="67"/>
    </row>
    <row r="6" spans="4:4" x14ac:dyDescent="0.25">
      <c r="D6" s="67" t="s">
        <v>132</v>
      </c>
    </row>
  </sheetData>
  <sheetProtection algorithmName="SHA-512" hashValue="r5HcTy/fe79Mad8TKQPmrXOZDbQ7Wcf/EBkM4pnJRjoFx50w9nt2zw+q4LWn7vRRSz6HRrOfVm/oRspawdfI6g==" saltValue="rcdEoGefXvllv4oXLxF8C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72B9-F42C-A44F-AE6F-FA80933442CA}">
  <dimension ref="A1"/>
  <sheetViews>
    <sheetView topLeftCell="A16" workbookViewId="0">
      <selection activeCell="G15" sqref="G15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D247-2579-4A4D-98B5-49026BCB77C0}">
  <dimension ref="B3:N31"/>
  <sheetViews>
    <sheetView topLeftCell="A4" zoomScale="130" zoomScaleNormal="130" workbookViewId="0">
      <selection activeCell="C18" sqref="C18:C31"/>
    </sheetView>
  </sheetViews>
  <sheetFormatPr baseColWidth="10" defaultRowHeight="15" x14ac:dyDescent="0.2"/>
  <cols>
    <col min="2" max="2" width="12.33203125" bestFit="1" customWidth="1"/>
    <col min="3" max="3" width="19.5" customWidth="1"/>
    <col min="4" max="4" width="22.5" bestFit="1" customWidth="1"/>
    <col min="5" max="5" width="14.33203125" bestFit="1" customWidth="1"/>
    <col min="6" max="6" width="34.5" customWidth="1"/>
    <col min="7" max="7" width="19.5" bestFit="1" customWidth="1"/>
    <col min="10" max="10" width="19.5" customWidth="1"/>
    <col min="11" max="11" width="11.5" bestFit="1" customWidth="1"/>
    <col min="12" max="12" width="14.33203125" bestFit="1" customWidth="1"/>
    <col min="13" max="13" width="30.33203125" bestFit="1" customWidth="1"/>
    <col min="14" max="14" width="19.5" bestFit="1" customWidth="1"/>
  </cols>
  <sheetData>
    <row r="3" spans="2:14" ht="16" customHeight="1" x14ac:dyDescent="0.2">
      <c r="B3" s="12"/>
      <c r="C3" s="12"/>
      <c r="D3" s="154" t="s">
        <v>102</v>
      </c>
      <c r="E3" s="159"/>
      <c r="F3" s="159"/>
    </row>
    <row r="4" spans="2:14" ht="23" x14ac:dyDescent="0.25">
      <c r="B4" s="12"/>
      <c r="C4" s="12"/>
      <c r="D4" s="159"/>
      <c r="E4" s="159"/>
      <c r="F4" s="159"/>
      <c r="L4" s="154" t="s">
        <v>98</v>
      </c>
      <c r="M4" s="155"/>
    </row>
    <row r="5" spans="2:14" ht="17" thickBot="1" x14ac:dyDescent="0.25">
      <c r="B5" s="12"/>
      <c r="C5" s="12"/>
      <c r="D5" s="167"/>
      <c r="E5" s="168"/>
      <c r="F5" s="168"/>
    </row>
    <row r="6" spans="2:14" ht="17" thickBot="1" x14ac:dyDescent="0.25">
      <c r="B6" s="13" t="s">
        <v>73</v>
      </c>
      <c r="C6" s="14" t="s">
        <v>74</v>
      </c>
      <c r="D6" s="14" t="s">
        <v>75</v>
      </c>
      <c r="E6" s="169" t="s">
        <v>76</v>
      </c>
      <c r="F6" s="170"/>
      <c r="G6" s="171"/>
      <c r="J6" s="18" t="s">
        <v>74</v>
      </c>
      <c r="K6" s="156" t="s">
        <v>76</v>
      </c>
      <c r="L6" s="157"/>
      <c r="M6" s="157"/>
      <c r="N6" s="158"/>
    </row>
    <row r="7" spans="2:14" ht="17" thickBot="1" x14ac:dyDescent="0.25">
      <c r="B7" s="16"/>
      <c r="C7" s="17"/>
      <c r="D7" s="12"/>
      <c r="E7" s="14" t="s">
        <v>77</v>
      </c>
      <c r="F7" s="14" t="s">
        <v>78</v>
      </c>
      <c r="G7" s="14" t="s">
        <v>79</v>
      </c>
      <c r="J7" s="18"/>
      <c r="K7" s="18"/>
      <c r="L7" s="18" t="s">
        <v>77</v>
      </c>
      <c r="M7" s="18" t="s">
        <v>78</v>
      </c>
      <c r="N7" s="18" t="s">
        <v>79</v>
      </c>
    </row>
    <row r="8" spans="2:14" ht="17" thickBot="1" x14ac:dyDescent="0.25">
      <c r="B8" s="162" t="s">
        <v>80</v>
      </c>
      <c r="C8" s="173" t="s">
        <v>127</v>
      </c>
      <c r="D8" s="15" t="s">
        <v>82</v>
      </c>
      <c r="E8" s="18">
        <v>202.58</v>
      </c>
      <c r="F8" s="18">
        <v>75.36</v>
      </c>
      <c r="G8" s="18">
        <v>73.67</v>
      </c>
      <c r="J8" s="31" t="s">
        <v>81</v>
      </c>
      <c r="K8" s="18" t="s">
        <v>4</v>
      </c>
      <c r="L8" s="18">
        <v>139.13</v>
      </c>
      <c r="M8" s="18">
        <v>130.03</v>
      </c>
      <c r="N8" s="18">
        <v>124.76</v>
      </c>
    </row>
    <row r="9" spans="2:14" ht="25" thickBot="1" x14ac:dyDescent="0.35">
      <c r="B9" s="163"/>
      <c r="C9" s="174"/>
      <c r="D9" s="15" t="s">
        <v>83</v>
      </c>
      <c r="E9" s="18">
        <v>231.4</v>
      </c>
      <c r="F9" s="18">
        <v>86.08</v>
      </c>
      <c r="G9" s="18">
        <v>83.69</v>
      </c>
      <c r="I9" s="23"/>
      <c r="J9" s="31" t="s">
        <v>112</v>
      </c>
      <c r="K9" s="18" t="s">
        <v>3</v>
      </c>
      <c r="L9" s="18">
        <v>328.05</v>
      </c>
      <c r="M9" s="18">
        <v>102.2</v>
      </c>
      <c r="N9" s="18">
        <v>97.51</v>
      </c>
    </row>
    <row r="10" spans="2:14" ht="17" thickBot="1" x14ac:dyDescent="0.25">
      <c r="B10" s="163"/>
      <c r="C10" s="174"/>
      <c r="D10" s="15" t="s">
        <v>2</v>
      </c>
      <c r="E10" s="18">
        <v>426.51</v>
      </c>
      <c r="F10" s="18">
        <v>158.66</v>
      </c>
      <c r="G10" s="18">
        <v>151.52000000000001</v>
      </c>
      <c r="J10" s="18"/>
      <c r="K10" s="18"/>
      <c r="L10" s="18"/>
      <c r="M10" s="18"/>
      <c r="N10" s="18"/>
    </row>
    <row r="11" spans="2:14" ht="17" thickBot="1" x14ac:dyDescent="0.25">
      <c r="B11" s="163"/>
      <c r="C11" s="175"/>
      <c r="D11" s="68" t="s">
        <v>84</v>
      </c>
      <c r="E11" s="69">
        <f>SUM(E8:E10)</f>
        <v>860.49</v>
      </c>
      <c r="F11" s="69">
        <f>SUM(F8:F10)</f>
        <v>320.10000000000002</v>
      </c>
      <c r="G11" s="69">
        <f>SUM(G8:G10)</f>
        <v>308.88</v>
      </c>
      <c r="J11" s="32" t="s">
        <v>85</v>
      </c>
      <c r="K11" s="18" t="s">
        <v>4</v>
      </c>
      <c r="L11" s="18">
        <v>133.22</v>
      </c>
      <c r="M11" s="18">
        <f>M8</f>
        <v>130.03</v>
      </c>
      <c r="N11" s="18">
        <f>N8</f>
        <v>124.76</v>
      </c>
    </row>
    <row r="12" spans="2:14" ht="17" thickBot="1" x14ac:dyDescent="0.25">
      <c r="B12" s="163"/>
      <c r="C12" s="12"/>
      <c r="D12" s="12"/>
      <c r="E12" s="19"/>
      <c r="F12" s="19"/>
      <c r="G12" s="20"/>
      <c r="J12" s="32" t="s">
        <v>112</v>
      </c>
      <c r="K12" s="18" t="s">
        <v>3</v>
      </c>
      <c r="L12" s="18">
        <f>L9</f>
        <v>328.05</v>
      </c>
      <c r="M12" s="18">
        <f>M9</f>
        <v>102.2</v>
      </c>
      <c r="N12" s="18">
        <f>N9</f>
        <v>97.51</v>
      </c>
    </row>
    <row r="13" spans="2:14" ht="17" thickBot="1" x14ac:dyDescent="0.25">
      <c r="B13" s="163"/>
      <c r="C13" s="176" t="s">
        <v>128</v>
      </c>
      <c r="D13" s="15" t="s">
        <v>82</v>
      </c>
      <c r="E13" s="18">
        <f t="shared" ref="E13:G14" si="0">E8</f>
        <v>202.58</v>
      </c>
      <c r="F13" s="18">
        <f t="shared" si="0"/>
        <v>75.36</v>
      </c>
      <c r="G13" s="18">
        <f t="shared" si="0"/>
        <v>73.67</v>
      </c>
      <c r="J13" s="18"/>
      <c r="K13" s="18"/>
      <c r="L13" s="18"/>
      <c r="M13" s="18"/>
      <c r="N13" s="18"/>
    </row>
    <row r="14" spans="2:14" ht="17" thickBot="1" x14ac:dyDescent="0.25">
      <c r="B14" s="163"/>
      <c r="C14" s="177"/>
      <c r="D14" s="15" t="s">
        <v>83</v>
      </c>
      <c r="E14" s="18">
        <f t="shared" si="0"/>
        <v>231.4</v>
      </c>
      <c r="F14" s="18">
        <f t="shared" si="0"/>
        <v>86.08</v>
      </c>
      <c r="G14" s="18">
        <f t="shared" si="0"/>
        <v>83.69</v>
      </c>
      <c r="J14" s="33" t="s">
        <v>87</v>
      </c>
      <c r="K14" s="18" t="s">
        <v>4</v>
      </c>
      <c r="L14" s="18">
        <f>2*L8</f>
        <v>278.26</v>
      </c>
      <c r="M14" s="18">
        <f t="shared" ref="M14:N15" si="1">2*M8</f>
        <v>260.06</v>
      </c>
      <c r="N14" s="18">
        <f t="shared" si="1"/>
        <v>249.52</v>
      </c>
    </row>
    <row r="15" spans="2:14" ht="17" thickBot="1" x14ac:dyDescent="0.25">
      <c r="B15" s="163"/>
      <c r="C15" s="177"/>
      <c r="D15" s="15" t="s">
        <v>86</v>
      </c>
      <c r="E15" s="18">
        <f>E10+169.57</f>
        <v>596.07999999999993</v>
      </c>
      <c r="F15" s="18">
        <f>F10+63.08</f>
        <v>221.74</v>
      </c>
      <c r="G15" s="18">
        <f>G10+62.19</f>
        <v>213.71</v>
      </c>
      <c r="J15" s="33" t="s">
        <v>112</v>
      </c>
      <c r="K15" s="18" t="s">
        <v>3</v>
      </c>
      <c r="L15" s="18">
        <f>2*L9</f>
        <v>656.1</v>
      </c>
      <c r="M15" s="18">
        <f t="shared" si="1"/>
        <v>204.4</v>
      </c>
      <c r="N15" s="18">
        <f t="shared" si="1"/>
        <v>195.02</v>
      </c>
    </row>
    <row r="16" spans="2:14" ht="17" thickBot="1" x14ac:dyDescent="0.25">
      <c r="B16" s="163"/>
      <c r="C16" s="178"/>
      <c r="D16" s="68" t="s">
        <v>84</v>
      </c>
      <c r="E16" s="69">
        <f>SUM(E13:E15)</f>
        <v>1030.06</v>
      </c>
      <c r="F16" s="69">
        <f>SUM(F13:F15)</f>
        <v>383.18</v>
      </c>
      <c r="G16" s="69">
        <f>SUM(G13:G15)</f>
        <v>371.07000000000005</v>
      </c>
      <c r="J16" s="18"/>
      <c r="K16" s="18"/>
      <c r="L16" s="18"/>
      <c r="M16" s="18"/>
      <c r="N16" s="18"/>
    </row>
    <row r="17" spans="2:14" ht="31" customHeight="1" thickBot="1" x14ac:dyDescent="0.25">
      <c r="B17" s="163"/>
      <c r="C17" s="21"/>
      <c r="D17" s="12"/>
      <c r="E17" s="19"/>
      <c r="F17" s="19"/>
      <c r="G17" s="20"/>
      <c r="J17" s="160" t="s">
        <v>118</v>
      </c>
      <c r="K17" s="18" t="s">
        <v>4</v>
      </c>
      <c r="L17" s="18">
        <v>404.74</v>
      </c>
      <c r="M17" s="18">
        <v>378.26</v>
      </c>
      <c r="N17" s="18">
        <v>219.05</v>
      </c>
    </row>
    <row r="18" spans="2:14" ht="17" thickBot="1" x14ac:dyDescent="0.25">
      <c r="B18" s="163"/>
      <c r="C18" s="179" t="s">
        <v>126</v>
      </c>
      <c r="D18" s="15" t="s">
        <v>82</v>
      </c>
      <c r="E18" s="18">
        <f t="shared" ref="E18:G20" si="2">E13</f>
        <v>202.58</v>
      </c>
      <c r="F18" s="18">
        <f t="shared" si="2"/>
        <v>75.36</v>
      </c>
      <c r="G18" s="18">
        <f t="shared" si="2"/>
        <v>73.67</v>
      </c>
      <c r="J18" s="161"/>
      <c r="K18" s="18" t="s">
        <v>3</v>
      </c>
      <c r="L18" s="18">
        <v>530.89</v>
      </c>
      <c r="M18" s="18">
        <v>165.39</v>
      </c>
      <c r="N18" s="18">
        <v>118.84</v>
      </c>
    </row>
    <row r="19" spans="2:14" ht="17" thickBot="1" x14ac:dyDescent="0.25">
      <c r="B19" s="163"/>
      <c r="C19" s="180"/>
      <c r="D19" s="15" t="s">
        <v>83</v>
      </c>
      <c r="E19" s="18">
        <f t="shared" si="2"/>
        <v>231.4</v>
      </c>
      <c r="F19" s="18">
        <f t="shared" si="2"/>
        <v>86.08</v>
      </c>
      <c r="G19" s="18">
        <f t="shared" si="2"/>
        <v>83.69</v>
      </c>
      <c r="J19" s="12"/>
      <c r="K19" s="12"/>
      <c r="L19" s="19"/>
      <c r="M19" s="19"/>
      <c r="N19" s="19"/>
    </row>
    <row r="20" spans="2:14" ht="17" thickBot="1" x14ac:dyDescent="0.25">
      <c r="B20" s="163"/>
      <c r="C20" s="180"/>
      <c r="D20" s="15" t="s">
        <v>86</v>
      </c>
      <c r="E20" s="18">
        <f t="shared" si="2"/>
        <v>596.07999999999993</v>
      </c>
      <c r="F20" s="18">
        <f t="shared" si="2"/>
        <v>221.74</v>
      </c>
      <c r="G20" s="18">
        <f t="shared" si="2"/>
        <v>213.71</v>
      </c>
    </row>
    <row r="21" spans="2:14" ht="17" thickBot="1" x14ac:dyDescent="0.25">
      <c r="B21" s="163"/>
      <c r="C21" s="181"/>
      <c r="D21" s="68" t="s">
        <v>84</v>
      </c>
      <c r="E21" s="69">
        <f>SUM(E18:E20)</f>
        <v>1030.06</v>
      </c>
      <c r="F21" s="69">
        <f>SUM(F18:F20)</f>
        <v>383.18</v>
      </c>
      <c r="G21" s="69">
        <f>SUM(G18:G20)</f>
        <v>371.07000000000005</v>
      </c>
    </row>
    <row r="22" spans="2:14" ht="17" thickBot="1" x14ac:dyDescent="0.25">
      <c r="B22" s="163"/>
      <c r="C22" s="21"/>
      <c r="D22" s="12"/>
      <c r="E22" s="19"/>
      <c r="F22" s="19"/>
      <c r="G22" s="20"/>
    </row>
    <row r="23" spans="2:14" ht="17" thickBot="1" x14ac:dyDescent="0.25">
      <c r="B23" s="163"/>
      <c r="C23" s="160" t="s">
        <v>124</v>
      </c>
      <c r="D23" s="14" t="s">
        <v>82</v>
      </c>
      <c r="E23" s="18">
        <f>E28</f>
        <v>156.38999999999999</v>
      </c>
      <c r="F23" s="18">
        <f t="shared" ref="F23:G24" si="3">F28</f>
        <v>36.36</v>
      </c>
      <c r="G23" s="18">
        <f t="shared" si="3"/>
        <v>36.01</v>
      </c>
    </row>
    <row r="24" spans="2:14" ht="17" thickBot="1" x14ac:dyDescent="0.25">
      <c r="B24" s="163"/>
      <c r="C24" s="165"/>
      <c r="D24" s="12" t="s">
        <v>88</v>
      </c>
      <c r="E24" s="18">
        <f>E29</f>
        <v>212.69</v>
      </c>
      <c r="F24" s="18">
        <f t="shared" si="3"/>
        <v>49.45</v>
      </c>
      <c r="G24" s="18">
        <f t="shared" si="3"/>
        <v>48.24</v>
      </c>
    </row>
    <row r="25" spans="2:14" ht="17" thickBot="1" x14ac:dyDescent="0.25">
      <c r="B25" s="163"/>
      <c r="C25" s="165"/>
      <c r="D25" s="15" t="s">
        <v>2</v>
      </c>
      <c r="E25" s="18">
        <v>868.73</v>
      </c>
      <c r="F25" s="18">
        <v>201.98</v>
      </c>
      <c r="G25" s="18">
        <v>196.86</v>
      </c>
    </row>
    <row r="26" spans="2:14" ht="29" customHeight="1" thickBot="1" x14ac:dyDescent="0.25">
      <c r="B26" s="172"/>
      <c r="C26" s="166"/>
      <c r="D26" s="68" t="s">
        <v>84</v>
      </c>
      <c r="E26" s="69">
        <f>SUM(E23:E25)</f>
        <v>1237.81</v>
      </c>
      <c r="F26" s="69">
        <f>SUM(F23:F25)</f>
        <v>287.78999999999996</v>
      </c>
      <c r="G26" s="69">
        <f>SUM(G23:G25)</f>
        <v>281.11</v>
      </c>
    </row>
    <row r="27" spans="2:14" ht="17" thickBot="1" x14ac:dyDescent="0.25">
      <c r="B27" s="162" t="s">
        <v>89</v>
      </c>
      <c r="C27" s="12"/>
      <c r="D27" s="12"/>
      <c r="E27" s="19"/>
      <c r="F27" s="19"/>
      <c r="G27" s="18"/>
    </row>
    <row r="28" spans="2:14" ht="17" thickBot="1" x14ac:dyDescent="0.25">
      <c r="B28" s="163"/>
      <c r="C28" s="160" t="s">
        <v>125</v>
      </c>
      <c r="D28" s="14" t="s">
        <v>82</v>
      </c>
      <c r="E28" s="18">
        <v>156.38999999999999</v>
      </c>
      <c r="F28" s="18">
        <v>36.36</v>
      </c>
      <c r="G28" s="18">
        <v>36.01</v>
      </c>
    </row>
    <row r="29" spans="2:14" ht="17" thickBot="1" x14ac:dyDescent="0.25">
      <c r="B29" s="163"/>
      <c r="C29" s="165"/>
      <c r="D29" s="12" t="s">
        <v>88</v>
      </c>
      <c r="E29" s="18">
        <v>212.69</v>
      </c>
      <c r="F29" s="18">
        <v>49.45</v>
      </c>
      <c r="G29" s="18">
        <v>48.24</v>
      </c>
    </row>
    <row r="30" spans="2:14" ht="17" thickBot="1" x14ac:dyDescent="0.25">
      <c r="B30" s="163"/>
      <c r="C30" s="165"/>
      <c r="D30" s="15" t="s">
        <v>90</v>
      </c>
      <c r="E30" s="18">
        <f>266.49+201.42</f>
        <v>467.90999999999997</v>
      </c>
      <c r="F30" s="18">
        <f>61.96+46.83</f>
        <v>108.78999999999999</v>
      </c>
      <c r="G30" s="18">
        <f>60.61+46.47</f>
        <v>107.08</v>
      </c>
    </row>
    <row r="31" spans="2:14" ht="17" thickBot="1" x14ac:dyDescent="0.25">
      <c r="B31" s="164"/>
      <c r="C31" s="166"/>
      <c r="D31" s="68" t="s">
        <v>84</v>
      </c>
      <c r="E31" s="69">
        <f>SUM(E28:E30)</f>
        <v>836.99</v>
      </c>
      <c r="F31" s="69">
        <f>SUM(F28:F30)</f>
        <v>194.6</v>
      </c>
      <c r="G31" s="69">
        <f>SUM(G28:G30)</f>
        <v>191.32999999999998</v>
      </c>
    </row>
  </sheetData>
  <sheetProtection algorithmName="SHA-512" hashValue="qSEFO2i94g6x7e33AVNLHd5QxyeCK98x6ZHfyqkIVc8M04hoThu97RNCw4aj6+ZdMGu0jzIoJaCrlcxmM/P0eg==" saltValue="BPpN98pK37A+AEpcHtsUZQ==" spinCount="100000" sheet="1" objects="1" scenarios="1"/>
  <mergeCells count="13">
    <mergeCell ref="L4:M4"/>
    <mergeCell ref="K6:N6"/>
    <mergeCell ref="D3:F4"/>
    <mergeCell ref="J17:J18"/>
    <mergeCell ref="B27:B31"/>
    <mergeCell ref="C28:C31"/>
    <mergeCell ref="D5:F5"/>
    <mergeCell ref="E6:G6"/>
    <mergeCell ref="B8:B26"/>
    <mergeCell ref="C8:C11"/>
    <mergeCell ref="C13:C16"/>
    <mergeCell ref="C18:C21"/>
    <mergeCell ref="C23:C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H3244"/>
  <sheetViews>
    <sheetView tabSelected="1" zoomScale="90" zoomScaleNormal="90" workbookViewId="0">
      <selection activeCell="B5" sqref="B5"/>
    </sheetView>
  </sheetViews>
  <sheetFormatPr baseColWidth="10" defaultColWidth="11.5" defaultRowHeight="16" x14ac:dyDescent="0.2"/>
  <cols>
    <col min="1" max="1" width="17.1640625" style="27" bestFit="1" customWidth="1"/>
    <col min="2" max="2" width="45.1640625" style="45" customWidth="1"/>
    <col min="3" max="3" width="24.5" style="45" customWidth="1"/>
    <col min="4" max="4" width="26.33203125" style="39" customWidth="1"/>
    <col min="5" max="5" width="24.5" style="39" customWidth="1"/>
    <col min="6" max="7" width="26" style="39" customWidth="1"/>
    <col min="8" max="8" width="12.83203125" style="41" customWidth="1"/>
    <col min="9" max="9" width="8.33203125" style="41" customWidth="1"/>
    <col min="10" max="10" width="11" style="41" customWidth="1"/>
    <col min="11" max="11" width="28" style="43" customWidth="1"/>
    <col min="12" max="12" width="27.5" style="47" customWidth="1"/>
    <col min="13" max="13" width="23.33203125" style="47" customWidth="1"/>
    <col min="14" max="14" width="14" style="38" bestFit="1" customWidth="1"/>
    <col min="15" max="15" width="14.83203125" style="38" customWidth="1"/>
    <col min="16" max="16" width="16.83203125" style="38" bestFit="1" customWidth="1"/>
    <col min="17" max="17" width="18" style="38" customWidth="1"/>
    <col min="18" max="18" width="20.33203125" style="38" customWidth="1"/>
    <col min="19" max="19" width="20.33203125" style="44" customWidth="1"/>
    <col min="20" max="20" width="26.83203125" style="44" customWidth="1"/>
    <col min="21" max="21" width="34.5" style="44" customWidth="1"/>
    <col min="22" max="22" width="29.1640625" style="46" customWidth="1"/>
    <col min="23" max="23" width="31" style="46" customWidth="1"/>
    <col min="24" max="24" width="26" style="46" customWidth="1"/>
    <col min="25" max="25" width="20.5" style="46" customWidth="1"/>
    <col min="26" max="26" width="24.33203125" style="46" customWidth="1"/>
    <col min="27" max="27" width="18.33203125" style="135" customWidth="1"/>
    <col min="28" max="28" width="11.5" customWidth="1"/>
    <col min="29" max="30" width="11.33203125" style="25" hidden="1" customWidth="1"/>
    <col min="31" max="31" width="8.1640625" style="25" hidden="1" customWidth="1"/>
    <col min="32" max="32" width="18.83203125" style="25" hidden="1" customWidth="1"/>
    <col min="33" max="33" width="9.83203125" style="25" hidden="1" customWidth="1"/>
    <col min="34" max="34" width="11.5" style="25" hidden="1" customWidth="1"/>
    <col min="35" max="49" width="11.5" style="25" customWidth="1"/>
    <col min="50" max="50" width="7.5" style="25" customWidth="1"/>
    <col min="51" max="51" width="2" style="25" customWidth="1"/>
    <col min="52" max="53" width="11.5" style="24" customWidth="1"/>
    <col min="54" max="1022" width="11.5" style="24"/>
    <col min="1023" max="16384" width="11.5" style="26"/>
  </cols>
  <sheetData>
    <row r="1" spans="1:1022" s="96" customFormat="1" ht="26" x14ac:dyDescent="0.3">
      <c r="A1" s="90"/>
      <c r="B1" s="92"/>
      <c r="C1" s="92"/>
      <c r="D1" s="182" t="s">
        <v>96</v>
      </c>
      <c r="E1" s="183"/>
      <c r="F1" s="184"/>
      <c r="G1" s="91"/>
      <c r="H1" s="185" t="s">
        <v>3</v>
      </c>
      <c r="I1" s="185"/>
      <c r="J1" s="185"/>
      <c r="K1" s="109" t="s">
        <v>4</v>
      </c>
      <c r="L1" s="110"/>
      <c r="M1" s="110"/>
      <c r="N1" s="186" t="s">
        <v>5</v>
      </c>
      <c r="O1" s="186"/>
      <c r="P1" s="186"/>
      <c r="Q1" s="186"/>
      <c r="R1" s="186"/>
      <c r="S1" s="190" t="s">
        <v>6</v>
      </c>
      <c r="T1" s="190"/>
      <c r="U1" s="190"/>
      <c r="V1" s="191" t="s">
        <v>7</v>
      </c>
      <c r="W1" s="191"/>
      <c r="X1" s="191"/>
      <c r="Y1" s="191"/>
      <c r="Z1" s="191"/>
      <c r="AA1" s="134"/>
      <c r="AB1" s="93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  <c r="IX1" s="95"/>
      <c r="IY1" s="95"/>
      <c r="IZ1" s="95"/>
      <c r="JA1" s="95"/>
      <c r="JB1" s="95"/>
      <c r="JC1" s="95"/>
      <c r="JD1" s="95"/>
      <c r="JE1" s="95"/>
      <c r="JF1" s="95"/>
      <c r="JG1" s="95"/>
      <c r="JH1" s="95"/>
      <c r="JI1" s="95"/>
      <c r="JJ1" s="95"/>
      <c r="JK1" s="95"/>
      <c r="JL1" s="95"/>
      <c r="JM1" s="95"/>
      <c r="JN1" s="95"/>
      <c r="JO1" s="95"/>
      <c r="JP1" s="95"/>
      <c r="JQ1" s="95"/>
      <c r="JR1" s="95"/>
      <c r="JS1" s="95"/>
      <c r="JT1" s="95"/>
      <c r="JU1" s="95"/>
      <c r="JV1" s="95"/>
      <c r="JW1" s="95"/>
      <c r="JX1" s="95"/>
      <c r="JY1" s="95"/>
      <c r="JZ1" s="95"/>
      <c r="KA1" s="95"/>
      <c r="KB1" s="95"/>
      <c r="KC1" s="95"/>
      <c r="KD1" s="95"/>
      <c r="KE1" s="95"/>
      <c r="KF1" s="95"/>
      <c r="KG1" s="95"/>
      <c r="KH1" s="95"/>
      <c r="KI1" s="95"/>
      <c r="KJ1" s="95"/>
      <c r="KK1" s="95"/>
      <c r="KL1" s="95"/>
      <c r="KM1" s="95"/>
      <c r="KN1" s="95"/>
      <c r="KO1" s="95"/>
      <c r="KP1" s="95"/>
      <c r="KQ1" s="95"/>
      <c r="KR1" s="95"/>
      <c r="KS1" s="95"/>
      <c r="KT1" s="95"/>
      <c r="KU1" s="95"/>
      <c r="KV1" s="95"/>
      <c r="KW1" s="95"/>
      <c r="KX1" s="95"/>
      <c r="KY1" s="95"/>
      <c r="KZ1" s="95"/>
      <c r="LA1" s="95"/>
      <c r="LB1" s="95"/>
      <c r="LC1" s="95"/>
      <c r="LD1" s="95"/>
      <c r="LE1" s="95"/>
      <c r="LF1" s="95"/>
      <c r="LG1" s="95"/>
      <c r="LH1" s="95"/>
      <c r="LI1" s="95"/>
      <c r="LJ1" s="95"/>
      <c r="LK1" s="95"/>
      <c r="LL1" s="95"/>
      <c r="LM1" s="95"/>
      <c r="LN1" s="95"/>
      <c r="LO1" s="95"/>
      <c r="LP1" s="95"/>
      <c r="LQ1" s="95"/>
      <c r="LR1" s="95"/>
      <c r="LS1" s="95"/>
      <c r="LT1" s="95"/>
      <c r="LU1" s="95"/>
      <c r="LV1" s="95"/>
      <c r="LW1" s="95"/>
      <c r="LX1" s="95"/>
      <c r="LY1" s="95"/>
      <c r="LZ1" s="95"/>
      <c r="MA1" s="95"/>
      <c r="MB1" s="95"/>
      <c r="MC1" s="95"/>
      <c r="MD1" s="95"/>
      <c r="ME1" s="95"/>
      <c r="MF1" s="95"/>
      <c r="MG1" s="95"/>
      <c r="MH1" s="95"/>
      <c r="MI1" s="95"/>
      <c r="MJ1" s="95"/>
      <c r="MK1" s="95"/>
      <c r="ML1" s="95"/>
      <c r="MM1" s="95"/>
      <c r="MN1" s="95"/>
      <c r="MO1" s="95"/>
      <c r="MP1" s="95"/>
      <c r="MQ1" s="95"/>
      <c r="MR1" s="95"/>
      <c r="MS1" s="95"/>
      <c r="MT1" s="95"/>
      <c r="MU1" s="95"/>
      <c r="MV1" s="95"/>
      <c r="MW1" s="95"/>
      <c r="MX1" s="95"/>
      <c r="MY1" s="95"/>
      <c r="MZ1" s="95"/>
      <c r="NA1" s="95"/>
      <c r="NB1" s="95"/>
      <c r="NC1" s="95"/>
      <c r="ND1" s="95"/>
      <c r="NE1" s="95"/>
      <c r="NF1" s="95"/>
      <c r="NG1" s="95"/>
      <c r="NH1" s="95"/>
      <c r="NI1" s="95"/>
      <c r="NJ1" s="95"/>
      <c r="NK1" s="95"/>
      <c r="NL1" s="95"/>
      <c r="NM1" s="95"/>
      <c r="NN1" s="95"/>
      <c r="NO1" s="95"/>
      <c r="NP1" s="95"/>
      <c r="NQ1" s="95"/>
      <c r="NR1" s="95"/>
      <c r="NS1" s="95"/>
      <c r="NT1" s="95"/>
      <c r="NU1" s="95"/>
      <c r="NV1" s="95"/>
      <c r="NW1" s="95"/>
      <c r="NX1" s="95"/>
      <c r="NY1" s="95"/>
      <c r="NZ1" s="95"/>
      <c r="OA1" s="95"/>
      <c r="OB1" s="95"/>
      <c r="OC1" s="95"/>
      <c r="OD1" s="95"/>
      <c r="OE1" s="95"/>
      <c r="OF1" s="95"/>
      <c r="OG1" s="95"/>
      <c r="OH1" s="95"/>
      <c r="OI1" s="95"/>
      <c r="OJ1" s="95"/>
      <c r="OK1" s="95"/>
      <c r="OL1" s="95"/>
      <c r="OM1" s="95"/>
      <c r="ON1" s="95"/>
      <c r="OO1" s="95"/>
      <c r="OP1" s="95"/>
      <c r="OQ1" s="95"/>
      <c r="OR1" s="95"/>
      <c r="OS1" s="95"/>
      <c r="OT1" s="95"/>
      <c r="OU1" s="95"/>
      <c r="OV1" s="95"/>
      <c r="OW1" s="95"/>
      <c r="OX1" s="95"/>
      <c r="OY1" s="95"/>
      <c r="OZ1" s="95"/>
      <c r="PA1" s="95"/>
      <c r="PB1" s="95"/>
      <c r="PC1" s="95"/>
      <c r="PD1" s="95"/>
      <c r="PE1" s="95"/>
      <c r="PF1" s="95"/>
      <c r="PG1" s="95"/>
      <c r="PH1" s="95"/>
      <c r="PI1" s="95"/>
      <c r="PJ1" s="95"/>
      <c r="PK1" s="95"/>
      <c r="PL1" s="95"/>
      <c r="PM1" s="95"/>
      <c r="PN1" s="95"/>
      <c r="PO1" s="95"/>
      <c r="PP1" s="95"/>
      <c r="PQ1" s="95"/>
      <c r="PR1" s="95"/>
      <c r="PS1" s="95"/>
      <c r="PT1" s="95"/>
      <c r="PU1" s="95"/>
      <c r="PV1" s="95"/>
      <c r="PW1" s="95"/>
      <c r="PX1" s="95"/>
      <c r="PY1" s="95"/>
      <c r="PZ1" s="95"/>
      <c r="QA1" s="95"/>
      <c r="QB1" s="95"/>
      <c r="QC1" s="95"/>
      <c r="QD1" s="95"/>
      <c r="QE1" s="95"/>
      <c r="QF1" s="95"/>
      <c r="QG1" s="95"/>
      <c r="QH1" s="95"/>
      <c r="QI1" s="95"/>
      <c r="QJ1" s="95"/>
      <c r="QK1" s="95"/>
      <c r="QL1" s="95"/>
      <c r="QM1" s="95"/>
      <c r="QN1" s="95"/>
      <c r="QO1" s="95"/>
      <c r="QP1" s="95"/>
      <c r="QQ1" s="95"/>
      <c r="QR1" s="95"/>
      <c r="QS1" s="95"/>
      <c r="QT1" s="95"/>
      <c r="QU1" s="95"/>
      <c r="QV1" s="95"/>
      <c r="QW1" s="95"/>
      <c r="QX1" s="95"/>
      <c r="QY1" s="95"/>
      <c r="QZ1" s="95"/>
      <c r="RA1" s="95"/>
      <c r="RB1" s="95"/>
      <c r="RC1" s="95"/>
      <c r="RD1" s="95"/>
      <c r="RE1" s="95"/>
      <c r="RF1" s="95"/>
      <c r="RG1" s="95"/>
      <c r="RH1" s="95"/>
      <c r="RI1" s="95"/>
      <c r="RJ1" s="95"/>
      <c r="RK1" s="95"/>
      <c r="RL1" s="95"/>
      <c r="RM1" s="95"/>
      <c r="RN1" s="95"/>
      <c r="RO1" s="95"/>
      <c r="RP1" s="95"/>
      <c r="RQ1" s="95"/>
      <c r="RR1" s="95"/>
      <c r="RS1" s="95"/>
      <c r="RT1" s="95"/>
      <c r="RU1" s="95"/>
      <c r="RV1" s="95"/>
      <c r="RW1" s="95"/>
      <c r="RX1" s="95"/>
      <c r="RY1" s="95"/>
      <c r="RZ1" s="95"/>
      <c r="SA1" s="95"/>
      <c r="SB1" s="95"/>
      <c r="SC1" s="95"/>
      <c r="SD1" s="95"/>
      <c r="SE1" s="95"/>
      <c r="SF1" s="95"/>
      <c r="SG1" s="95"/>
      <c r="SH1" s="95"/>
      <c r="SI1" s="95"/>
      <c r="SJ1" s="95"/>
      <c r="SK1" s="95"/>
      <c r="SL1" s="95"/>
      <c r="SM1" s="95"/>
      <c r="SN1" s="95"/>
      <c r="SO1" s="95"/>
      <c r="SP1" s="95"/>
      <c r="SQ1" s="95"/>
      <c r="SR1" s="95"/>
      <c r="SS1" s="95"/>
      <c r="ST1" s="95"/>
      <c r="SU1" s="95"/>
      <c r="SV1" s="95"/>
      <c r="SW1" s="95"/>
      <c r="SX1" s="95"/>
      <c r="SY1" s="95"/>
      <c r="SZ1" s="95"/>
      <c r="TA1" s="95"/>
      <c r="TB1" s="95"/>
      <c r="TC1" s="95"/>
      <c r="TD1" s="95"/>
      <c r="TE1" s="95"/>
      <c r="TF1" s="95"/>
      <c r="TG1" s="95"/>
      <c r="TH1" s="95"/>
      <c r="TI1" s="95"/>
      <c r="TJ1" s="95"/>
      <c r="TK1" s="95"/>
      <c r="TL1" s="95"/>
      <c r="TM1" s="95"/>
      <c r="TN1" s="95"/>
      <c r="TO1" s="95"/>
      <c r="TP1" s="95"/>
      <c r="TQ1" s="95"/>
      <c r="TR1" s="95"/>
      <c r="TS1" s="95"/>
      <c r="TT1" s="95"/>
      <c r="TU1" s="95"/>
      <c r="TV1" s="95"/>
      <c r="TW1" s="95"/>
      <c r="TX1" s="95"/>
      <c r="TY1" s="95"/>
      <c r="TZ1" s="95"/>
      <c r="UA1" s="95"/>
      <c r="UB1" s="95"/>
      <c r="UC1" s="95"/>
      <c r="UD1" s="95"/>
      <c r="UE1" s="95"/>
      <c r="UF1" s="95"/>
      <c r="UG1" s="95"/>
      <c r="UH1" s="95"/>
      <c r="UI1" s="95"/>
      <c r="UJ1" s="95"/>
      <c r="UK1" s="95"/>
      <c r="UL1" s="95"/>
      <c r="UM1" s="95"/>
      <c r="UN1" s="95"/>
      <c r="UO1" s="95"/>
      <c r="UP1" s="95"/>
      <c r="UQ1" s="95"/>
      <c r="UR1" s="95"/>
      <c r="US1" s="95"/>
      <c r="UT1" s="95"/>
      <c r="UU1" s="95"/>
      <c r="UV1" s="95"/>
      <c r="UW1" s="95"/>
      <c r="UX1" s="95"/>
      <c r="UY1" s="95"/>
      <c r="UZ1" s="95"/>
      <c r="VA1" s="95"/>
      <c r="VB1" s="95"/>
      <c r="VC1" s="95"/>
      <c r="VD1" s="95"/>
      <c r="VE1" s="95"/>
      <c r="VF1" s="95"/>
      <c r="VG1" s="95"/>
      <c r="VH1" s="95"/>
      <c r="VI1" s="95"/>
      <c r="VJ1" s="95"/>
      <c r="VK1" s="95"/>
      <c r="VL1" s="95"/>
      <c r="VM1" s="95"/>
      <c r="VN1" s="95"/>
      <c r="VO1" s="95"/>
      <c r="VP1" s="95"/>
      <c r="VQ1" s="95"/>
      <c r="VR1" s="95"/>
      <c r="VS1" s="95"/>
      <c r="VT1" s="95"/>
      <c r="VU1" s="95"/>
      <c r="VV1" s="95"/>
      <c r="VW1" s="95"/>
      <c r="VX1" s="95"/>
      <c r="VY1" s="95"/>
      <c r="VZ1" s="95"/>
      <c r="WA1" s="95"/>
      <c r="WB1" s="95"/>
      <c r="WC1" s="95"/>
      <c r="WD1" s="95"/>
      <c r="WE1" s="95"/>
      <c r="WF1" s="95"/>
      <c r="WG1" s="95"/>
      <c r="WH1" s="95"/>
      <c r="WI1" s="95"/>
      <c r="WJ1" s="95"/>
      <c r="WK1" s="95"/>
      <c r="WL1" s="95"/>
      <c r="WM1" s="95"/>
      <c r="WN1" s="95"/>
      <c r="WO1" s="95"/>
      <c r="WP1" s="95"/>
      <c r="WQ1" s="95"/>
      <c r="WR1" s="95"/>
      <c r="WS1" s="95"/>
      <c r="WT1" s="95"/>
      <c r="WU1" s="95"/>
      <c r="WV1" s="95"/>
      <c r="WW1" s="95"/>
      <c r="WX1" s="95"/>
      <c r="WY1" s="95"/>
      <c r="WZ1" s="95"/>
      <c r="XA1" s="95"/>
      <c r="XB1" s="95"/>
      <c r="XC1" s="95"/>
      <c r="XD1" s="95"/>
      <c r="XE1" s="95"/>
      <c r="XF1" s="95"/>
      <c r="XG1" s="95"/>
      <c r="XH1" s="95"/>
      <c r="XI1" s="95"/>
      <c r="XJ1" s="95"/>
      <c r="XK1" s="95"/>
      <c r="XL1" s="95"/>
      <c r="XM1" s="95"/>
      <c r="XN1" s="95"/>
      <c r="XO1" s="95"/>
      <c r="XP1" s="95"/>
      <c r="XQ1" s="95"/>
      <c r="XR1" s="95"/>
      <c r="XS1" s="95"/>
      <c r="XT1" s="95"/>
      <c r="XU1" s="95"/>
      <c r="XV1" s="95"/>
      <c r="XW1" s="95"/>
      <c r="XX1" s="95"/>
      <c r="XY1" s="95"/>
      <c r="XZ1" s="95"/>
      <c r="YA1" s="95"/>
      <c r="YB1" s="95"/>
      <c r="YC1" s="95"/>
      <c r="YD1" s="95"/>
      <c r="YE1" s="95"/>
      <c r="YF1" s="95"/>
      <c r="YG1" s="95"/>
      <c r="YH1" s="95"/>
      <c r="YI1" s="95"/>
      <c r="YJ1" s="95"/>
      <c r="YK1" s="95"/>
      <c r="YL1" s="95"/>
      <c r="YM1" s="95"/>
      <c r="YN1" s="95"/>
      <c r="YO1" s="95"/>
      <c r="YP1" s="95"/>
      <c r="YQ1" s="95"/>
      <c r="YR1" s="95"/>
      <c r="YS1" s="95"/>
      <c r="YT1" s="95"/>
      <c r="YU1" s="95"/>
      <c r="YV1" s="95"/>
      <c r="YW1" s="95"/>
      <c r="YX1" s="95"/>
      <c r="YY1" s="95"/>
      <c r="YZ1" s="95"/>
      <c r="ZA1" s="95"/>
      <c r="ZB1" s="95"/>
      <c r="ZC1" s="95"/>
      <c r="ZD1" s="95"/>
      <c r="ZE1" s="95"/>
      <c r="ZF1" s="95"/>
      <c r="ZG1" s="95"/>
      <c r="ZH1" s="95"/>
      <c r="ZI1" s="95"/>
      <c r="ZJ1" s="95"/>
      <c r="ZK1" s="95"/>
      <c r="ZL1" s="95"/>
      <c r="ZM1" s="95"/>
      <c r="ZN1" s="95"/>
      <c r="ZO1" s="95"/>
      <c r="ZP1" s="95"/>
      <c r="ZQ1" s="95"/>
      <c r="ZR1" s="95"/>
      <c r="ZS1" s="95"/>
      <c r="ZT1" s="95"/>
      <c r="ZU1" s="95"/>
      <c r="ZV1" s="95"/>
      <c r="ZW1" s="95"/>
      <c r="ZX1" s="95"/>
      <c r="ZY1" s="95"/>
      <c r="ZZ1" s="95"/>
      <c r="AAA1" s="95"/>
      <c r="AAB1" s="95"/>
      <c r="AAC1" s="95"/>
      <c r="AAD1" s="95"/>
      <c r="AAE1" s="95"/>
      <c r="AAF1" s="95"/>
      <c r="AAG1" s="95"/>
      <c r="AAH1" s="95"/>
      <c r="AAI1" s="95"/>
      <c r="AAJ1" s="95"/>
      <c r="AAK1" s="95"/>
      <c r="AAL1" s="95"/>
      <c r="AAM1" s="95"/>
      <c r="AAN1" s="95"/>
      <c r="AAO1" s="95"/>
      <c r="AAP1" s="95"/>
      <c r="AAQ1" s="95"/>
      <c r="AAR1" s="95"/>
      <c r="AAS1" s="95"/>
      <c r="AAT1" s="95"/>
      <c r="AAU1" s="95"/>
      <c r="AAV1" s="95"/>
      <c r="AAW1" s="95"/>
      <c r="AAX1" s="95"/>
      <c r="AAY1" s="95"/>
      <c r="AAZ1" s="95"/>
      <c r="ABA1" s="95"/>
      <c r="ABB1" s="95"/>
      <c r="ABC1" s="95"/>
      <c r="ABD1" s="95"/>
      <c r="ABE1" s="95"/>
      <c r="ABF1" s="95"/>
      <c r="ABG1" s="95"/>
      <c r="ABH1" s="95"/>
      <c r="ABI1" s="95"/>
      <c r="ABJ1" s="95"/>
      <c r="ABK1" s="95"/>
      <c r="ABL1" s="95"/>
      <c r="ABM1" s="95"/>
      <c r="ABN1" s="95"/>
      <c r="ABO1" s="95"/>
      <c r="ABP1" s="95"/>
      <c r="ABQ1" s="95"/>
      <c r="ABR1" s="95"/>
      <c r="ABS1" s="95"/>
      <c r="ABT1" s="95"/>
      <c r="ABU1" s="95"/>
      <c r="ABV1" s="95"/>
      <c r="ABW1" s="95"/>
      <c r="ABX1" s="95"/>
      <c r="ABY1" s="95"/>
      <c r="ABZ1" s="95"/>
      <c r="ACA1" s="95"/>
      <c r="ACB1" s="95"/>
      <c r="ACC1" s="95"/>
      <c r="ACD1" s="95"/>
      <c r="ACE1" s="95"/>
      <c r="ACF1" s="95"/>
      <c r="ACG1" s="95"/>
      <c r="ACH1" s="95"/>
      <c r="ACI1" s="95"/>
      <c r="ACJ1" s="95"/>
      <c r="ACK1" s="95"/>
      <c r="ACL1" s="95"/>
      <c r="ACM1" s="95"/>
      <c r="ACN1" s="95"/>
      <c r="ACO1" s="95"/>
      <c r="ACP1" s="95"/>
      <c r="ACQ1" s="95"/>
      <c r="ACR1" s="95"/>
      <c r="ACS1" s="95"/>
      <c r="ACT1" s="95"/>
      <c r="ACU1" s="95"/>
      <c r="ACV1" s="95"/>
      <c r="ACW1" s="95"/>
      <c r="ACX1" s="95"/>
      <c r="ACY1" s="95"/>
      <c r="ACZ1" s="95"/>
      <c r="ADA1" s="95"/>
      <c r="ADB1" s="95"/>
      <c r="ADC1" s="95"/>
      <c r="ADD1" s="95"/>
      <c r="ADE1" s="95"/>
      <c r="ADF1" s="95"/>
      <c r="ADG1" s="95"/>
      <c r="ADH1" s="95"/>
      <c r="ADI1" s="95"/>
      <c r="ADJ1" s="95"/>
      <c r="ADK1" s="95"/>
      <c r="ADL1" s="95"/>
      <c r="ADM1" s="95"/>
      <c r="ADN1" s="95"/>
      <c r="ADO1" s="95"/>
      <c r="ADP1" s="95"/>
      <c r="ADQ1" s="95"/>
      <c r="ADR1" s="95"/>
      <c r="ADS1" s="95"/>
      <c r="ADT1" s="95"/>
      <c r="ADU1" s="95"/>
      <c r="ADV1" s="95"/>
      <c r="ADW1" s="95"/>
      <c r="ADX1" s="95"/>
      <c r="ADY1" s="95"/>
      <c r="ADZ1" s="95"/>
      <c r="AEA1" s="95"/>
      <c r="AEB1" s="95"/>
      <c r="AEC1" s="95"/>
      <c r="AED1" s="95"/>
      <c r="AEE1" s="95"/>
      <c r="AEF1" s="95"/>
      <c r="AEG1" s="95"/>
      <c r="AEH1" s="95"/>
      <c r="AEI1" s="95"/>
      <c r="AEJ1" s="95"/>
      <c r="AEK1" s="95"/>
      <c r="AEL1" s="95"/>
      <c r="AEM1" s="95"/>
      <c r="AEN1" s="95"/>
      <c r="AEO1" s="95"/>
      <c r="AEP1" s="95"/>
      <c r="AEQ1" s="95"/>
      <c r="AER1" s="95"/>
      <c r="AES1" s="95"/>
      <c r="AET1" s="95"/>
      <c r="AEU1" s="95"/>
      <c r="AEV1" s="95"/>
      <c r="AEW1" s="95"/>
      <c r="AEX1" s="95"/>
      <c r="AEY1" s="95"/>
      <c r="AEZ1" s="95"/>
      <c r="AFA1" s="95"/>
      <c r="AFB1" s="95"/>
      <c r="AFC1" s="95"/>
      <c r="AFD1" s="95"/>
      <c r="AFE1" s="95"/>
      <c r="AFF1" s="95"/>
      <c r="AFG1" s="95"/>
      <c r="AFH1" s="95"/>
      <c r="AFI1" s="95"/>
      <c r="AFJ1" s="95"/>
      <c r="AFK1" s="95"/>
      <c r="AFL1" s="95"/>
      <c r="AFM1" s="95"/>
      <c r="AFN1" s="95"/>
      <c r="AFO1" s="95"/>
      <c r="AFP1" s="95"/>
      <c r="AFQ1" s="95"/>
      <c r="AFR1" s="95"/>
      <c r="AFS1" s="95"/>
      <c r="AFT1" s="95"/>
      <c r="AFU1" s="95"/>
      <c r="AFV1" s="95"/>
      <c r="AFW1" s="95"/>
      <c r="AFX1" s="95"/>
      <c r="AFY1" s="95"/>
      <c r="AFZ1" s="95"/>
      <c r="AGA1" s="95"/>
      <c r="AGB1" s="95"/>
      <c r="AGC1" s="95"/>
      <c r="AGD1" s="95"/>
      <c r="AGE1" s="95"/>
      <c r="AGF1" s="95"/>
      <c r="AGG1" s="95"/>
      <c r="AGH1" s="95"/>
      <c r="AGI1" s="95"/>
      <c r="AGJ1" s="95"/>
      <c r="AGK1" s="95"/>
      <c r="AGL1" s="95"/>
      <c r="AGM1" s="95"/>
      <c r="AGN1" s="95"/>
      <c r="AGO1" s="95"/>
      <c r="AGP1" s="95"/>
      <c r="AGQ1" s="95"/>
      <c r="AGR1" s="95"/>
      <c r="AGS1" s="95"/>
      <c r="AGT1" s="95"/>
      <c r="AGU1" s="95"/>
      <c r="AGV1" s="95"/>
      <c r="AGW1" s="95"/>
      <c r="AGX1" s="95"/>
      <c r="AGY1" s="95"/>
      <c r="AGZ1" s="95"/>
      <c r="AHA1" s="95"/>
      <c r="AHB1" s="95"/>
      <c r="AHC1" s="95"/>
      <c r="AHD1" s="95"/>
      <c r="AHE1" s="95"/>
      <c r="AHF1" s="95"/>
      <c r="AHG1" s="95"/>
      <c r="AHH1" s="95"/>
      <c r="AHI1" s="95"/>
      <c r="AHJ1" s="95"/>
      <c r="AHK1" s="95"/>
      <c r="AHL1" s="95"/>
      <c r="AHM1" s="95"/>
      <c r="AHN1" s="95"/>
      <c r="AHO1" s="95"/>
      <c r="AHP1" s="95"/>
      <c r="AHQ1" s="95"/>
      <c r="AHR1" s="95"/>
      <c r="AHS1" s="95"/>
      <c r="AHT1" s="95"/>
      <c r="AHU1" s="95"/>
      <c r="AHV1" s="95"/>
      <c r="AHW1" s="95"/>
      <c r="AHX1" s="95"/>
      <c r="AHY1" s="95"/>
      <c r="AHZ1" s="95"/>
      <c r="AIA1" s="95"/>
      <c r="AIB1" s="95"/>
      <c r="AIC1" s="95"/>
      <c r="AID1" s="95"/>
      <c r="AIE1" s="95"/>
      <c r="AIF1" s="95"/>
      <c r="AIG1" s="95"/>
      <c r="AIH1" s="95"/>
      <c r="AII1" s="95"/>
      <c r="AIJ1" s="95"/>
      <c r="AIK1" s="95"/>
      <c r="AIL1" s="95"/>
      <c r="AIM1" s="95"/>
      <c r="AIN1" s="95"/>
      <c r="AIO1" s="95"/>
      <c r="AIP1" s="95"/>
      <c r="AIQ1" s="95"/>
      <c r="AIR1" s="95"/>
      <c r="AIS1" s="95"/>
      <c r="AIT1" s="95"/>
      <c r="AIU1" s="95"/>
      <c r="AIV1" s="95"/>
      <c r="AIW1" s="95"/>
      <c r="AIX1" s="95"/>
      <c r="AIY1" s="95"/>
      <c r="AIZ1" s="95"/>
      <c r="AJA1" s="95"/>
      <c r="AJB1" s="95"/>
      <c r="AJC1" s="95"/>
      <c r="AJD1" s="95"/>
      <c r="AJE1" s="95"/>
      <c r="AJF1" s="95"/>
      <c r="AJG1" s="95"/>
      <c r="AJH1" s="95"/>
      <c r="AJI1" s="95"/>
      <c r="AJJ1" s="95"/>
      <c r="AJK1" s="95"/>
      <c r="AJL1" s="95"/>
      <c r="AJM1" s="95"/>
      <c r="AJN1" s="95"/>
      <c r="AJO1" s="95"/>
      <c r="AJP1" s="95"/>
      <c r="AJQ1" s="95"/>
      <c r="AJR1" s="95"/>
      <c r="AJS1" s="95"/>
      <c r="AJT1" s="95"/>
      <c r="AJU1" s="95"/>
      <c r="AJV1" s="95"/>
      <c r="AJW1" s="95"/>
      <c r="AJX1" s="95"/>
      <c r="AJY1" s="95"/>
      <c r="AJZ1" s="95"/>
      <c r="AKA1" s="95"/>
      <c r="AKB1" s="95"/>
      <c r="AKC1" s="95"/>
      <c r="AKD1" s="95"/>
      <c r="AKE1" s="95"/>
      <c r="AKF1" s="95"/>
      <c r="AKG1" s="95"/>
      <c r="AKH1" s="95"/>
      <c r="AKI1" s="95"/>
      <c r="AKJ1" s="95"/>
      <c r="AKK1" s="95"/>
      <c r="AKL1" s="95"/>
      <c r="AKM1" s="95"/>
      <c r="AKN1" s="95"/>
      <c r="AKO1" s="95"/>
      <c r="AKP1" s="95"/>
      <c r="AKQ1" s="95"/>
      <c r="AKR1" s="95"/>
      <c r="AKS1" s="95"/>
      <c r="AKT1" s="95"/>
      <c r="AKU1" s="95"/>
      <c r="AKV1" s="95"/>
      <c r="AKW1" s="95"/>
      <c r="AKX1" s="95"/>
      <c r="AKY1" s="95"/>
      <c r="AKZ1" s="95"/>
      <c r="ALA1" s="95"/>
      <c r="ALB1" s="95"/>
      <c r="ALC1" s="95"/>
      <c r="ALD1" s="95"/>
      <c r="ALE1" s="95"/>
      <c r="ALF1" s="95"/>
      <c r="ALG1" s="95"/>
      <c r="ALH1" s="95"/>
      <c r="ALI1" s="95"/>
      <c r="ALJ1" s="95"/>
      <c r="ALK1" s="95"/>
      <c r="ALL1" s="95"/>
      <c r="ALM1" s="95"/>
      <c r="ALN1" s="95"/>
      <c r="ALO1" s="95"/>
      <c r="ALP1" s="95"/>
      <c r="ALQ1" s="95"/>
      <c r="ALR1" s="95"/>
      <c r="ALS1" s="95"/>
      <c r="ALT1" s="95"/>
      <c r="ALU1" s="95"/>
      <c r="ALV1" s="95"/>
      <c r="ALW1" s="95"/>
      <c r="ALX1" s="95"/>
      <c r="ALY1" s="95"/>
      <c r="ALZ1" s="95"/>
      <c r="AMA1" s="95"/>
      <c r="AMB1" s="95"/>
      <c r="AMC1" s="95"/>
      <c r="AMD1" s="95"/>
      <c r="AME1" s="95"/>
      <c r="AMF1" s="95"/>
      <c r="AMG1" s="95"/>
      <c r="AMH1" s="95"/>
    </row>
    <row r="2" spans="1:1022" s="82" customFormat="1" ht="57" x14ac:dyDescent="0.2">
      <c r="A2" s="70" t="s">
        <v>8</v>
      </c>
      <c r="B2" s="75" t="s">
        <v>27</v>
      </c>
      <c r="C2" s="76" t="s">
        <v>108</v>
      </c>
      <c r="D2" s="71" t="s">
        <v>114</v>
      </c>
      <c r="E2" s="72" t="s">
        <v>115</v>
      </c>
      <c r="F2" s="72" t="s">
        <v>116</v>
      </c>
      <c r="G2" s="72" t="s">
        <v>119</v>
      </c>
      <c r="H2" s="73" t="s">
        <v>10</v>
      </c>
      <c r="I2" s="73" t="s">
        <v>11</v>
      </c>
      <c r="J2" s="73" t="s">
        <v>12</v>
      </c>
      <c r="K2" s="111" t="s">
        <v>117</v>
      </c>
      <c r="L2" s="112" t="s">
        <v>129</v>
      </c>
      <c r="M2" s="112" t="s">
        <v>130</v>
      </c>
      <c r="N2" s="74" t="s">
        <v>14</v>
      </c>
      <c r="O2" s="74" t="s">
        <v>109</v>
      </c>
      <c r="P2" s="74" t="s">
        <v>16</v>
      </c>
      <c r="Q2" s="74" t="s">
        <v>17</v>
      </c>
      <c r="R2" s="74" t="s">
        <v>110</v>
      </c>
      <c r="S2" s="77" t="s">
        <v>20</v>
      </c>
      <c r="T2" s="77" t="s">
        <v>21</v>
      </c>
      <c r="U2" s="78" t="s">
        <v>22</v>
      </c>
      <c r="V2" s="79" t="s">
        <v>21</v>
      </c>
      <c r="W2" s="80" t="s">
        <v>23</v>
      </c>
      <c r="X2" s="81" t="s">
        <v>24</v>
      </c>
      <c r="Y2" s="80" t="s">
        <v>25</v>
      </c>
      <c r="Z2" s="192" t="s">
        <v>26</v>
      </c>
      <c r="AA2" s="193"/>
      <c r="AC2" s="83" t="s">
        <v>9</v>
      </c>
      <c r="AD2" s="84" t="s">
        <v>72</v>
      </c>
      <c r="AE2" s="84" t="s">
        <v>2</v>
      </c>
      <c r="AF2" s="85" t="s">
        <v>3</v>
      </c>
      <c r="AG2" s="85" t="s">
        <v>100</v>
      </c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</row>
    <row r="3" spans="1:1022" s="82" customFormat="1" ht="60" x14ac:dyDescent="0.2">
      <c r="A3" s="86"/>
      <c r="B3" s="102"/>
      <c r="C3" s="102"/>
      <c r="D3" s="87" t="s">
        <v>103</v>
      </c>
      <c r="E3" s="88"/>
      <c r="F3" s="88"/>
      <c r="G3" s="88"/>
      <c r="H3" s="89"/>
      <c r="I3" s="89"/>
      <c r="J3" s="89"/>
      <c r="K3" s="113"/>
      <c r="L3" s="114">
        <f>SUM(L4:L1000)</f>
        <v>0</v>
      </c>
      <c r="M3" s="114">
        <f>SUM(M4:M1000)</f>
        <v>0</v>
      </c>
      <c r="N3" s="101" t="s">
        <v>29</v>
      </c>
      <c r="O3" s="101"/>
      <c r="P3" s="101" t="s">
        <v>121</v>
      </c>
      <c r="Q3" s="101"/>
      <c r="R3" s="101"/>
      <c r="S3" s="103" t="s">
        <v>30</v>
      </c>
      <c r="T3" s="103"/>
      <c r="U3" s="104" t="s">
        <v>31</v>
      </c>
      <c r="V3" s="105" t="s">
        <v>32</v>
      </c>
      <c r="W3" s="105" t="s">
        <v>33</v>
      </c>
      <c r="X3" s="105" t="s">
        <v>34</v>
      </c>
      <c r="Y3" s="105" t="s">
        <v>35</v>
      </c>
      <c r="Z3" s="105" t="s">
        <v>123</v>
      </c>
      <c r="AA3" s="105" t="s">
        <v>122</v>
      </c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</row>
    <row r="4" spans="1:1022" s="28" customFormat="1" ht="24" x14ac:dyDescent="0.2">
      <c r="A4" s="137"/>
      <c r="B4" s="138"/>
      <c r="C4" s="138"/>
      <c r="D4" s="139"/>
      <c r="E4" s="139"/>
      <c r="F4" s="140"/>
      <c r="G4" s="140"/>
      <c r="H4" s="141"/>
      <c r="I4" s="141"/>
      <c r="J4" s="141"/>
      <c r="K4" s="142"/>
      <c r="L4" s="143"/>
      <c r="M4" s="144"/>
      <c r="N4" s="145"/>
      <c r="O4" s="145"/>
      <c r="P4" s="146"/>
      <c r="Q4" s="145"/>
      <c r="R4" s="145"/>
      <c r="S4" s="147"/>
      <c r="T4" s="147"/>
      <c r="U4" s="148"/>
      <c r="V4" s="149"/>
      <c r="W4" s="149"/>
      <c r="X4" s="149"/>
      <c r="Y4" s="149"/>
      <c r="Z4" s="149"/>
      <c r="AA4" s="150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</row>
    <row r="5" spans="1:1022" ht="24" x14ac:dyDescent="0.2">
      <c r="A5" s="117">
        <v>45357</v>
      </c>
      <c r="B5" s="97" t="s">
        <v>69</v>
      </c>
      <c r="C5" s="98" t="str">
        <f>IF(OR(B5="UMR (CNRS, IRD ou INRAE)",B5="CNRS",B5="IRD",B5="INRAE"),"PARTENAIRE",IF(OR(B5="UNIVERSITÉ",B5="AUTRE EPST",B5="EPIC",B5="Étranger académique "),"EXTERNE","PRIVÉ"))</f>
        <v>EXTERNE</v>
      </c>
      <c r="D5" s="107" t="s">
        <v>97</v>
      </c>
      <c r="E5" s="107" t="s">
        <v>97</v>
      </c>
      <c r="F5" s="107" t="s">
        <v>97</v>
      </c>
      <c r="G5" s="107" t="s">
        <v>97</v>
      </c>
      <c r="H5" s="108" t="s">
        <v>97</v>
      </c>
      <c r="I5" s="108" t="s">
        <v>97</v>
      </c>
      <c r="J5" s="108" t="s">
        <v>97</v>
      </c>
      <c r="K5" s="115" t="str">
        <f>IF(AND(F5=champs!$K$6,G5=champs!$K$6),champs!$Q$5,champs!$Q$6)</f>
        <v>OUI</v>
      </c>
      <c r="L5" s="116">
        <f t="shared" ref="L5:L36" si="0">SUM(AC5:AE5)</f>
        <v>0</v>
      </c>
      <c r="M5" s="116">
        <f>IF(AA5&gt;2023,IF(OR(AF5="Impossible",AG5="Impossible"),"Erreur de choix",AF5+AG5),0)</f>
        <v>0</v>
      </c>
      <c r="N5" s="118"/>
      <c r="O5" s="119"/>
      <c r="P5" s="119"/>
      <c r="Q5" s="118"/>
      <c r="R5" s="120"/>
      <c r="S5" s="121" t="s">
        <v>64</v>
      </c>
      <c r="T5" s="122"/>
      <c r="U5" s="123"/>
      <c r="V5" s="124"/>
      <c r="W5" s="124"/>
      <c r="X5" s="124"/>
      <c r="Y5" s="125"/>
      <c r="Z5" s="126"/>
      <c r="AA5" s="151">
        <v>2024</v>
      </c>
      <c r="AC5" s="25" cm="1">
        <f t="array" ref="AC5">IF(C5="PARTENAIRE",_xlfn.IFS(D5=champs!$A$5,'Tarifs-Price list'!$G$8,D5=champs!$A$6,'Tarifs-Price list'!$G$8,D5=champs!$A$7,'Tarifs-Price list'!$G$18,D5="Chlore Silicate",'Tarifs-Price list'!$G$23,D5="Chlore Carbonate",'Tarifs-Price list'!$G$23,D5="NON",0),IF(C5="EXTERNE",_xlfn.IFS(D5=champs!$A$5,'Tarifs-Price list'!$F$8,D5=champs!$A$6,'Tarifs-Price list'!$F$8,D5=champs!$A$7,'Tarifs-Price list'!$F$18,D5="Chlore Silicate",'Tarifs-Price list'!$F$23,D5="Chlore Carbonate",'Tarifs-Price list'!$F$23,D5="NON",0),_xlfn.IFS(D5=champs!$A$5,'Tarifs-Price list'!$E$8,D5=champs!$A$6,'Tarifs-Price list'!$E$8,D5=champs!$A$7,'Tarifs-Price list'!$E$18,D5="Chlore Silicate",'Tarifs-Price list'!$E$23,D5="Chlore Carbonate",'Tarifs-Price list'!$E$23,D5="NON",0)))</f>
        <v>0</v>
      </c>
      <c r="AD5" s="25" cm="1">
        <f t="array" ref="AD5">IF(C5="PARTENAIRE",_xlfn.IFS(E5=champs!$A$5,'Tarifs-Price list'!$G$9,E5=champs!$A$6,'Tarifs-Price list'!$G$9,E5=champs!$A$7,'Tarifs-Price list'!$G$19,E5="Chlore Silicate",'Tarifs-Price list'!$G$24,E5="Chlore Carbonate",'Tarifs-Price list'!$G$24,E5="NON",0),IF(C5="EXTERNE",_xlfn.IFS(E5=champs!$A$5,'Tarifs-Price list'!$F$9,E5=champs!$A$6,'Tarifs-Price list'!$F$9,E5=champs!$A$7,'Tarifs-Price list'!$F$19,E5="Chlore Silicate",'Tarifs-Price list'!$F$24,E5="Chlore Carbonate",'Tarifs-Price list'!$F$24,E5="NON",0),_xlfn.IFS(E5=champs!$A$5,'Tarifs-Price list'!$E$9,E5=champs!$A$6,'Tarifs-Price list'!$E$9,E5=champs!$A$7,'Tarifs-Price list'!$E$19,E5="Chlore Silicate",'Tarifs-Price list'!$E$24,E5="Chlore Carbonate",'Tarifs-Price list'!$E$24,E5="NON",0)))</f>
        <v>0</v>
      </c>
      <c r="AE5" s="25" cm="1">
        <f t="array" ref="AE5">IF(C5="PARTENAIRE",_xlfn.IFS(F5=champs!$A$5,'Tarifs-Price list'!$G$10,F5=champs!$A$6,'Tarifs-Price list'!$G$15,F5=champs!$A$7,'Tarifs-Price list'!$G$20,F5="Chlore Silicate",'Tarifs-Price list'!$G$25,F5="Chlore Carbonate",'Tarifs-Price list'!$G$30,F5="NON",0),IF(C5="EXTERNE",_xlfn.IFS(F5=champs!$A$5,'Tarifs-Price list'!$F$10,F5=champs!$A$6,'Tarifs-Price list'!$F$15,F5=champs!$A$7,'Tarifs-Price list'!$F$20,F5="Chlore Silicate",'Tarifs-Price list'!$F$25,F5="Chlore Carbonate",'Tarifs-Price list'!$F$30,F5="NON",0),_xlfn.IFS(F5=champs!$A$5,'Tarifs-Price list'!$E$10,F5=champs!$A$6,'Tarifs-Price list'!$E$15,F5=champs!$A$7,'Tarifs-Price list'!$E$20,F5="Chlore Silicate",'Tarifs-Price list'!$E$25,F5="Chlore Carbonate",'Tarifs-Price list'!$E$30,F5="NON",0)))</f>
        <v>0</v>
      </c>
      <c r="AF5" s="25">
        <f>IF(AND(H5=champs!$Q$5,I5=champs!$Q$6,J5=champs!$Q$6,C5="PARTENAIRE"),'Tarifs-Price list'!$N$9,IF(AND(C5="PARTENAIRE",H5=champs!$Q$6,I5=champs!$Q$5,J5=champs!$Q$6),'Tarifs-Price list'!$N$9,IF(AND(C5="PARTENAIRE",H5=champs!$Q$5,I5=champs!$Q$5,J5=champs!$Q$6),2*'Tarifs-Price list'!$N$9,IF(AND(C5="PARTENAIRE",H5=champs!$Q$6,I5=champs!$Q$6,J5=champs!$Q$5),'Tarifs-Price list'!$N$18,IF(AND(C5="PARTENAIRE",H5=champs!$Q$5,I5=champs!$Q$6,J5=champs!$Q$5),"Impossible",IF(AND(C5="PARTENAIRE",H5=champs!$Q$6,I5=champs!$Q$5,J5=champs!$Q$5),"Impossible",IF(AND(C5="PARTENAIRE",H5=champs!$Q$5,I5=champs!$Q$5,J5=champs!$Q$5),"Impossible",IF(AND(C5="EXTERNE",H5=champs!$Q$5,I5=champs!$Q$6,J5=champs!$Q$6),'Tarifs-Price list'!$M$9,IF(AND(C5="EXTERNE",H5=champs!$Q$6,I5=champs!$Q$5,J5=champs!$Q$6),'Tarifs-Price list'!$M$9,IF(AND(C5="EXTERNE",H5=champs!$Q$5,I5=champs!$Q$5,J5=champs!$Q$6),2*'Tarifs-Price list'!$M$9,IF(AND(C5="EXTERNE",H5=champs!$Q$6,I5=champs!$Q$6,J5=champs!$Q$5),'Tarifs-Price list'!$M$18,IF(AND(C5="Externe",H5=champs!$Q$5,I5=champs!$Q$6,J5=champs!$Q$5),"Impossible",IF(AND(C5="EXTERNE",H5=champs!$Q$6,I5=champs!$Q$5,J5=champs!$Q$5),"Impossible",IF(AND(C5="EXTERNE",H5=champs!$Q$5,I5=champs!$Q$5,J5=champs!$Q$5),"Impossible",IF(AND(C5="PRIVÉ",H5=champs!$Q$5,I5=champs!$Q$6,J5=champs!$Q$6),'Tarifs-Price list'!$L$9,IF(AND(C5="PRIVÉ",H5=champs!$Q$6,I5=champs!$Q$5,J5=champs!$Q$6),'Tarifs-Price list'!$L$9,IF(AND(C5="PRIVÉ",H5=champs!$Q$5,I5=champs!$Q$5,J5=champs!$Q$6),2*'Tarifs-Price list'!$L$9,IF(AND(C5="PRIVÉ",H5=champs!$Q$5,I5=champs!$Q$6,J5=champs!$Q$5),"Impossible",IF(AND(C5="PRIVÉ",H5=champs!$Q$6,I5=champs!$Q$5,J5=champs!$Q$5),"Impossible",IF(AND(C5="PRIVÉ",H5=champs!$Q$6,I5=champs!$Q$6,J5=champs!$Q$5),'Tarifs-Price list'!$L$18,IF(AND(C5="PRIVÉ",H5=champs!$Q$5,I5=champs!$Q$5,J5=champs!$Q$5),"Impossible",0)))))))))))))))))))))</f>
        <v>0</v>
      </c>
      <c r="AG5" s="57">
        <f>IF(AND(K5="OUI",H5=champs!$Q$5,I5=champs!$Q$6,J5=champs!$Q$6,C5="PARTENAIRE"),'Tarifs-Price list'!$N$8,IF(AND(K5="OUI",C5="PARTENAIRE",H5=champs!$Q$6,I5=champs!$Q$5,J5=champs!$Q$6),'Tarifs-Price list'!$N$8,IF(AND(K5="OUI",C5="PARTENAIRE",H5=champs!$Q$5,I5=champs!$Q$5,J5=champs!$Q$6),2*'Tarifs-Price list'!$N$8,IF(AND(K5="OUI",C5="PARTENAIRE",H5=champs!$Q$6,I5=champs!$Q$6,J5=champs!$Q$5),'Tarifs-Price list'!$N$17,IF(AND(K5="OUI",C5="PARTENAIRE",H5=champs!$Q$5,I5=champs!$Q$6,J5=champs!$Q$5),"Impossible",IF(AND(K5="OUI",C5="PARTENAIRE",H5=champs!$Q$6,I5=champs!$Q$5,J5=champs!$Q$5),"Impossible",IF(AND(K5="OUI",C5="PARTENAIRE",H5=champs!$Q$5,I5=champs!$Q$5,J5=champs!$Q$5),"Impossible",IF(AND(C5="EXTERNE",K5="OUI",H5=champs!$Q$5,I5=champs!$Q$6,J5=champs!$Q$6),'Tarifs-Price list'!$M$8,IF(AND(K5="OUI",C5="EXTERNE",H5=champs!$Q$6,I5=champs!$Q$5,J5=champs!$Q$6),'Tarifs-Price list'!$M$8,IF(AND(C5="EXTERNE",K5="OUI",H5=champs!$Q$5,I5=champs!$Q$5,J5=champs!$Q$6),2*'Tarifs-Price list'!$M$8,IF(AND(K5="OUI",C5="EXTERNE",H5=champs!$Q$6,I5=champs!$Q$6,J5=champs!$Q$5),'Tarifs-Price list'!$M$17,IF(AND(K5="OUI",C5="Externe",H5=champs!$Q$5,I5=champs!$Q$6,J5=champs!$Q$5),"Impossible",IF(AND(C5="EXTERNE",K5="OUI",H5=champs!$Q$6,I5=champs!$Q$5,J5=champs!$Q$5),"Impossible",IF(AND(K5="OUI",C5="EXTERNE",H5=champs!$Q$5,I5=champs!$Q$5,J5=champs!$Q$5),"Impossible",IF(AND(C5="PRIVÉ",K5="OUI",H5=champs!$Q$5,I5=champs!$Q$6,J5=champs!$Q$6),'Tarifs-Price list'!$L$8,IF(AND(C5="PRIVÉ",K5="OUI",H5=champs!$Q$6,I5=champs!$Q$5,J5=champs!$Q$6),'Tarifs-Price list'!$L$8,IF(AND(K5="OUI",C5="PRIVÉ",H5=champs!$Q$5,I5=champs!$Q$5,J5=champs!Q6),2*'Tarifs-Price list'!$L$8,IF(AND(K5="OUI",C5="PRIVÉ",H5=champs!$Q$5,I5=champs!$Q$6,J5=champs!$Q$5),"Impossible",IF(AND(K5="OUI",C5="PRIVÉ",K5="OUI",H5=champs!$Q$6,I5=champs!$Q$5,J5=champs!$Q$5),"Impossible",IF(AND(K5="OUI",C5="PRIVÉ",H5=champs!$Q$6,I5=champs!$Q$6,J5=champs!$Q$5),'Tarifs-Price list'!$L$17,IF(AND(K5="OUI",C5="PRIVÉ",H5=champs!$Q$5,I5=champs!$Q$5,J5=champs!$Q$5),"Impossible",0)))))))))))))))))))))</f>
        <v>0</v>
      </c>
      <c r="AJ5" s="58"/>
      <c r="AK5" s="58"/>
      <c r="AL5" s="58"/>
      <c r="AM5" s="58"/>
      <c r="AN5" s="58"/>
    </row>
    <row r="6" spans="1:1022" ht="24" x14ac:dyDescent="0.2">
      <c r="A6" s="30">
        <f>A5</f>
        <v>45357</v>
      </c>
      <c r="B6" s="97"/>
      <c r="C6" s="98" t="str">
        <f t="shared" ref="C6:C10" si="1">IF(OR(B6="UMR (CNRS, IRD ou INRAE)",B6="CNRS",B6="IRD",B6="INRAE"),"PARTENAIRE",IF(OR(B6="UNIVERSITÉ",B6="AUTRE EPST",B6="EPIC",B6="Étranger académique "),"EXTERNE","PRIVÉ"))</f>
        <v>PRIVÉ</v>
      </c>
      <c r="D6" s="107" t="s">
        <v>97</v>
      </c>
      <c r="E6" s="107" t="s">
        <v>97</v>
      </c>
      <c r="F6" s="107" t="s">
        <v>97</v>
      </c>
      <c r="G6" s="107" t="s">
        <v>97</v>
      </c>
      <c r="H6" s="108" t="s">
        <v>97</v>
      </c>
      <c r="I6" s="108" t="s">
        <v>97</v>
      </c>
      <c r="J6" s="108" t="s">
        <v>97</v>
      </c>
      <c r="K6" s="115" t="str">
        <f>IF(AND(F6=champs!$K$6,G6=champs!$K$6),champs!$Q$5,champs!$Q$6)</f>
        <v>OUI</v>
      </c>
      <c r="L6" s="116">
        <f t="shared" si="0"/>
        <v>0</v>
      </c>
      <c r="M6" s="116">
        <f t="shared" ref="M6:M69" si="2">IF(AA6&gt;2023,IF(OR(AF6="Impossible",AG6="Impossible"),"Erreur de choix",AF6+AG6),0)</f>
        <v>0</v>
      </c>
      <c r="N6" s="118"/>
      <c r="O6" s="119"/>
      <c r="P6" s="119"/>
      <c r="Q6" s="118"/>
      <c r="R6" s="120"/>
      <c r="S6" s="121" t="s">
        <v>64</v>
      </c>
      <c r="T6" s="122"/>
      <c r="U6" s="123"/>
      <c r="V6" s="124"/>
      <c r="W6" s="124"/>
      <c r="X6" s="124"/>
      <c r="Y6" s="125"/>
      <c r="Z6" s="126"/>
      <c r="AA6" s="152"/>
      <c r="AC6" s="25" cm="1">
        <f t="array" ref="AC6">IF(C6="PARTENAIRE",_xlfn.IFS(D6=champs!$A$5,'Tarifs-Price list'!$G$8,D6=champs!$A$6,'Tarifs-Price list'!$G$8,D6=champs!$A$7,'Tarifs-Price list'!$G$18,D6="Chlore Silicate",'Tarifs-Price list'!$G$23,D6="Chlore Carbonate",'Tarifs-Price list'!$G$23,D6="NON",0),IF(C6="EXTERNE",_xlfn.IFS(D6=champs!$A$5,'Tarifs-Price list'!$F$8,D6=champs!$A$6,'Tarifs-Price list'!$F$8,D6=champs!$A$7,'Tarifs-Price list'!$F$18,D6="Chlore Silicate",'Tarifs-Price list'!$F$23,D6="Chlore Carbonate",'Tarifs-Price list'!$F$23,D6="NON",0),_xlfn.IFS(D6=champs!$A$5,'Tarifs-Price list'!$E$8,D6=champs!$A$6,'Tarifs-Price list'!$E$8,D6=champs!$A$7,'Tarifs-Price list'!$E$18,D6="Chlore Silicate",'Tarifs-Price list'!$E$23,D6="Chlore Carbonate",'Tarifs-Price list'!$E$23,D6="NON",0)))</f>
        <v>0</v>
      </c>
      <c r="AD6" s="25" cm="1">
        <f t="array" ref="AD6">IF(C6="PARTENAIRE",_xlfn.IFS(E6=champs!$A$5,'Tarifs-Price list'!$G$9,E6=champs!$A$6,'Tarifs-Price list'!$G$9,E6=champs!$A$7,'Tarifs-Price list'!$G$19,E6="Chlore Silicate",'Tarifs-Price list'!$G$24,E6="Chlore Carbonate",'Tarifs-Price list'!$G$24,E6="NON",0),IF(C6="EXTERNE",_xlfn.IFS(E6=champs!$A$5,'Tarifs-Price list'!$F$9,E6=champs!$A$6,'Tarifs-Price list'!$F$9,E6=champs!$A$7,'Tarifs-Price list'!$F$19,E6="Chlore Silicate",'Tarifs-Price list'!$F$24,E6="Chlore Carbonate",'Tarifs-Price list'!$F$24,E6="NON",0),_xlfn.IFS(E6=champs!$A$5,'Tarifs-Price list'!$E$9,E6=champs!$A$6,'Tarifs-Price list'!$E$9,E6=champs!$A$7,'Tarifs-Price list'!$E$19,E6="Chlore Silicate",'Tarifs-Price list'!$E$24,E6="Chlore Carbonate",'Tarifs-Price list'!$E$24,E6="NON",0)))</f>
        <v>0</v>
      </c>
      <c r="AE6" s="25" cm="1">
        <f t="array" ref="AE6">IF(C6="PARTENAIRE",_xlfn.IFS(F6=champs!$A$5,'Tarifs-Price list'!$G$10,F6=champs!$A$6,'Tarifs-Price list'!$G$15,F6=champs!$A$7,'Tarifs-Price list'!$G$20,F6="Chlore Silicate",'Tarifs-Price list'!$G$25,F6="Chlore Carbonate",'Tarifs-Price list'!$G$30,F6="NON",0),IF(C6="EXTERNE",_xlfn.IFS(F6=champs!$A$5,'Tarifs-Price list'!$F$10,F6=champs!$A$6,'Tarifs-Price list'!$F$15,F6=champs!$A$7,'Tarifs-Price list'!$F$20,F6="Chlore Silicate",'Tarifs-Price list'!$F$25,F6="Chlore Carbonate",'Tarifs-Price list'!$F$30,F6="NON",0),_xlfn.IFS(F6=champs!$A$5,'Tarifs-Price list'!$E$10,F6=champs!$A$6,'Tarifs-Price list'!$E$15,F6=champs!$A$7,'Tarifs-Price list'!$E$20,F6="Chlore Silicate",'Tarifs-Price list'!$E$25,F6="Chlore Carbonate",'Tarifs-Price list'!$E$30,F6="NON",0)))</f>
        <v>0</v>
      </c>
      <c r="AF6" s="25">
        <f>IF(AND(H6=champs!$Q$5,I6=champs!$Q$6,J6=champs!$Q$6,C6="PARTENAIRE"),'Tarifs-Price list'!$N$9,IF(AND(C6="PARTENAIRE",H6=champs!$Q$6,I6=champs!$Q$5,J6=champs!$Q$6),'Tarifs-Price list'!$N$9,IF(AND(C6="PARTENAIRE",H6=champs!$Q$5,I6=champs!$Q$5,J6=champs!$Q$6),2*'Tarifs-Price list'!$N$9,IF(AND(C6="PARTENAIRE",H6=champs!$Q$6,I6=champs!$Q$6,J6=champs!$Q$5),'Tarifs-Price list'!$N$18,IF(AND(C6="PARTENAIRE",H6=champs!$Q$5,I6=champs!$Q$6,J6=champs!$Q$5),"Impossible",IF(AND(C6="PARTENAIRE",H6=champs!$Q$6,I6=champs!$Q$5,J6=champs!$Q$5),"Impossible",IF(AND(C6="PARTENAIRE",H6=champs!$Q$5,I6=champs!$Q$5,J6=champs!$Q$5),"Impossible",IF(AND(C6="EXTERNE",H6=champs!$Q$5,I6=champs!$Q$6,J6=champs!$Q$6),'Tarifs-Price list'!$M$9,IF(AND(C6="EXTERNE",H6=champs!$Q$6,I6=champs!$Q$5,J6=champs!$Q$6),'Tarifs-Price list'!$M$9,IF(AND(C6="EXTERNE",H6=champs!$Q$5,I6=champs!$Q$5,J6=champs!$Q$6),2*'Tarifs-Price list'!$M$9,IF(AND(C6="EXTERNE",H6=champs!$Q$6,I6=champs!$Q$6,J6=champs!$Q$5),'Tarifs-Price list'!$M$18,IF(AND(C6="Externe",H6=champs!$Q$5,I6=champs!$Q$6,J6=champs!$Q$5),"Impossible",IF(AND(C6="EXTERNE",H6=champs!$Q$6,I6=champs!$Q$5,J6=champs!$Q$5),"Impossible",IF(AND(C6="EXTERNE",H6=champs!$Q$5,I6=champs!$Q$5,J6=champs!$Q$5),"Impossible",IF(AND(C6="PRIVÉ",H6=champs!$Q$5,I6=champs!$Q$6,J6=champs!$Q$6),'Tarifs-Price list'!$L$9,IF(AND(C6="PRIVÉ",H6=champs!$Q$6,I6=champs!$Q$5,J6=champs!$Q$6),'Tarifs-Price list'!$L$9,IF(AND(C6="PRIVÉ",H6=champs!$Q$5,I6=champs!$Q$5,J6=champs!$Q$6),2*'Tarifs-Price list'!$L$9,IF(AND(C6="PRIVÉ",H6=champs!$Q$5,I6=champs!$Q$6,J6=champs!$Q$5),"Impossible",IF(AND(C6="PRIVÉ",H6=champs!$Q$6,I6=champs!$Q$5,J6=champs!$Q$5),"Impossible",IF(AND(C6="PRIVÉ",H6=champs!$Q$6,I6=champs!$Q$6,J6=champs!$Q$5),'Tarifs-Price list'!$L$18,IF(AND(C6="PRIVÉ",H6=champs!$Q$5,I6=champs!$Q$5,J6=champs!$Q$5),"Impossible",0)))))))))))))))))))))</f>
        <v>0</v>
      </c>
      <c r="AG6" s="57">
        <f>IF(AND(K6="OUI",H6=champs!$Q$5,I6=champs!$Q$6,J6=champs!$Q$6,C6="PARTENAIRE"),'Tarifs-Price list'!$N$8,IF(AND(K6="OUI",C6="PARTENAIRE",H6=champs!$Q$6,I6=champs!$Q$5,J6=champs!$Q$6),'Tarifs-Price list'!$N$8,IF(AND(K6="OUI",C6="PARTENAIRE",H6=champs!$Q$5,I6=champs!$Q$5,J6=champs!$Q$6),2*'Tarifs-Price list'!$N$8,IF(AND(K6="OUI",C6="PARTENAIRE",H6=champs!$Q$6,I6=champs!$Q$6,J6=champs!$Q$5),'Tarifs-Price list'!$N$17,IF(AND(K6="OUI",C6="PARTENAIRE",H6=champs!$Q$5,I6=champs!$Q$6,J6=champs!$Q$5),"Impossible",IF(AND(K6="OUI",C6="PARTENAIRE",H6=champs!$Q$6,I6=champs!$Q$5,J6=champs!$Q$5),"Impossible",IF(AND(K6="OUI",C6="PARTENAIRE",H6=champs!$Q$5,I6=champs!$Q$5,J6=champs!$Q$5),"Impossible",IF(AND(C6="EXTERNE",K6="OUI",H6=champs!$Q$5,I6=champs!$Q$6,J6=champs!$Q$6),'Tarifs-Price list'!$M$8,IF(AND(K6="OUI",C6="EXTERNE",H6=champs!$Q$6,I6=champs!$Q$5,J6=champs!$Q$6),'Tarifs-Price list'!$M$8,IF(AND(C6="EXTERNE",K6="OUI",H6=champs!$Q$5,I6=champs!$Q$5,J6=champs!$Q$6),2*'Tarifs-Price list'!$M$8,IF(AND(K6="OUI",C6="EXTERNE",H6=champs!$Q$6,I6=champs!$Q$6,J6=champs!$Q$5),'Tarifs-Price list'!$M$17,IF(AND(K6="OUI",C6="Externe",H6=champs!$Q$5,I6=champs!$Q$6,J6=champs!$Q$5),"Impossible",IF(AND(C6="EXTERNE",K6="OUI",H6=champs!$Q$6,I6=champs!$Q$5,J6=champs!$Q$5),"Impossible",IF(AND(K6="OUI",C6="EXTERNE",H6=champs!$Q$5,I6=champs!$Q$5,J6=champs!$Q$5),"Impossible",IF(AND(C6="PRIVÉ",K6="OUI",H6=champs!$Q$5,I6=champs!$Q$6,J6=champs!$Q$6),'Tarifs-Price list'!$L$8,IF(AND(C6="PRIVÉ",K6="OUI",H6=champs!$Q$6,I6=champs!$Q$5,J6=champs!$Q$6),'Tarifs-Price list'!$L$8,IF(AND(K6="OUI",C6="PRIVÉ",H6=champs!$Q$5,I6=champs!$Q$5,J6=champs!Q7),2*'Tarifs-Price list'!$L$8,IF(AND(K6="OUI",C6="PRIVÉ",H6=champs!$Q$5,I6=champs!$Q$6,J6=champs!$Q$5),"Impossible",IF(AND(K6="OUI",C6="PRIVÉ",K6="OUI",H6=champs!$Q$6,I6=champs!$Q$5,J6=champs!$Q$5),"Impossible",IF(AND(K6="OUI",C6="PRIVÉ",H6=champs!$Q$6,I6=champs!$Q$6,J6=champs!$Q$5),'Tarifs-Price list'!$L$17,IF(AND(K6="OUI",C6="PRIVÉ",H6=champs!$Q$5,I6=champs!$Q$5,J6=champs!$Q$5),"Impossible",0)))))))))))))))))))))</f>
        <v>0</v>
      </c>
      <c r="AJ6" s="58"/>
      <c r="AK6" s="58"/>
      <c r="AL6" s="187"/>
      <c r="AM6" s="188"/>
      <c r="AN6" s="58"/>
    </row>
    <row r="7" spans="1:1022" ht="24" x14ac:dyDescent="0.2">
      <c r="A7" s="30">
        <f t="shared" ref="A7:A49" si="3">A6</f>
        <v>45357</v>
      </c>
      <c r="B7" s="97"/>
      <c r="C7" s="98" t="str">
        <f t="shared" si="1"/>
        <v>PRIVÉ</v>
      </c>
      <c r="D7" s="107" t="s">
        <v>97</v>
      </c>
      <c r="E7" s="107" t="s">
        <v>97</v>
      </c>
      <c r="F7" s="107" t="s">
        <v>97</v>
      </c>
      <c r="G7" s="107" t="s">
        <v>97</v>
      </c>
      <c r="H7" s="108" t="s">
        <v>97</v>
      </c>
      <c r="I7" s="108" t="s">
        <v>97</v>
      </c>
      <c r="J7" s="108" t="s">
        <v>97</v>
      </c>
      <c r="K7" s="115" t="str">
        <f>IF(AND(F7=champs!$K$6,G7=champs!$K$6),champs!$Q$5,champs!$Q$6)</f>
        <v>OUI</v>
      </c>
      <c r="L7" s="116">
        <f t="shared" si="0"/>
        <v>0</v>
      </c>
      <c r="M7" s="116">
        <f t="shared" si="2"/>
        <v>0</v>
      </c>
      <c r="N7" s="118"/>
      <c r="O7" s="119"/>
      <c r="P7" s="119"/>
      <c r="Q7" s="118"/>
      <c r="R7" s="120"/>
      <c r="S7" s="121" t="s">
        <v>64</v>
      </c>
      <c r="T7" s="122"/>
      <c r="U7" s="123"/>
      <c r="V7" s="124"/>
      <c r="W7" s="124"/>
      <c r="X7" s="124"/>
      <c r="Y7" s="125"/>
      <c r="Z7" s="126"/>
      <c r="AA7" s="152"/>
      <c r="AC7" s="25" cm="1">
        <f t="array" ref="AC7">IF(C7="PARTENAIRE",_xlfn.IFS(D7=champs!$A$5,'Tarifs-Price list'!$G$8,D7=champs!$A$6,'Tarifs-Price list'!$G$8,D7=champs!$A$7,'Tarifs-Price list'!$G$18,D7="Chlore Silicate",'Tarifs-Price list'!$G$23,D7="Chlore Carbonate",'Tarifs-Price list'!$G$23,D7="NON",0),IF(C7="EXTERNE",_xlfn.IFS(D7=champs!$A$5,'Tarifs-Price list'!$F$8,D7=champs!$A$6,'Tarifs-Price list'!$F$8,D7=champs!$A$7,'Tarifs-Price list'!$F$18,D7="Chlore Silicate",'Tarifs-Price list'!$F$23,D7="Chlore Carbonate",'Tarifs-Price list'!$F$23,D7="NON",0),_xlfn.IFS(D7=champs!$A$5,'Tarifs-Price list'!$E$8,D7=champs!$A$6,'Tarifs-Price list'!$E$8,D7=champs!$A$7,'Tarifs-Price list'!$E$18,D7="Chlore Silicate",'Tarifs-Price list'!$E$23,D7="Chlore Carbonate",'Tarifs-Price list'!$E$23,D7="NON",0)))</f>
        <v>0</v>
      </c>
      <c r="AD7" s="25" cm="1">
        <f t="array" ref="AD7">IF(C7="PARTENAIRE",_xlfn.IFS(E7=champs!$A$5,'Tarifs-Price list'!$G$9,E7=champs!$A$6,'Tarifs-Price list'!$G$9,E7=champs!$A$7,'Tarifs-Price list'!$G$19,E7="Chlore Silicate",'Tarifs-Price list'!$G$24,E7="Chlore Carbonate",'Tarifs-Price list'!$G$24,E7="NON",0),IF(C7="EXTERNE",_xlfn.IFS(E7=champs!$A$5,'Tarifs-Price list'!$F$9,E7=champs!$A$6,'Tarifs-Price list'!$F$9,E7=champs!$A$7,'Tarifs-Price list'!$F$19,E7="Chlore Silicate",'Tarifs-Price list'!$F$24,E7="Chlore Carbonate",'Tarifs-Price list'!$F$24,E7="NON",0),_xlfn.IFS(E7=champs!$A$5,'Tarifs-Price list'!$E$9,E7=champs!$A$6,'Tarifs-Price list'!$E$9,E7=champs!$A$7,'Tarifs-Price list'!$E$19,E7="Chlore Silicate",'Tarifs-Price list'!$E$24,E7="Chlore Carbonate",'Tarifs-Price list'!$E$24,E7="NON",0)))</f>
        <v>0</v>
      </c>
      <c r="AE7" s="25" cm="1">
        <f t="array" ref="AE7">IF(C7="PARTENAIRE",_xlfn.IFS(F7=champs!$A$5,'Tarifs-Price list'!$G$10,F7=champs!$A$6,'Tarifs-Price list'!$G$15,F7=champs!$A$7,'Tarifs-Price list'!$G$20,F7="Chlore Silicate",'Tarifs-Price list'!$G$25,F7="Chlore Carbonate",'Tarifs-Price list'!$G$30,F7="NON",0),IF(C7="EXTERNE",_xlfn.IFS(F7=champs!$A$5,'Tarifs-Price list'!$F$10,F7=champs!$A$6,'Tarifs-Price list'!$F$15,F7=champs!$A$7,'Tarifs-Price list'!$F$20,F7="Chlore Silicate",'Tarifs-Price list'!$F$25,F7="Chlore Carbonate",'Tarifs-Price list'!$F$30,F7="NON",0),_xlfn.IFS(F7=champs!$A$5,'Tarifs-Price list'!$E$10,F7=champs!$A$6,'Tarifs-Price list'!$E$15,F7=champs!$A$7,'Tarifs-Price list'!$E$20,F7="Chlore Silicate",'Tarifs-Price list'!$E$25,F7="Chlore Carbonate",'Tarifs-Price list'!$E$30,F7="NON",0)))</f>
        <v>0</v>
      </c>
      <c r="AF7" s="25">
        <f>IF(AND(H7=champs!$Q$5,I7=champs!$Q$6,J7=champs!$Q$6,C7="PARTENAIRE"),'Tarifs-Price list'!$N$9,IF(AND(C7="PARTENAIRE",H7=champs!$Q$6,I7=champs!$Q$5,J7=champs!$Q$6),'Tarifs-Price list'!$N$9,IF(AND(C7="PARTENAIRE",H7=champs!$Q$5,I7=champs!$Q$5,J7=champs!$Q$6),2*'Tarifs-Price list'!$N$9,IF(AND(C7="PARTENAIRE",H7=champs!$Q$6,I7=champs!$Q$6,J7=champs!$Q$5),'Tarifs-Price list'!$N$18,IF(AND(C7="PARTENAIRE",H7=champs!$Q$5,I7=champs!$Q$6,J7=champs!$Q$5),"Impossible",IF(AND(C7="PARTENAIRE",H7=champs!$Q$6,I7=champs!$Q$5,J7=champs!$Q$5),"Impossible",IF(AND(C7="PARTENAIRE",H7=champs!$Q$5,I7=champs!$Q$5,J7=champs!$Q$5),"Impossible",IF(AND(C7="EXTERNE",H7=champs!$Q$5,I7=champs!$Q$6,J7=champs!$Q$6),'Tarifs-Price list'!$M$9,IF(AND(C7="EXTERNE",H7=champs!$Q$6,I7=champs!$Q$5,J7=champs!$Q$6),'Tarifs-Price list'!$M$9,IF(AND(C7="EXTERNE",H7=champs!$Q$5,I7=champs!$Q$5,J7=champs!$Q$6),2*'Tarifs-Price list'!$M$9,IF(AND(C7="EXTERNE",H7=champs!$Q$6,I7=champs!$Q$6,J7=champs!$Q$5),'Tarifs-Price list'!$M$18,IF(AND(C7="Externe",H7=champs!$Q$5,I7=champs!$Q$6,J7=champs!$Q$5),"Impossible",IF(AND(C7="EXTERNE",H7=champs!$Q$6,I7=champs!$Q$5,J7=champs!$Q$5),"Impossible",IF(AND(C7="EXTERNE",H7=champs!$Q$5,I7=champs!$Q$5,J7=champs!$Q$5),"Impossible",IF(AND(C7="PRIVÉ",H7=champs!$Q$5,I7=champs!$Q$6,J7=champs!$Q$6),'Tarifs-Price list'!$L$9,IF(AND(C7="PRIVÉ",H7=champs!$Q$6,I7=champs!$Q$5,J7=champs!$Q$6),'Tarifs-Price list'!$L$9,IF(AND(C7="PRIVÉ",H7=champs!$Q$5,I7=champs!$Q$5,J7=champs!$Q$6),2*'Tarifs-Price list'!$L$9,IF(AND(C7="PRIVÉ",H7=champs!$Q$5,I7=champs!$Q$6,J7=champs!$Q$5),"Impossible",IF(AND(C7="PRIVÉ",H7=champs!$Q$6,I7=champs!$Q$5,J7=champs!$Q$5),"Impossible",IF(AND(C7="PRIVÉ",H7=champs!$Q$6,I7=champs!$Q$6,J7=champs!$Q$5),'Tarifs-Price list'!$L$18,IF(AND(C7="PRIVÉ",H7=champs!$Q$5,I7=champs!$Q$5,J7=champs!$Q$5),"Impossible",0)))))))))))))))))))))</f>
        <v>0</v>
      </c>
      <c r="AG7" s="57">
        <f>IF(AND(K7="OUI",H7=champs!$Q$5,I7=champs!$Q$6,J7=champs!$Q$6,C7="PARTENAIRE"),'Tarifs-Price list'!$N$8,IF(AND(K7="OUI",C7="PARTENAIRE",H7=champs!$Q$6,I7=champs!$Q$5,J7=champs!$Q$6),'Tarifs-Price list'!$N$8,IF(AND(K7="OUI",C7="PARTENAIRE",H7=champs!$Q$5,I7=champs!$Q$5,J7=champs!$Q$6),2*'Tarifs-Price list'!$N$8,IF(AND(K7="OUI",C7="PARTENAIRE",H7=champs!$Q$6,I7=champs!$Q$6,J7=champs!$Q$5),'Tarifs-Price list'!$N$17,IF(AND(K7="OUI",C7="PARTENAIRE",H7=champs!$Q$5,I7=champs!$Q$6,J7=champs!$Q$5),"Impossible",IF(AND(K7="OUI",C7="PARTENAIRE",H7=champs!$Q$6,I7=champs!$Q$5,J7=champs!$Q$5),"Impossible",IF(AND(K7="OUI",C7="PARTENAIRE",H7=champs!$Q$5,I7=champs!$Q$5,J7=champs!$Q$5),"Impossible",IF(AND(C7="EXTERNE",K7="OUI",H7=champs!$Q$5,I7=champs!$Q$6,J7=champs!$Q$6),'Tarifs-Price list'!$M$8,IF(AND(K7="OUI",C7="EXTERNE",H7=champs!$Q$6,I7=champs!$Q$5,J7=champs!$Q$6),'Tarifs-Price list'!$M$8,IF(AND(C7="EXTERNE",K7="OUI",H7=champs!$Q$5,I7=champs!$Q$5,J7=champs!$Q$6),2*'Tarifs-Price list'!$M$8,IF(AND(K7="OUI",C7="EXTERNE",H7=champs!$Q$6,I7=champs!$Q$6,J7=champs!$Q$5),'Tarifs-Price list'!$M$17,IF(AND(K7="OUI",C7="Externe",H7=champs!$Q$5,I7=champs!$Q$6,J7=champs!$Q$5),"Impossible",IF(AND(C7="EXTERNE",K7="OUI",H7=champs!$Q$6,I7=champs!$Q$5,J7=champs!$Q$5),"Impossible",IF(AND(K7="OUI",C7="EXTERNE",H7=champs!$Q$5,I7=champs!$Q$5,J7=champs!$Q$5),"Impossible",IF(AND(C7="PRIVÉ",K7="OUI",H7=champs!$Q$5,I7=champs!$Q$6,J7=champs!$Q$6),'Tarifs-Price list'!$L$8,IF(AND(C7="PRIVÉ",K7="OUI",H7=champs!$Q$6,I7=champs!$Q$5,J7=champs!$Q$6),'Tarifs-Price list'!$L$8,IF(AND(K7="OUI",C7="PRIVÉ",H7=champs!$Q$5,I7=champs!$Q$5,J7=champs!Q8),2*'Tarifs-Price list'!$L$8,IF(AND(K7="OUI",C7="PRIVÉ",H7=champs!$Q$5,I7=champs!$Q$6,J7=champs!$Q$5),"Impossible",IF(AND(K7="OUI",C7="PRIVÉ",K7="OUI",H7=champs!$Q$6,I7=champs!$Q$5,J7=champs!$Q$5),"Impossible",IF(AND(K7="OUI",C7="PRIVÉ",H7=champs!$Q$6,I7=champs!$Q$6,J7=champs!$Q$5),'Tarifs-Price list'!$L$17,IF(AND(K7="OUI",C7="PRIVÉ",H7=champs!$Q$5,I7=champs!$Q$5,J7=champs!$Q$5),"Impossible",0)))))))))))))))))))))</f>
        <v>0</v>
      </c>
      <c r="AJ7" s="58"/>
      <c r="AK7" s="58"/>
      <c r="AL7" s="188"/>
      <c r="AM7" s="188"/>
      <c r="AN7" s="58"/>
    </row>
    <row r="8" spans="1:1022" ht="24" x14ac:dyDescent="0.2">
      <c r="A8" s="30">
        <f t="shared" si="3"/>
        <v>45357</v>
      </c>
      <c r="B8" s="97"/>
      <c r="C8" s="98" t="str">
        <f t="shared" si="1"/>
        <v>PRIVÉ</v>
      </c>
      <c r="D8" s="107" t="s">
        <v>97</v>
      </c>
      <c r="E8" s="107" t="s">
        <v>97</v>
      </c>
      <c r="F8" s="107" t="s">
        <v>97</v>
      </c>
      <c r="G8" s="107" t="s">
        <v>97</v>
      </c>
      <c r="H8" s="108" t="s">
        <v>97</v>
      </c>
      <c r="I8" s="108" t="s">
        <v>97</v>
      </c>
      <c r="J8" s="108" t="s">
        <v>97</v>
      </c>
      <c r="K8" s="115" t="str">
        <f>IF(AND(F8=champs!$K$6,G8=champs!$K$6),champs!$Q$5,champs!$Q$6)</f>
        <v>OUI</v>
      </c>
      <c r="L8" s="116">
        <f t="shared" si="0"/>
        <v>0</v>
      </c>
      <c r="M8" s="116">
        <f t="shared" si="2"/>
        <v>0</v>
      </c>
      <c r="N8" s="118"/>
      <c r="O8" s="119"/>
      <c r="P8" s="119"/>
      <c r="Q8" s="118"/>
      <c r="R8" s="120"/>
      <c r="S8" s="121" t="s">
        <v>64</v>
      </c>
      <c r="T8" s="122"/>
      <c r="U8" s="123"/>
      <c r="V8" s="124"/>
      <c r="W8" s="124"/>
      <c r="X8" s="124"/>
      <c r="Y8" s="125"/>
      <c r="Z8" s="126"/>
      <c r="AA8" s="152"/>
      <c r="AC8" s="25" cm="1">
        <f t="array" ref="AC8">IF(C8="PARTENAIRE",_xlfn.IFS(D8=champs!$A$5,'Tarifs-Price list'!$G$8,D8=champs!$A$6,'Tarifs-Price list'!$G$8,D8=champs!$A$7,'Tarifs-Price list'!$G$18,D8="Chlore Silicate",'Tarifs-Price list'!$G$23,D8="Chlore Carbonate",'Tarifs-Price list'!$G$23,D8="NON",0),IF(C8="EXTERNE",_xlfn.IFS(D8=champs!$A$5,'Tarifs-Price list'!$F$8,D8=champs!$A$6,'Tarifs-Price list'!$F$8,D8=champs!$A$7,'Tarifs-Price list'!$F$18,D8="Chlore Silicate",'Tarifs-Price list'!$F$23,D8="Chlore Carbonate",'Tarifs-Price list'!$F$23,D8="NON",0),_xlfn.IFS(D8=champs!$A$5,'Tarifs-Price list'!$E$8,D8=champs!$A$6,'Tarifs-Price list'!$E$8,D8=champs!$A$7,'Tarifs-Price list'!$E$18,D8="Chlore Silicate",'Tarifs-Price list'!$E$23,D8="Chlore Carbonate",'Tarifs-Price list'!$E$23,D8="NON",0)))</f>
        <v>0</v>
      </c>
      <c r="AD8" s="25" cm="1">
        <f t="array" ref="AD8">IF(C8="PARTENAIRE",_xlfn.IFS(E8=champs!$A$5,'Tarifs-Price list'!$G$9,E8=champs!$A$6,'Tarifs-Price list'!$G$9,E8=champs!$A$7,'Tarifs-Price list'!$G$19,E8="Chlore Silicate",'Tarifs-Price list'!$G$24,E8="Chlore Carbonate",'Tarifs-Price list'!$G$24,E8="NON",0),IF(C8="EXTERNE",_xlfn.IFS(E8=champs!$A$5,'Tarifs-Price list'!$F$9,E8=champs!$A$6,'Tarifs-Price list'!$F$9,E8=champs!$A$7,'Tarifs-Price list'!$F$19,E8="Chlore Silicate",'Tarifs-Price list'!$F$24,E8="Chlore Carbonate",'Tarifs-Price list'!$F$24,E8="NON",0),_xlfn.IFS(E8=champs!$A$5,'Tarifs-Price list'!$E$9,E8=champs!$A$6,'Tarifs-Price list'!$E$9,E8=champs!$A$7,'Tarifs-Price list'!$E$19,E8="Chlore Silicate",'Tarifs-Price list'!$E$24,E8="Chlore Carbonate",'Tarifs-Price list'!$E$24,E8="NON",0)))</f>
        <v>0</v>
      </c>
      <c r="AE8" s="25" cm="1">
        <f t="array" ref="AE8">IF(C8="PARTENAIRE",_xlfn.IFS(F8=champs!$A$5,'Tarifs-Price list'!$G$10,F8=champs!$A$6,'Tarifs-Price list'!$G$15,F8=champs!$A$7,'Tarifs-Price list'!$G$20,F8="Chlore Silicate",'Tarifs-Price list'!$G$25,F8="Chlore Carbonate",'Tarifs-Price list'!$G$30,F8="NON",0),IF(C8="EXTERNE",_xlfn.IFS(F8=champs!$A$5,'Tarifs-Price list'!$F$10,F8=champs!$A$6,'Tarifs-Price list'!$F$15,F8=champs!$A$7,'Tarifs-Price list'!$F$20,F8="Chlore Silicate",'Tarifs-Price list'!$F$25,F8="Chlore Carbonate",'Tarifs-Price list'!$F$30,F8="NON",0),_xlfn.IFS(F8=champs!$A$5,'Tarifs-Price list'!$E$10,F8=champs!$A$6,'Tarifs-Price list'!$E$15,F8=champs!$A$7,'Tarifs-Price list'!$E$20,F8="Chlore Silicate",'Tarifs-Price list'!$E$25,F8="Chlore Carbonate",'Tarifs-Price list'!$E$30,F8="NON",0)))</f>
        <v>0</v>
      </c>
      <c r="AF8" s="25">
        <f>IF(AND(H8=champs!$Q$5,I8=champs!$Q$6,J8=champs!$Q$6,C8="PARTENAIRE"),'Tarifs-Price list'!$N$9,IF(AND(C8="PARTENAIRE",H8=champs!$Q$6,I8=champs!$Q$5,J8=champs!$Q$6),'Tarifs-Price list'!$N$9,IF(AND(C8="PARTENAIRE",H8=champs!$Q$5,I8=champs!$Q$5,J8=champs!$Q$6),2*'Tarifs-Price list'!$N$9,IF(AND(C8="PARTENAIRE",H8=champs!$Q$6,I8=champs!$Q$6,J8=champs!$Q$5),'Tarifs-Price list'!$N$18,IF(AND(C8="PARTENAIRE",H8=champs!$Q$5,I8=champs!$Q$6,J8=champs!$Q$5),"Impossible",IF(AND(C8="PARTENAIRE",H8=champs!$Q$6,I8=champs!$Q$5,J8=champs!$Q$5),"Impossible",IF(AND(C8="PARTENAIRE",H8=champs!$Q$5,I8=champs!$Q$5,J8=champs!$Q$5),"Impossible",IF(AND(C8="EXTERNE",H8=champs!$Q$5,I8=champs!$Q$6,J8=champs!$Q$6),'Tarifs-Price list'!$M$9,IF(AND(C8="EXTERNE",H8=champs!$Q$6,I8=champs!$Q$5,J8=champs!$Q$6),'Tarifs-Price list'!$M$9,IF(AND(C8="EXTERNE",H8=champs!$Q$5,I8=champs!$Q$5,J8=champs!$Q$6),2*'Tarifs-Price list'!$M$9,IF(AND(C8="EXTERNE",H8=champs!$Q$6,I8=champs!$Q$6,J8=champs!$Q$5),'Tarifs-Price list'!$M$18,IF(AND(C8="Externe",H8=champs!$Q$5,I8=champs!$Q$6,J8=champs!$Q$5),"Impossible",IF(AND(C8="EXTERNE",H8=champs!$Q$6,I8=champs!$Q$5,J8=champs!$Q$5),"Impossible",IF(AND(C8="EXTERNE",H8=champs!$Q$5,I8=champs!$Q$5,J8=champs!$Q$5),"Impossible",IF(AND(C8="PRIVÉ",H8=champs!$Q$5,I8=champs!$Q$6,J8=champs!$Q$6),'Tarifs-Price list'!$L$9,IF(AND(C8="PRIVÉ",H8=champs!$Q$6,I8=champs!$Q$5,J8=champs!$Q$6),'Tarifs-Price list'!$L$9,IF(AND(C8="PRIVÉ",H8=champs!$Q$5,I8=champs!$Q$5,J8=champs!$Q$6),2*'Tarifs-Price list'!$L$9,IF(AND(C8="PRIVÉ",H8=champs!$Q$5,I8=champs!$Q$6,J8=champs!$Q$5),"Impossible",IF(AND(C8="PRIVÉ",H8=champs!$Q$6,I8=champs!$Q$5,J8=champs!$Q$5),"Impossible",IF(AND(C8="PRIVÉ",H8=champs!$Q$6,I8=champs!$Q$6,J8=champs!$Q$5),'Tarifs-Price list'!$L$18,IF(AND(C8="PRIVÉ",H8=champs!$Q$5,I8=champs!$Q$5,J8=champs!$Q$5),"Impossible",0)))))))))))))))))))))</f>
        <v>0</v>
      </c>
      <c r="AG8" s="57">
        <f>IF(AND(K8="OUI",H8=champs!$Q$5,I8=champs!$Q$6,J8=champs!$Q$6,C8="PARTENAIRE"),'Tarifs-Price list'!$N$8,IF(AND(K8="OUI",C8="PARTENAIRE",H8=champs!$Q$6,I8=champs!$Q$5,J8=champs!$Q$6),'Tarifs-Price list'!$N$8,IF(AND(K8="OUI",C8="PARTENAIRE",H8=champs!$Q$5,I8=champs!$Q$5,J8=champs!$Q$6),2*'Tarifs-Price list'!$N$8,IF(AND(K8="OUI",C8="PARTENAIRE",H8=champs!$Q$6,I8=champs!$Q$6,J8=champs!$Q$5),'Tarifs-Price list'!$N$17,IF(AND(K8="OUI",C8="PARTENAIRE",H8=champs!$Q$5,I8=champs!$Q$6,J8=champs!$Q$5),"Impossible",IF(AND(K8="OUI",C8="PARTENAIRE",H8=champs!$Q$6,I8=champs!$Q$5,J8=champs!$Q$5),"Impossible",IF(AND(K8="OUI",C8="PARTENAIRE",H8=champs!$Q$5,I8=champs!$Q$5,J8=champs!$Q$5),"Impossible",IF(AND(C8="EXTERNE",K8="OUI",H8=champs!$Q$5,I8=champs!$Q$6,J8=champs!$Q$6),'Tarifs-Price list'!$M$8,IF(AND(K8="OUI",C8="EXTERNE",H8=champs!$Q$6,I8=champs!$Q$5,J8=champs!$Q$6),'Tarifs-Price list'!$M$8,IF(AND(C8="EXTERNE",K8="OUI",H8=champs!$Q$5,I8=champs!$Q$5,J8=champs!$Q$6),2*'Tarifs-Price list'!$M$8,IF(AND(K8="OUI",C8="EXTERNE",H8=champs!$Q$6,I8=champs!$Q$6,J8=champs!$Q$5),'Tarifs-Price list'!$M$17,IF(AND(K8="OUI",C8="Externe",H8=champs!$Q$5,I8=champs!$Q$6,J8=champs!$Q$5),"Impossible",IF(AND(C8="EXTERNE",K8="OUI",H8=champs!$Q$6,I8=champs!$Q$5,J8=champs!$Q$5),"Impossible",IF(AND(K8="OUI",C8="EXTERNE",H8=champs!$Q$5,I8=champs!$Q$5,J8=champs!$Q$5),"Impossible",IF(AND(C8="PRIVÉ",K8="OUI",H8=champs!$Q$5,I8=champs!$Q$6,J8=champs!$Q$6),'Tarifs-Price list'!$L$8,IF(AND(C8="PRIVÉ",K8="OUI",H8=champs!$Q$6,I8=champs!$Q$5,J8=champs!$Q$6),'Tarifs-Price list'!$L$8,IF(AND(K8="OUI",C8="PRIVÉ",H8=champs!$Q$5,I8=champs!$Q$5,J8=champs!Q9),2*'Tarifs-Price list'!$L$8,IF(AND(K8="OUI",C8="PRIVÉ",H8=champs!$Q$5,I8=champs!$Q$6,J8=champs!$Q$5),"Impossible",IF(AND(K8="OUI",C8="PRIVÉ",K8="OUI",H8=champs!$Q$6,I8=champs!$Q$5,J8=champs!$Q$5),"Impossible",IF(AND(K8="OUI",C8="PRIVÉ",H8=champs!$Q$6,I8=champs!$Q$6,J8=champs!$Q$5),'Tarifs-Price list'!$L$17,IF(AND(K8="OUI",C8="PRIVÉ",H8=champs!$Q$5,I8=champs!$Q$5,J8=champs!$Q$5),"Impossible",0)))))))))))))))))))))</f>
        <v>0</v>
      </c>
      <c r="AJ8" s="59"/>
      <c r="AK8" s="59"/>
      <c r="AL8" s="59"/>
      <c r="AM8" s="59"/>
      <c r="AN8" s="59"/>
    </row>
    <row r="9" spans="1:1022" ht="24" x14ac:dyDescent="0.2">
      <c r="A9" s="30">
        <f t="shared" si="3"/>
        <v>45357</v>
      </c>
      <c r="B9" s="97"/>
      <c r="C9" s="98" t="str">
        <f t="shared" si="1"/>
        <v>PRIVÉ</v>
      </c>
      <c r="D9" s="107" t="s">
        <v>97</v>
      </c>
      <c r="E9" s="107" t="s">
        <v>97</v>
      </c>
      <c r="F9" s="107" t="s">
        <v>97</v>
      </c>
      <c r="G9" s="107" t="s">
        <v>97</v>
      </c>
      <c r="H9" s="108" t="s">
        <v>97</v>
      </c>
      <c r="I9" s="108" t="s">
        <v>97</v>
      </c>
      <c r="J9" s="108" t="s">
        <v>97</v>
      </c>
      <c r="K9" s="115" t="str">
        <f>IF(AND(F9=champs!$K$6,G9=champs!$K$6),champs!$Q$5,champs!$Q$6)</f>
        <v>OUI</v>
      </c>
      <c r="L9" s="116">
        <f t="shared" si="0"/>
        <v>0</v>
      </c>
      <c r="M9" s="116">
        <f t="shared" si="2"/>
        <v>0</v>
      </c>
      <c r="N9" s="118"/>
      <c r="O9" s="119"/>
      <c r="P9" s="119"/>
      <c r="Q9" s="118"/>
      <c r="R9" s="120"/>
      <c r="S9" s="121" t="s">
        <v>64</v>
      </c>
      <c r="T9" s="122"/>
      <c r="U9" s="123"/>
      <c r="V9" s="124"/>
      <c r="W9" s="124"/>
      <c r="X9" s="124"/>
      <c r="Y9" s="125"/>
      <c r="Z9" s="126"/>
      <c r="AA9" s="152"/>
      <c r="AC9" s="25" cm="1">
        <f t="array" ref="AC9">IF(C9="PARTENAIRE",_xlfn.IFS(D9=champs!$A$5,'Tarifs-Price list'!$G$8,D9=champs!$A$6,'Tarifs-Price list'!$G$8,D9=champs!$A$7,'Tarifs-Price list'!$G$18,D9="Chlore Silicate",'Tarifs-Price list'!$G$23,D9="Chlore Carbonate",'Tarifs-Price list'!$G$23,D9="NON",0),IF(C9="EXTERNE",_xlfn.IFS(D9=champs!$A$5,'Tarifs-Price list'!$F$8,D9=champs!$A$6,'Tarifs-Price list'!$F$8,D9=champs!$A$7,'Tarifs-Price list'!$F$18,D9="Chlore Silicate",'Tarifs-Price list'!$F$23,D9="Chlore Carbonate",'Tarifs-Price list'!$F$23,D9="NON",0),_xlfn.IFS(D9=champs!$A$5,'Tarifs-Price list'!$E$8,D9=champs!$A$6,'Tarifs-Price list'!$E$8,D9=champs!$A$7,'Tarifs-Price list'!$E$18,D9="Chlore Silicate",'Tarifs-Price list'!$E$23,D9="Chlore Carbonate",'Tarifs-Price list'!$E$23,D9="NON",0)))</f>
        <v>0</v>
      </c>
      <c r="AD9" s="25" cm="1">
        <f t="array" ref="AD9">IF(C9="PARTENAIRE",_xlfn.IFS(E9=champs!$A$5,'Tarifs-Price list'!$G$9,E9=champs!$A$6,'Tarifs-Price list'!$G$9,E9=champs!$A$7,'Tarifs-Price list'!$G$19,E9="Chlore Silicate",'Tarifs-Price list'!$G$24,E9="Chlore Carbonate",'Tarifs-Price list'!$G$24,E9="NON",0),IF(C9="EXTERNE",_xlfn.IFS(E9=champs!$A$5,'Tarifs-Price list'!$F$9,E9=champs!$A$6,'Tarifs-Price list'!$F$9,E9=champs!$A$7,'Tarifs-Price list'!$F$19,E9="Chlore Silicate",'Tarifs-Price list'!$F$24,E9="Chlore Carbonate",'Tarifs-Price list'!$F$24,E9="NON",0),_xlfn.IFS(E9=champs!$A$5,'Tarifs-Price list'!$E$9,E9=champs!$A$6,'Tarifs-Price list'!$E$9,E9=champs!$A$7,'Tarifs-Price list'!$E$19,E9="Chlore Silicate",'Tarifs-Price list'!$E$24,E9="Chlore Carbonate",'Tarifs-Price list'!$E$24,E9="NON",0)))</f>
        <v>0</v>
      </c>
      <c r="AE9" s="25" cm="1">
        <f t="array" ref="AE9">IF(C9="PARTENAIRE",_xlfn.IFS(F9=champs!$A$5,'Tarifs-Price list'!$G$10,F9=champs!$A$6,'Tarifs-Price list'!$G$15,F9=champs!$A$7,'Tarifs-Price list'!$G$20,F9="Chlore Silicate",'Tarifs-Price list'!$G$25,F9="Chlore Carbonate",'Tarifs-Price list'!$G$30,F9="NON",0),IF(C9="EXTERNE",_xlfn.IFS(F9=champs!$A$5,'Tarifs-Price list'!$F$10,F9=champs!$A$6,'Tarifs-Price list'!$F$15,F9=champs!$A$7,'Tarifs-Price list'!$F$20,F9="Chlore Silicate",'Tarifs-Price list'!$F$25,F9="Chlore Carbonate",'Tarifs-Price list'!$F$30,F9="NON",0),_xlfn.IFS(F9=champs!$A$5,'Tarifs-Price list'!$E$10,F9=champs!$A$6,'Tarifs-Price list'!$E$15,F9=champs!$A$7,'Tarifs-Price list'!$E$20,F9="Chlore Silicate",'Tarifs-Price list'!$E$25,F9="Chlore Carbonate",'Tarifs-Price list'!$E$30,F9="NON",0)))</f>
        <v>0</v>
      </c>
      <c r="AF9" s="25">
        <f>IF(AND(H9=champs!$Q$5,I9=champs!$Q$6,J9=champs!$Q$6,C9="PARTENAIRE"),'Tarifs-Price list'!$N$9,IF(AND(C9="PARTENAIRE",H9=champs!$Q$6,I9=champs!$Q$5,J9=champs!$Q$6),'Tarifs-Price list'!$N$9,IF(AND(C9="PARTENAIRE",H9=champs!$Q$5,I9=champs!$Q$5,J9=champs!$Q$6),2*'Tarifs-Price list'!$N$9,IF(AND(C9="PARTENAIRE",H9=champs!$Q$6,I9=champs!$Q$6,J9=champs!$Q$5),'Tarifs-Price list'!$N$18,IF(AND(C9="PARTENAIRE",H9=champs!$Q$5,I9=champs!$Q$6,J9=champs!$Q$5),"Impossible",IF(AND(C9="PARTENAIRE",H9=champs!$Q$6,I9=champs!$Q$5,J9=champs!$Q$5),"Impossible",IF(AND(C9="PARTENAIRE",H9=champs!$Q$5,I9=champs!$Q$5,J9=champs!$Q$5),"Impossible",IF(AND(C9="EXTERNE",H9=champs!$Q$5,I9=champs!$Q$6,J9=champs!$Q$6),'Tarifs-Price list'!$M$9,IF(AND(C9="EXTERNE",H9=champs!$Q$6,I9=champs!$Q$5,J9=champs!$Q$6),'Tarifs-Price list'!$M$9,IF(AND(C9="EXTERNE",H9=champs!$Q$5,I9=champs!$Q$5,J9=champs!$Q$6),2*'Tarifs-Price list'!$M$9,IF(AND(C9="EXTERNE",H9=champs!$Q$6,I9=champs!$Q$6,J9=champs!$Q$5),'Tarifs-Price list'!$M$18,IF(AND(C9="Externe",H9=champs!$Q$5,I9=champs!$Q$6,J9=champs!$Q$5),"Impossible",IF(AND(C9="EXTERNE",H9=champs!$Q$6,I9=champs!$Q$5,J9=champs!$Q$5),"Impossible",IF(AND(C9="EXTERNE",H9=champs!$Q$5,I9=champs!$Q$5,J9=champs!$Q$5),"Impossible",IF(AND(C9="PRIVÉ",H9=champs!$Q$5,I9=champs!$Q$6,J9=champs!$Q$6),'Tarifs-Price list'!$L$9,IF(AND(C9="PRIVÉ",H9=champs!$Q$6,I9=champs!$Q$5,J9=champs!$Q$6),'Tarifs-Price list'!$L$9,IF(AND(C9="PRIVÉ",H9=champs!$Q$5,I9=champs!$Q$5,J9=champs!$Q$6),2*'Tarifs-Price list'!$L$9,IF(AND(C9="PRIVÉ",H9=champs!$Q$5,I9=champs!$Q$6,J9=champs!$Q$5),"Impossible",IF(AND(C9="PRIVÉ",H9=champs!$Q$6,I9=champs!$Q$5,J9=champs!$Q$5),"Impossible",IF(AND(C9="PRIVÉ",H9=champs!$Q$6,I9=champs!$Q$6,J9=champs!$Q$5),'Tarifs-Price list'!$L$18,IF(AND(C9="PRIVÉ",H9=champs!$Q$5,I9=champs!$Q$5,J9=champs!$Q$5),"Impossible",0)))))))))))))))))))))</f>
        <v>0</v>
      </c>
      <c r="AG9" s="57">
        <f>IF(AND(K9="OUI",H9=champs!$Q$5,I9=champs!$Q$6,J9=champs!$Q$6,C9="PARTENAIRE"),'Tarifs-Price list'!$N$8,IF(AND(K9="OUI",C9="PARTENAIRE",H9=champs!$Q$6,I9=champs!$Q$5,J9=champs!$Q$6),'Tarifs-Price list'!$N$8,IF(AND(K9="OUI",C9="PARTENAIRE",H9=champs!$Q$5,I9=champs!$Q$5,J9=champs!$Q$6),2*'Tarifs-Price list'!$N$8,IF(AND(K9="OUI",C9="PARTENAIRE",H9=champs!$Q$6,I9=champs!$Q$6,J9=champs!$Q$5),'Tarifs-Price list'!$N$17,IF(AND(K9="OUI",C9="PARTENAIRE",H9=champs!$Q$5,I9=champs!$Q$6,J9=champs!$Q$5),"Impossible",IF(AND(K9="OUI",C9="PARTENAIRE",H9=champs!$Q$6,I9=champs!$Q$5,J9=champs!$Q$5),"Impossible",IF(AND(K9="OUI",C9="PARTENAIRE",H9=champs!$Q$5,I9=champs!$Q$5,J9=champs!$Q$5),"Impossible",IF(AND(C9="EXTERNE",K9="OUI",H9=champs!$Q$5,I9=champs!$Q$6,J9=champs!$Q$6),'Tarifs-Price list'!$M$8,IF(AND(K9="OUI",C9="EXTERNE",H9=champs!$Q$6,I9=champs!$Q$5,J9=champs!$Q$6),'Tarifs-Price list'!$M$8,IF(AND(C9="EXTERNE",K9="OUI",H9=champs!$Q$5,I9=champs!$Q$5,J9=champs!$Q$6),2*'Tarifs-Price list'!$M$8,IF(AND(K9="OUI",C9="EXTERNE",H9=champs!$Q$6,I9=champs!$Q$6,J9=champs!$Q$5),'Tarifs-Price list'!$M$17,IF(AND(K9="OUI",C9="Externe",H9=champs!$Q$5,I9=champs!$Q$6,J9=champs!$Q$5),"Impossible",IF(AND(C9="EXTERNE",K9="OUI",H9=champs!$Q$6,I9=champs!$Q$5,J9=champs!$Q$5),"Impossible",IF(AND(K9="OUI",C9="EXTERNE",H9=champs!$Q$5,I9=champs!$Q$5,J9=champs!$Q$5),"Impossible",IF(AND(C9="PRIVÉ",K9="OUI",H9=champs!$Q$5,I9=champs!$Q$6,J9=champs!$Q$6),'Tarifs-Price list'!$L$8,IF(AND(C9="PRIVÉ",K9="OUI",H9=champs!$Q$6,I9=champs!$Q$5,J9=champs!$Q$6),'Tarifs-Price list'!$L$8,IF(AND(K9="OUI",C9="PRIVÉ",H9=champs!$Q$5,I9=champs!$Q$5,J9=champs!Q10),2*'Tarifs-Price list'!$L$8,IF(AND(K9="OUI",C9="PRIVÉ",H9=champs!$Q$5,I9=champs!$Q$6,J9=champs!$Q$5),"Impossible",IF(AND(K9="OUI",C9="PRIVÉ",K9="OUI",H9=champs!$Q$6,I9=champs!$Q$5,J9=champs!$Q$5),"Impossible",IF(AND(K9="OUI",C9="PRIVÉ",H9=champs!$Q$6,I9=champs!$Q$6,J9=champs!$Q$5),'Tarifs-Price list'!$L$17,IF(AND(K9="OUI",C9="PRIVÉ",H9=champs!$Q$5,I9=champs!$Q$5,J9=champs!$Q$5),"Impossible",0)))))))))))))))))))))</f>
        <v>0</v>
      </c>
      <c r="AJ9" s="59"/>
      <c r="AK9" s="59"/>
      <c r="AL9" s="59"/>
      <c r="AM9" s="59"/>
      <c r="AN9" s="59"/>
    </row>
    <row r="10" spans="1:1022" ht="24" x14ac:dyDescent="0.2">
      <c r="A10" s="30">
        <f t="shared" si="3"/>
        <v>45357</v>
      </c>
      <c r="B10" s="97"/>
      <c r="C10" s="98" t="str">
        <f t="shared" si="1"/>
        <v>PRIVÉ</v>
      </c>
      <c r="D10" s="107" t="s">
        <v>97</v>
      </c>
      <c r="E10" s="107" t="s">
        <v>97</v>
      </c>
      <c r="F10" s="107" t="s">
        <v>97</v>
      </c>
      <c r="G10" s="107" t="s">
        <v>97</v>
      </c>
      <c r="H10" s="108" t="s">
        <v>97</v>
      </c>
      <c r="I10" s="108" t="s">
        <v>97</v>
      </c>
      <c r="J10" s="108" t="s">
        <v>97</v>
      </c>
      <c r="K10" s="115" t="str">
        <f>IF(AND(F10=champs!$K$6,G10=champs!$K$6),champs!$Q$5,champs!$Q$6)</f>
        <v>OUI</v>
      </c>
      <c r="L10" s="116">
        <f t="shared" si="0"/>
        <v>0</v>
      </c>
      <c r="M10" s="116">
        <f t="shared" si="2"/>
        <v>0</v>
      </c>
      <c r="N10" s="118"/>
      <c r="O10" s="119"/>
      <c r="P10" s="119"/>
      <c r="Q10" s="118"/>
      <c r="R10" s="120"/>
      <c r="S10" s="121" t="s">
        <v>64</v>
      </c>
      <c r="T10" s="122"/>
      <c r="U10" s="123"/>
      <c r="V10" s="124"/>
      <c r="W10" s="124"/>
      <c r="X10" s="124"/>
      <c r="Y10" s="125"/>
      <c r="Z10" s="126"/>
      <c r="AA10" s="152"/>
      <c r="AC10" s="25" cm="1">
        <f t="array" ref="AC10">IF(C10="PARTENAIRE",_xlfn.IFS(D10=champs!$A$5,'Tarifs-Price list'!$G$8,D10=champs!$A$6,'Tarifs-Price list'!$G$8,D10=champs!$A$7,'Tarifs-Price list'!$G$18,D10="Chlore Silicate",'Tarifs-Price list'!$G$23,D10="Chlore Carbonate",'Tarifs-Price list'!$G$23,D10="NON",0),IF(C10="EXTERNE",_xlfn.IFS(D10=champs!$A$5,'Tarifs-Price list'!$F$8,D10=champs!$A$6,'Tarifs-Price list'!$F$8,D10=champs!$A$7,'Tarifs-Price list'!$F$18,D10="Chlore Silicate",'Tarifs-Price list'!$F$23,D10="Chlore Carbonate",'Tarifs-Price list'!$F$23,D10="NON",0),_xlfn.IFS(D10=champs!$A$5,'Tarifs-Price list'!$E$8,D10=champs!$A$6,'Tarifs-Price list'!$E$8,D10=champs!$A$7,'Tarifs-Price list'!$E$18,D10="Chlore Silicate",'Tarifs-Price list'!$E$23,D10="Chlore Carbonate",'Tarifs-Price list'!$E$23,D10="NON",0)))</f>
        <v>0</v>
      </c>
      <c r="AD10" s="25" cm="1">
        <f t="array" ref="AD10">IF(C10="PARTENAIRE",_xlfn.IFS(E10=champs!$A$5,'Tarifs-Price list'!$G$9,E10=champs!$A$6,'Tarifs-Price list'!$G$9,E10=champs!$A$7,'Tarifs-Price list'!$G$19,E10="Chlore Silicate",'Tarifs-Price list'!$G$24,E10="Chlore Carbonate",'Tarifs-Price list'!$G$24,E10="NON",0),IF(C10="EXTERNE",_xlfn.IFS(E10=champs!$A$5,'Tarifs-Price list'!$F$9,E10=champs!$A$6,'Tarifs-Price list'!$F$9,E10=champs!$A$7,'Tarifs-Price list'!$F$19,E10="Chlore Silicate",'Tarifs-Price list'!$F$24,E10="Chlore Carbonate",'Tarifs-Price list'!$F$24,E10="NON",0),_xlfn.IFS(E10=champs!$A$5,'Tarifs-Price list'!$E$9,E10=champs!$A$6,'Tarifs-Price list'!$E$9,E10=champs!$A$7,'Tarifs-Price list'!$E$19,E10="Chlore Silicate",'Tarifs-Price list'!$E$24,E10="Chlore Carbonate",'Tarifs-Price list'!$E$24,E10="NON",0)))</f>
        <v>0</v>
      </c>
      <c r="AE10" s="25" cm="1">
        <f t="array" ref="AE10">IF(C10="PARTENAIRE",_xlfn.IFS(F10=champs!$A$5,'Tarifs-Price list'!$G$10,F10=champs!$A$6,'Tarifs-Price list'!$G$15,F10=champs!$A$7,'Tarifs-Price list'!$G$20,F10="Chlore Silicate",'Tarifs-Price list'!$G$25,F10="Chlore Carbonate",'Tarifs-Price list'!$G$30,F10="NON",0),IF(C10="EXTERNE",_xlfn.IFS(F10=champs!$A$5,'Tarifs-Price list'!$F$10,F10=champs!$A$6,'Tarifs-Price list'!$F$15,F10=champs!$A$7,'Tarifs-Price list'!$F$20,F10="Chlore Silicate",'Tarifs-Price list'!$F$25,F10="Chlore Carbonate",'Tarifs-Price list'!$F$30,F10="NON",0),_xlfn.IFS(F10=champs!$A$5,'Tarifs-Price list'!$E$10,F10=champs!$A$6,'Tarifs-Price list'!$E$15,F10=champs!$A$7,'Tarifs-Price list'!$E$20,F10="Chlore Silicate",'Tarifs-Price list'!$E$25,F10="Chlore Carbonate",'Tarifs-Price list'!$E$30,F10="NON",0)))</f>
        <v>0</v>
      </c>
      <c r="AF10" s="25">
        <f>IF(AND(H10=champs!$Q$5,I10=champs!$Q$6,J10=champs!$Q$6,C10="PARTENAIRE"),'Tarifs-Price list'!$N$9,IF(AND(C10="PARTENAIRE",H10=champs!$Q$6,I10=champs!$Q$5,J10=champs!$Q$6),'Tarifs-Price list'!$N$9,IF(AND(C10="PARTENAIRE",H10=champs!$Q$5,I10=champs!$Q$5,J10=champs!$Q$6),2*'Tarifs-Price list'!$N$9,IF(AND(C10="PARTENAIRE",H10=champs!$Q$6,I10=champs!$Q$6,J10=champs!$Q$5),'Tarifs-Price list'!$N$18,IF(AND(C10="PARTENAIRE",H10=champs!$Q$5,I10=champs!$Q$6,J10=champs!$Q$5),"Impossible",IF(AND(C10="PARTENAIRE",H10=champs!$Q$6,I10=champs!$Q$5,J10=champs!$Q$5),"Impossible",IF(AND(C10="PARTENAIRE",H10=champs!$Q$5,I10=champs!$Q$5,J10=champs!$Q$5),"Impossible",IF(AND(C10="EXTERNE",H10=champs!$Q$5,I10=champs!$Q$6,J10=champs!$Q$6),'Tarifs-Price list'!$M$9,IF(AND(C10="EXTERNE",H10=champs!$Q$6,I10=champs!$Q$5,J10=champs!$Q$6),'Tarifs-Price list'!$M$9,IF(AND(C10="EXTERNE",H10=champs!$Q$5,I10=champs!$Q$5,J10=champs!$Q$6),2*'Tarifs-Price list'!$M$9,IF(AND(C10="EXTERNE",H10=champs!$Q$6,I10=champs!$Q$6,J10=champs!$Q$5),'Tarifs-Price list'!$M$18,IF(AND(C10="Externe",H10=champs!$Q$5,I10=champs!$Q$6,J10=champs!$Q$5),"Impossible",IF(AND(C10="EXTERNE",H10=champs!$Q$6,I10=champs!$Q$5,J10=champs!$Q$5),"Impossible",IF(AND(C10="EXTERNE",H10=champs!$Q$5,I10=champs!$Q$5,J10=champs!$Q$5),"Impossible",IF(AND(C10="PRIVÉ",H10=champs!$Q$5,I10=champs!$Q$6,J10=champs!$Q$6),'Tarifs-Price list'!$L$9,IF(AND(C10="PRIVÉ",H10=champs!$Q$6,I10=champs!$Q$5,J10=champs!$Q$6),'Tarifs-Price list'!$L$9,IF(AND(C10="PRIVÉ",H10=champs!$Q$5,I10=champs!$Q$5,J10=champs!$Q$6),2*'Tarifs-Price list'!$L$9,IF(AND(C10="PRIVÉ",H10=champs!$Q$5,I10=champs!$Q$6,J10=champs!$Q$5),"Impossible",IF(AND(C10="PRIVÉ",H10=champs!$Q$6,I10=champs!$Q$5,J10=champs!$Q$5),"Impossible",IF(AND(C10="PRIVÉ",H10=champs!$Q$6,I10=champs!$Q$6,J10=champs!$Q$5),'Tarifs-Price list'!$L$18,IF(AND(C10="PRIVÉ",H10=champs!$Q$5,I10=champs!$Q$5,J10=champs!$Q$5),"Impossible",0)))))))))))))))))))))</f>
        <v>0</v>
      </c>
      <c r="AG10" s="57">
        <f>IF(AND(K10="OUI",H10=champs!$Q$5,I10=champs!$Q$6,J10=champs!$Q$6,C10="PARTENAIRE"),'Tarifs-Price list'!$N$8,IF(AND(K10="OUI",C10="PARTENAIRE",H10=champs!$Q$6,I10=champs!$Q$5,J10=champs!$Q$6),'Tarifs-Price list'!$N$8,IF(AND(K10="OUI",C10="PARTENAIRE",H10=champs!$Q$5,I10=champs!$Q$5,J10=champs!$Q$6),2*'Tarifs-Price list'!$N$8,IF(AND(K10="OUI",C10="PARTENAIRE",H10=champs!$Q$6,I10=champs!$Q$6,J10=champs!$Q$5),'Tarifs-Price list'!$N$17,IF(AND(K10="OUI",C10="PARTENAIRE",H10=champs!$Q$5,I10=champs!$Q$6,J10=champs!$Q$5),"Impossible",IF(AND(K10="OUI",C10="PARTENAIRE",H10=champs!$Q$6,I10=champs!$Q$5,J10=champs!$Q$5),"Impossible",IF(AND(K10="OUI",C10="PARTENAIRE",H10=champs!$Q$5,I10=champs!$Q$5,J10=champs!$Q$5),"Impossible",IF(AND(C10="EXTERNE",K10="OUI",H10=champs!$Q$5,I10=champs!$Q$6,J10=champs!$Q$6),'Tarifs-Price list'!$M$8,IF(AND(K10="OUI",C10="EXTERNE",H10=champs!$Q$6,I10=champs!$Q$5,J10=champs!$Q$6),'Tarifs-Price list'!$M$8,IF(AND(C10="EXTERNE",K10="OUI",H10=champs!$Q$5,I10=champs!$Q$5,J10=champs!$Q$6),2*'Tarifs-Price list'!$M$8,IF(AND(K10="OUI",C10="EXTERNE",H10=champs!$Q$6,I10=champs!$Q$6,J10=champs!$Q$5),'Tarifs-Price list'!$M$17,IF(AND(K10="OUI",C10="Externe",H10=champs!$Q$5,I10=champs!$Q$6,J10=champs!$Q$5),"Impossible",IF(AND(C10="EXTERNE",K10="OUI",H10=champs!$Q$6,I10=champs!$Q$5,J10=champs!$Q$5),"Impossible",IF(AND(K10="OUI",C10="EXTERNE",H10=champs!$Q$5,I10=champs!$Q$5,J10=champs!$Q$5),"Impossible",IF(AND(C10="PRIVÉ",K10="OUI",H10=champs!$Q$5,I10=champs!$Q$6,J10=champs!$Q$6),'Tarifs-Price list'!$L$8,IF(AND(C10="PRIVÉ",K10="OUI",H10=champs!$Q$6,I10=champs!$Q$5,J10=champs!$Q$6),'Tarifs-Price list'!$L$8,IF(AND(K10="OUI",C10="PRIVÉ",H10=champs!$Q$5,I10=champs!$Q$5,J10=champs!Q11),2*'Tarifs-Price list'!$L$8,IF(AND(K10="OUI",C10="PRIVÉ",H10=champs!$Q$5,I10=champs!$Q$6,J10=champs!$Q$5),"Impossible",IF(AND(K10="OUI",C10="PRIVÉ",K10="OUI",H10=champs!$Q$6,I10=champs!$Q$5,J10=champs!$Q$5),"Impossible",IF(AND(K10="OUI",C10="PRIVÉ",H10=champs!$Q$6,I10=champs!$Q$6,J10=champs!$Q$5),'Tarifs-Price list'!$L$17,IF(AND(K10="OUI",C10="PRIVÉ",H10=champs!$Q$5,I10=champs!$Q$5,J10=champs!$Q$5),"Impossible",0)))))))))))))))))))))</f>
        <v>0</v>
      </c>
      <c r="AJ10" s="59"/>
      <c r="AK10" s="59"/>
      <c r="AL10" s="59"/>
      <c r="AM10" s="59"/>
      <c r="AN10" s="59"/>
    </row>
    <row r="11" spans="1:1022" ht="24" x14ac:dyDescent="0.2">
      <c r="A11" s="30">
        <f t="shared" si="3"/>
        <v>45357</v>
      </c>
      <c r="B11" s="97"/>
      <c r="C11" s="98" t="str">
        <f t="shared" ref="C11:C58" si="4">IF(OR(B11="UMR (CNRS, IRD ou INRAE)",B11="CNRS",B11="IRD",B11="INRAE"),"PARTENAIRE",IF(OR(B11="UNIVERSITÉ",B11="AUTRE EPST",B11="EPIC",B11="Étranger académique "),"EXTERNE","PRIVÉ"))</f>
        <v>PRIVÉ</v>
      </c>
      <c r="D11" s="107" t="s">
        <v>97</v>
      </c>
      <c r="E11" s="107" t="s">
        <v>97</v>
      </c>
      <c r="F11" s="107" t="s">
        <v>97</v>
      </c>
      <c r="G11" s="107" t="s">
        <v>97</v>
      </c>
      <c r="H11" s="108" t="s">
        <v>97</v>
      </c>
      <c r="I11" s="108" t="s">
        <v>97</v>
      </c>
      <c r="J11" s="108" t="s">
        <v>97</v>
      </c>
      <c r="K11" s="115" t="str">
        <f>IF(AND(F11=champs!$K$6,G11=champs!$K$6),champs!$Q$5,champs!$Q$6)</f>
        <v>OUI</v>
      </c>
      <c r="L11" s="116">
        <f t="shared" si="0"/>
        <v>0</v>
      </c>
      <c r="M11" s="116">
        <f t="shared" si="2"/>
        <v>0</v>
      </c>
      <c r="N11" s="118"/>
      <c r="O11" s="119"/>
      <c r="P11" s="119"/>
      <c r="Q11" s="118"/>
      <c r="R11" s="120"/>
      <c r="S11" s="121" t="s">
        <v>64</v>
      </c>
      <c r="T11" s="122"/>
      <c r="U11" s="123"/>
      <c r="V11" s="124"/>
      <c r="W11" s="124"/>
      <c r="X11" s="124"/>
      <c r="Y11" s="125"/>
      <c r="Z11" s="126"/>
      <c r="AA11" s="152"/>
      <c r="AC11" s="25" cm="1">
        <f t="array" ref="AC11">IF(C11="PARTENAIRE",_xlfn.IFS(D11=champs!$A$5,'Tarifs-Price list'!$G$8,D11=champs!$A$6,'Tarifs-Price list'!$G$8,D11=champs!$A$7,'Tarifs-Price list'!$G$18,D11="Chlore Silicate",'Tarifs-Price list'!$G$23,D11="Chlore Carbonate",'Tarifs-Price list'!$G$23,D11="NON",0),IF(C11="EXTERNE",_xlfn.IFS(D11=champs!$A$5,'Tarifs-Price list'!$F$8,D11=champs!$A$6,'Tarifs-Price list'!$F$8,D11=champs!$A$7,'Tarifs-Price list'!$F$18,D11="Chlore Silicate",'Tarifs-Price list'!$F$23,D11="Chlore Carbonate",'Tarifs-Price list'!$F$23,D11="NON",0),_xlfn.IFS(D11=champs!$A$5,'Tarifs-Price list'!$E$8,D11=champs!$A$6,'Tarifs-Price list'!$E$8,D11=champs!$A$7,'Tarifs-Price list'!$E$18,D11="Chlore Silicate",'Tarifs-Price list'!$E$23,D11="Chlore Carbonate",'Tarifs-Price list'!$E$23,D11="NON",0)))</f>
        <v>0</v>
      </c>
      <c r="AD11" s="25" cm="1">
        <f t="array" ref="AD11">IF(C11="PARTENAIRE",_xlfn.IFS(E11=champs!$A$5,'Tarifs-Price list'!$G$9,E11=champs!$A$6,'Tarifs-Price list'!$G$9,E11=champs!$A$7,'Tarifs-Price list'!$G$19,E11="Chlore Silicate",'Tarifs-Price list'!$G$24,E11="Chlore Carbonate",'Tarifs-Price list'!$G$24,E11="NON",0),IF(C11="EXTERNE",_xlfn.IFS(E11=champs!$A$5,'Tarifs-Price list'!$F$9,E11=champs!$A$6,'Tarifs-Price list'!$F$9,E11=champs!$A$7,'Tarifs-Price list'!$F$19,E11="Chlore Silicate",'Tarifs-Price list'!$F$24,E11="Chlore Carbonate",'Tarifs-Price list'!$F$24,E11="NON",0),_xlfn.IFS(E11=champs!$A$5,'Tarifs-Price list'!$E$9,E11=champs!$A$6,'Tarifs-Price list'!$E$9,E11=champs!$A$7,'Tarifs-Price list'!$E$19,E11="Chlore Silicate",'Tarifs-Price list'!$E$24,E11="Chlore Carbonate",'Tarifs-Price list'!$E$24,E11="NON",0)))</f>
        <v>0</v>
      </c>
      <c r="AE11" s="25" cm="1">
        <f t="array" ref="AE11">IF(C11="PARTENAIRE",_xlfn.IFS(F11=champs!$A$5,'Tarifs-Price list'!$G$10,F11=champs!$A$6,'Tarifs-Price list'!$G$15,F11=champs!$A$7,'Tarifs-Price list'!$G$20,F11="Chlore Silicate",'Tarifs-Price list'!$G$25,F11="Chlore Carbonate",'Tarifs-Price list'!$G$30,F11="NON",0),IF(C11="EXTERNE",_xlfn.IFS(F11=champs!$A$5,'Tarifs-Price list'!$F$10,F11=champs!$A$6,'Tarifs-Price list'!$F$15,F11=champs!$A$7,'Tarifs-Price list'!$F$20,F11="Chlore Silicate",'Tarifs-Price list'!$F$25,F11="Chlore Carbonate",'Tarifs-Price list'!$F$30,F11="NON",0),_xlfn.IFS(F11=champs!$A$5,'Tarifs-Price list'!$E$10,F11=champs!$A$6,'Tarifs-Price list'!$E$15,F11=champs!$A$7,'Tarifs-Price list'!$E$20,F11="Chlore Silicate",'Tarifs-Price list'!$E$25,F11="Chlore Carbonate",'Tarifs-Price list'!$E$30,F11="NON",0)))</f>
        <v>0</v>
      </c>
      <c r="AF11" s="25">
        <f>IF(AND(H11=champs!$Q$5,I11=champs!$Q$6,J11=champs!$Q$6,C11="PARTENAIRE"),'Tarifs-Price list'!$N$9,IF(AND(C11="PARTENAIRE",H11=champs!$Q$6,I11=champs!$Q$5,J11=champs!$Q$6),'Tarifs-Price list'!$N$9,IF(AND(C11="PARTENAIRE",H11=champs!$Q$5,I11=champs!$Q$5,J11=champs!$Q$6),2*'Tarifs-Price list'!$N$9,IF(AND(C11="PARTENAIRE",H11=champs!$Q$6,I11=champs!$Q$6,J11=champs!$Q$5),'Tarifs-Price list'!$N$18,IF(AND(C11="PARTENAIRE",H11=champs!$Q$5,I11=champs!$Q$6,J11=champs!$Q$5),"Impossible",IF(AND(C11="PARTENAIRE",H11=champs!$Q$6,I11=champs!$Q$5,J11=champs!$Q$5),"Impossible",IF(AND(C11="PARTENAIRE",H11=champs!$Q$5,I11=champs!$Q$5,J11=champs!$Q$5),"Impossible",IF(AND(C11="EXTERNE",H11=champs!$Q$5,I11=champs!$Q$6,J11=champs!$Q$6),'Tarifs-Price list'!$M$9,IF(AND(C11="EXTERNE",H11=champs!$Q$6,I11=champs!$Q$5,J11=champs!$Q$6),'Tarifs-Price list'!$M$9,IF(AND(C11="EXTERNE",H11=champs!$Q$5,I11=champs!$Q$5,J11=champs!$Q$6),2*'Tarifs-Price list'!$M$9,IF(AND(C11="EXTERNE",H11=champs!$Q$6,I11=champs!$Q$6,J11=champs!$Q$5),'Tarifs-Price list'!$M$18,IF(AND(C11="Externe",H11=champs!$Q$5,I11=champs!$Q$6,J11=champs!$Q$5),"Impossible",IF(AND(C11="EXTERNE",H11=champs!$Q$6,I11=champs!$Q$5,J11=champs!$Q$5),"Impossible",IF(AND(C11="EXTERNE",H11=champs!$Q$5,I11=champs!$Q$5,J11=champs!$Q$5),"Impossible",IF(AND(C11="PRIVÉ",H11=champs!$Q$5,I11=champs!$Q$6,J11=champs!$Q$6),'Tarifs-Price list'!$L$9,IF(AND(C11="PRIVÉ",H11=champs!$Q$6,I11=champs!$Q$5,J11=champs!$Q$6),'Tarifs-Price list'!$L$9,IF(AND(C11="PRIVÉ",H11=champs!$Q$5,I11=champs!$Q$5,J11=champs!$Q$6),2*'Tarifs-Price list'!$L$9,IF(AND(C11="PRIVÉ",H11=champs!$Q$5,I11=champs!$Q$6,J11=champs!$Q$5),"Impossible",IF(AND(C11="PRIVÉ",H11=champs!$Q$6,I11=champs!$Q$5,J11=champs!$Q$5),"Impossible",IF(AND(C11="PRIVÉ",H11=champs!$Q$6,I11=champs!$Q$6,J11=champs!$Q$5),'Tarifs-Price list'!$L$18,IF(AND(C11="PRIVÉ",H11=champs!$Q$5,I11=champs!$Q$5,J11=champs!$Q$5),"Impossible",0)))))))))))))))))))))</f>
        <v>0</v>
      </c>
      <c r="AG11" s="57">
        <f>IF(AND(K11="OUI",H11=champs!$Q$5,I11=champs!$Q$6,J11=champs!$Q$6,C11="PARTENAIRE"),'Tarifs-Price list'!$N$8,IF(AND(K11="OUI",C11="PARTENAIRE",H11=champs!$Q$6,I11=champs!$Q$5,J11=champs!$Q$6),'Tarifs-Price list'!$N$8,IF(AND(K11="OUI",C11="PARTENAIRE",H11=champs!$Q$5,I11=champs!$Q$5,J11=champs!$Q$6),2*'Tarifs-Price list'!$N$8,IF(AND(K11="OUI",C11="PARTENAIRE",H11=champs!$Q$6,I11=champs!$Q$6,J11=champs!$Q$5),'Tarifs-Price list'!$N$17,IF(AND(K11="OUI",C11="PARTENAIRE",H11=champs!$Q$5,I11=champs!$Q$6,J11=champs!$Q$5),"Impossible",IF(AND(K11="OUI",C11="PARTENAIRE",H11=champs!$Q$6,I11=champs!$Q$5,J11=champs!$Q$5),"Impossible",IF(AND(K11="OUI",C11="PARTENAIRE",H11=champs!$Q$5,I11=champs!$Q$5,J11=champs!$Q$5),"Impossible",IF(AND(C11="EXTERNE",K11="OUI",H11=champs!$Q$5,I11=champs!$Q$6,J11=champs!$Q$6),'Tarifs-Price list'!$M$8,IF(AND(K11="OUI",C11="EXTERNE",H11=champs!$Q$6,I11=champs!$Q$5,J11=champs!$Q$6),'Tarifs-Price list'!$M$8,IF(AND(C11="EXTERNE",K11="OUI",H11=champs!$Q$5,I11=champs!$Q$5,J11=champs!$Q$6),2*'Tarifs-Price list'!$M$8,IF(AND(K11="OUI",C11="EXTERNE",H11=champs!$Q$6,I11=champs!$Q$6,J11=champs!$Q$5),'Tarifs-Price list'!$M$17,IF(AND(K11="OUI",C11="Externe",H11=champs!$Q$5,I11=champs!$Q$6,J11=champs!$Q$5),"Impossible",IF(AND(C11="EXTERNE",K11="OUI",H11=champs!$Q$6,I11=champs!$Q$5,J11=champs!$Q$5),"Impossible",IF(AND(K11="OUI",C11="EXTERNE",H11=champs!$Q$5,I11=champs!$Q$5,J11=champs!$Q$5),"Impossible",IF(AND(C11="PRIVÉ",K11="OUI",H11=champs!$Q$5,I11=champs!$Q$6,J11=champs!$Q$6),'Tarifs-Price list'!$L$8,IF(AND(C11="PRIVÉ",K11="OUI",H11=champs!$Q$6,I11=champs!$Q$5,J11=champs!$Q$6),'Tarifs-Price list'!$L$8,IF(AND(K11="OUI",C11="PRIVÉ",H11=champs!$Q$5,I11=champs!$Q$5,J11=champs!Q12),2*'Tarifs-Price list'!$L$8,IF(AND(K11="OUI",C11="PRIVÉ",H11=champs!$Q$5,I11=champs!$Q$6,J11=champs!$Q$5),"Impossible",IF(AND(K11="OUI",C11="PRIVÉ",K11="OUI",H11=champs!$Q$6,I11=champs!$Q$5,J11=champs!$Q$5),"Impossible",IF(AND(K11="OUI",C11="PRIVÉ",H11=champs!$Q$6,I11=champs!$Q$6,J11=champs!$Q$5),'Tarifs-Price list'!$L$17,IF(AND(K11="OUI",C11="PRIVÉ",H11=champs!$Q$5,I11=champs!$Q$5,J11=champs!$Q$5),"Impossible",0)))))))))))))))))))))</f>
        <v>0</v>
      </c>
      <c r="AJ11" s="59"/>
      <c r="AK11" s="59"/>
      <c r="AL11" s="59"/>
      <c r="AM11" s="59"/>
      <c r="AN11" s="59"/>
    </row>
    <row r="12" spans="1:1022" ht="24" x14ac:dyDescent="0.2">
      <c r="A12" s="30">
        <f t="shared" si="3"/>
        <v>45357</v>
      </c>
      <c r="B12" s="97"/>
      <c r="C12" s="98" t="str">
        <f t="shared" si="4"/>
        <v>PRIVÉ</v>
      </c>
      <c r="D12" s="107" t="s">
        <v>97</v>
      </c>
      <c r="E12" s="107" t="s">
        <v>97</v>
      </c>
      <c r="F12" s="107" t="s">
        <v>97</v>
      </c>
      <c r="G12" s="107" t="s">
        <v>97</v>
      </c>
      <c r="H12" s="108" t="s">
        <v>97</v>
      </c>
      <c r="I12" s="108" t="s">
        <v>97</v>
      </c>
      <c r="J12" s="108" t="s">
        <v>97</v>
      </c>
      <c r="K12" s="115" t="str">
        <f>IF(AND(F12=champs!$K$6,G12=champs!$K$6),champs!$Q$5,champs!$Q$6)</f>
        <v>OUI</v>
      </c>
      <c r="L12" s="116">
        <f t="shared" si="0"/>
        <v>0</v>
      </c>
      <c r="M12" s="116">
        <f t="shared" si="2"/>
        <v>0</v>
      </c>
      <c r="N12" s="118"/>
      <c r="O12" s="119"/>
      <c r="P12" s="119"/>
      <c r="Q12" s="118"/>
      <c r="R12" s="120"/>
      <c r="S12" s="121" t="s">
        <v>64</v>
      </c>
      <c r="T12" s="122"/>
      <c r="U12" s="123"/>
      <c r="V12" s="124"/>
      <c r="W12" s="124"/>
      <c r="X12" s="124"/>
      <c r="Y12" s="125"/>
      <c r="Z12" s="126"/>
      <c r="AA12" s="152"/>
      <c r="AC12" s="25" cm="1">
        <f t="array" ref="AC12">IF(C12="PARTENAIRE",_xlfn.IFS(D12=champs!$A$5,'Tarifs-Price list'!$G$8,D12=champs!$A$6,'Tarifs-Price list'!$G$8,D12=champs!$A$7,'Tarifs-Price list'!$G$18,D12="Chlore Silicate",'Tarifs-Price list'!$G$23,D12="Chlore Carbonate",'Tarifs-Price list'!$G$23,D12="NON",0),IF(C12="EXTERNE",_xlfn.IFS(D12=champs!$A$5,'Tarifs-Price list'!$F$8,D12=champs!$A$6,'Tarifs-Price list'!$F$8,D12=champs!$A$7,'Tarifs-Price list'!$F$18,D12="Chlore Silicate",'Tarifs-Price list'!$F$23,D12="Chlore Carbonate",'Tarifs-Price list'!$F$23,D12="NON",0),_xlfn.IFS(D12=champs!$A$5,'Tarifs-Price list'!$E$8,D12=champs!$A$6,'Tarifs-Price list'!$E$8,D12=champs!$A$7,'Tarifs-Price list'!$E$18,D12="Chlore Silicate",'Tarifs-Price list'!$E$23,D12="Chlore Carbonate",'Tarifs-Price list'!$E$23,D12="NON",0)))</f>
        <v>0</v>
      </c>
      <c r="AD12" s="25" cm="1">
        <f t="array" ref="AD12">IF(C12="PARTENAIRE",_xlfn.IFS(E12=champs!$A$5,'Tarifs-Price list'!$G$9,E12=champs!$A$6,'Tarifs-Price list'!$G$9,E12=champs!$A$7,'Tarifs-Price list'!$G$19,E12="Chlore Silicate",'Tarifs-Price list'!$G$24,E12="Chlore Carbonate",'Tarifs-Price list'!$G$24,E12="NON",0),IF(C12="EXTERNE",_xlfn.IFS(E12=champs!$A$5,'Tarifs-Price list'!$F$9,E12=champs!$A$6,'Tarifs-Price list'!$F$9,E12=champs!$A$7,'Tarifs-Price list'!$F$19,E12="Chlore Silicate",'Tarifs-Price list'!$F$24,E12="Chlore Carbonate",'Tarifs-Price list'!$F$24,E12="NON",0),_xlfn.IFS(E12=champs!$A$5,'Tarifs-Price list'!$E$9,E12=champs!$A$6,'Tarifs-Price list'!$E$9,E12=champs!$A$7,'Tarifs-Price list'!$E$19,E12="Chlore Silicate",'Tarifs-Price list'!$E$24,E12="Chlore Carbonate",'Tarifs-Price list'!$E$24,E12="NON",0)))</f>
        <v>0</v>
      </c>
      <c r="AE12" s="25" cm="1">
        <f t="array" ref="AE12">IF(C12="PARTENAIRE",_xlfn.IFS(F12=champs!$A$5,'Tarifs-Price list'!$G$10,F12=champs!$A$6,'Tarifs-Price list'!$G$15,F12=champs!$A$7,'Tarifs-Price list'!$G$20,F12="Chlore Silicate",'Tarifs-Price list'!$G$25,F12="Chlore Carbonate",'Tarifs-Price list'!$G$30,F12="NON",0),IF(C12="EXTERNE",_xlfn.IFS(F12=champs!$A$5,'Tarifs-Price list'!$F$10,F12=champs!$A$6,'Tarifs-Price list'!$F$15,F12=champs!$A$7,'Tarifs-Price list'!$F$20,F12="Chlore Silicate",'Tarifs-Price list'!$F$25,F12="Chlore Carbonate",'Tarifs-Price list'!$F$30,F12="NON",0),_xlfn.IFS(F12=champs!$A$5,'Tarifs-Price list'!$E$10,F12=champs!$A$6,'Tarifs-Price list'!$E$15,F12=champs!$A$7,'Tarifs-Price list'!$E$20,F12="Chlore Silicate",'Tarifs-Price list'!$E$25,F12="Chlore Carbonate",'Tarifs-Price list'!$E$30,F12="NON",0)))</f>
        <v>0</v>
      </c>
      <c r="AF12" s="25">
        <f>IF(AND(H12=champs!$Q$5,I12=champs!$Q$6,J12=champs!$Q$6,C12="PARTENAIRE"),'Tarifs-Price list'!$N$9,IF(AND(C12="PARTENAIRE",H12=champs!$Q$6,I12=champs!$Q$5,J12=champs!$Q$6),'Tarifs-Price list'!$N$9,IF(AND(C12="PARTENAIRE",H12=champs!$Q$5,I12=champs!$Q$5,J12=champs!$Q$6),2*'Tarifs-Price list'!$N$9,IF(AND(C12="PARTENAIRE",H12=champs!$Q$6,I12=champs!$Q$6,J12=champs!$Q$5),'Tarifs-Price list'!$N$18,IF(AND(C12="PARTENAIRE",H12=champs!$Q$5,I12=champs!$Q$6,J12=champs!$Q$5),"Impossible",IF(AND(C12="PARTENAIRE",H12=champs!$Q$6,I12=champs!$Q$5,J12=champs!$Q$5),"Impossible",IF(AND(C12="PARTENAIRE",H12=champs!$Q$5,I12=champs!$Q$5,J12=champs!$Q$5),"Impossible",IF(AND(C12="EXTERNE",H12=champs!$Q$5,I12=champs!$Q$6,J12=champs!$Q$6),'Tarifs-Price list'!$M$9,IF(AND(C12="EXTERNE",H12=champs!$Q$6,I12=champs!$Q$5,J12=champs!$Q$6),'Tarifs-Price list'!$M$9,IF(AND(C12="EXTERNE",H12=champs!$Q$5,I12=champs!$Q$5,J12=champs!$Q$6),2*'Tarifs-Price list'!$M$9,IF(AND(C12="EXTERNE",H12=champs!$Q$6,I12=champs!$Q$6,J12=champs!$Q$5),'Tarifs-Price list'!$M$18,IF(AND(C12="Externe",H12=champs!$Q$5,I12=champs!$Q$6,J12=champs!$Q$5),"Impossible",IF(AND(C12="EXTERNE",H12=champs!$Q$6,I12=champs!$Q$5,J12=champs!$Q$5),"Impossible",IF(AND(C12="EXTERNE",H12=champs!$Q$5,I12=champs!$Q$5,J12=champs!$Q$5),"Impossible",IF(AND(C12="PRIVÉ",H12=champs!$Q$5,I12=champs!$Q$6,J12=champs!$Q$6),'Tarifs-Price list'!$L$9,IF(AND(C12="PRIVÉ",H12=champs!$Q$6,I12=champs!$Q$5,J12=champs!$Q$6),'Tarifs-Price list'!$L$9,IF(AND(C12="PRIVÉ",H12=champs!$Q$5,I12=champs!$Q$5,J12=champs!$Q$6),2*'Tarifs-Price list'!$L$9,IF(AND(C12="PRIVÉ",H12=champs!$Q$5,I12=champs!$Q$6,J12=champs!$Q$5),"Impossible",IF(AND(C12="PRIVÉ",H12=champs!$Q$6,I12=champs!$Q$5,J12=champs!$Q$5),"Impossible",IF(AND(C12="PRIVÉ",H12=champs!$Q$6,I12=champs!$Q$6,J12=champs!$Q$5),'Tarifs-Price list'!$L$18,IF(AND(C12="PRIVÉ",H12=champs!$Q$5,I12=champs!$Q$5,J12=champs!$Q$5),"Impossible",0)))))))))))))))))))))</f>
        <v>0</v>
      </c>
      <c r="AG12" s="57">
        <f>IF(AND(K12="OUI",H12=champs!$Q$5,I12=champs!$Q$6,J12=champs!$Q$6,C12="PARTENAIRE"),'Tarifs-Price list'!$N$8,IF(AND(K12="OUI",C12="PARTENAIRE",H12=champs!$Q$6,I12=champs!$Q$5,J12=champs!$Q$6),'Tarifs-Price list'!$N$8,IF(AND(K12="OUI",C12="PARTENAIRE",H12=champs!$Q$5,I12=champs!$Q$5,J12=champs!$Q$6),2*'Tarifs-Price list'!$N$8,IF(AND(K12="OUI",C12="PARTENAIRE",H12=champs!$Q$6,I12=champs!$Q$6,J12=champs!$Q$5),'Tarifs-Price list'!$N$17,IF(AND(K12="OUI",C12="PARTENAIRE",H12=champs!$Q$5,I12=champs!$Q$6,J12=champs!$Q$5),"Impossible",IF(AND(K12="OUI",C12="PARTENAIRE",H12=champs!$Q$6,I12=champs!$Q$5,J12=champs!$Q$5),"Impossible",IF(AND(K12="OUI",C12="PARTENAIRE",H12=champs!$Q$5,I12=champs!$Q$5,J12=champs!$Q$5),"Impossible",IF(AND(C12="EXTERNE",K12="OUI",H12=champs!$Q$5,I12=champs!$Q$6,J12=champs!$Q$6),'Tarifs-Price list'!$M$8,IF(AND(K12="OUI",C12="EXTERNE",H12=champs!$Q$6,I12=champs!$Q$5,J12=champs!$Q$6),'Tarifs-Price list'!$M$8,IF(AND(C12="EXTERNE",K12="OUI",H12=champs!$Q$5,I12=champs!$Q$5,J12=champs!$Q$6),2*'Tarifs-Price list'!$M$8,IF(AND(K12="OUI",C12="EXTERNE",H12=champs!$Q$6,I12=champs!$Q$6,J12=champs!$Q$5),'Tarifs-Price list'!$M$17,IF(AND(K12="OUI",C12="Externe",H12=champs!$Q$5,I12=champs!$Q$6,J12=champs!$Q$5),"Impossible",IF(AND(C12="EXTERNE",K12="OUI",H12=champs!$Q$6,I12=champs!$Q$5,J12=champs!$Q$5),"Impossible",IF(AND(K12="OUI",C12="EXTERNE",H12=champs!$Q$5,I12=champs!$Q$5,J12=champs!$Q$5),"Impossible",IF(AND(C12="PRIVÉ",K12="OUI",H12=champs!$Q$5,I12=champs!$Q$6,J12=champs!$Q$6),'Tarifs-Price list'!$L$8,IF(AND(C12="PRIVÉ",K12="OUI",H12=champs!$Q$6,I12=champs!$Q$5,J12=champs!$Q$6),'Tarifs-Price list'!$L$8,IF(AND(K12="OUI",C12="PRIVÉ",H12=champs!$Q$5,I12=champs!$Q$5,J12=champs!Q13),2*'Tarifs-Price list'!$L$8,IF(AND(K12="OUI",C12="PRIVÉ",H12=champs!$Q$5,I12=champs!$Q$6,J12=champs!$Q$5),"Impossible",IF(AND(K12="OUI",C12="PRIVÉ",K12="OUI",H12=champs!$Q$6,I12=champs!$Q$5,J12=champs!$Q$5),"Impossible",IF(AND(K12="OUI",C12="PRIVÉ",H12=champs!$Q$6,I12=champs!$Q$6,J12=champs!$Q$5),'Tarifs-Price list'!$L$17,IF(AND(K12="OUI",C12="PRIVÉ",H12=champs!$Q$5,I12=champs!$Q$5,J12=champs!$Q$5),"Impossible",0)))))))))))))))))))))</f>
        <v>0</v>
      </c>
      <c r="AJ12" s="59"/>
      <c r="AK12" s="59"/>
      <c r="AL12" s="59"/>
      <c r="AM12" s="59"/>
      <c r="AN12" s="59"/>
    </row>
    <row r="13" spans="1:1022" ht="24" x14ac:dyDescent="0.2">
      <c r="A13" s="30">
        <f t="shared" si="3"/>
        <v>45357</v>
      </c>
      <c r="B13" s="97"/>
      <c r="C13" s="98" t="str">
        <f t="shared" si="4"/>
        <v>PRIVÉ</v>
      </c>
      <c r="D13" s="107" t="s">
        <v>97</v>
      </c>
      <c r="E13" s="107" t="s">
        <v>97</v>
      </c>
      <c r="F13" s="107" t="s">
        <v>97</v>
      </c>
      <c r="G13" s="107" t="s">
        <v>97</v>
      </c>
      <c r="H13" s="108" t="s">
        <v>97</v>
      </c>
      <c r="I13" s="108" t="s">
        <v>97</v>
      </c>
      <c r="J13" s="108" t="s">
        <v>97</v>
      </c>
      <c r="K13" s="115" t="str">
        <f>IF(AND(F13=champs!$K$6,G13=champs!$K$6),champs!$Q$5,champs!$Q$6)</f>
        <v>OUI</v>
      </c>
      <c r="L13" s="116">
        <f t="shared" si="0"/>
        <v>0</v>
      </c>
      <c r="M13" s="116">
        <f t="shared" si="2"/>
        <v>0</v>
      </c>
      <c r="N13" s="118"/>
      <c r="O13" s="119"/>
      <c r="P13" s="119"/>
      <c r="Q13" s="118"/>
      <c r="R13" s="120"/>
      <c r="S13" s="121" t="s">
        <v>64</v>
      </c>
      <c r="T13" s="122"/>
      <c r="U13" s="123"/>
      <c r="V13" s="124"/>
      <c r="W13" s="124"/>
      <c r="X13" s="124"/>
      <c r="Y13" s="125"/>
      <c r="Z13" s="126"/>
      <c r="AA13" s="152"/>
      <c r="AC13" s="25" cm="1">
        <f t="array" ref="AC13">IF(C13="PARTENAIRE",_xlfn.IFS(D13=champs!$A$5,'Tarifs-Price list'!$G$8,D13=champs!$A$6,'Tarifs-Price list'!$G$8,D13=champs!$A$7,'Tarifs-Price list'!$G$18,D13="Chlore Silicate",'Tarifs-Price list'!$G$23,D13="Chlore Carbonate",'Tarifs-Price list'!$G$23,D13="NON",0),IF(C13="EXTERNE",_xlfn.IFS(D13=champs!$A$5,'Tarifs-Price list'!$F$8,D13=champs!$A$6,'Tarifs-Price list'!$F$8,D13=champs!$A$7,'Tarifs-Price list'!$F$18,D13="Chlore Silicate",'Tarifs-Price list'!$F$23,D13="Chlore Carbonate",'Tarifs-Price list'!$F$23,D13="NON",0),_xlfn.IFS(D13=champs!$A$5,'Tarifs-Price list'!$E$8,D13=champs!$A$6,'Tarifs-Price list'!$E$8,D13=champs!$A$7,'Tarifs-Price list'!$E$18,D13="Chlore Silicate",'Tarifs-Price list'!$E$23,D13="Chlore Carbonate",'Tarifs-Price list'!$E$23,D13="NON",0)))</f>
        <v>0</v>
      </c>
      <c r="AD13" s="25" cm="1">
        <f t="array" ref="AD13">IF(C13="PARTENAIRE",_xlfn.IFS(E13=champs!$A$5,'Tarifs-Price list'!$G$9,E13=champs!$A$6,'Tarifs-Price list'!$G$9,E13=champs!$A$7,'Tarifs-Price list'!$G$19,E13="Chlore Silicate",'Tarifs-Price list'!$G$24,E13="Chlore Carbonate",'Tarifs-Price list'!$G$24,E13="NON",0),IF(C13="EXTERNE",_xlfn.IFS(E13=champs!$A$5,'Tarifs-Price list'!$F$9,E13=champs!$A$6,'Tarifs-Price list'!$F$9,E13=champs!$A$7,'Tarifs-Price list'!$F$19,E13="Chlore Silicate",'Tarifs-Price list'!$F$24,E13="Chlore Carbonate",'Tarifs-Price list'!$F$24,E13="NON",0),_xlfn.IFS(E13=champs!$A$5,'Tarifs-Price list'!$E$9,E13=champs!$A$6,'Tarifs-Price list'!$E$9,E13=champs!$A$7,'Tarifs-Price list'!$E$19,E13="Chlore Silicate",'Tarifs-Price list'!$E$24,E13="Chlore Carbonate",'Tarifs-Price list'!$E$24,E13="NON",0)))</f>
        <v>0</v>
      </c>
      <c r="AE13" s="25" cm="1">
        <f t="array" ref="AE13">IF(C13="PARTENAIRE",_xlfn.IFS(F13=champs!$A$5,'Tarifs-Price list'!$G$10,F13=champs!$A$6,'Tarifs-Price list'!$G$15,F13=champs!$A$7,'Tarifs-Price list'!$G$20,F13="Chlore Silicate",'Tarifs-Price list'!$G$25,F13="Chlore Carbonate",'Tarifs-Price list'!$G$30,F13="NON",0),IF(C13="EXTERNE",_xlfn.IFS(F13=champs!$A$5,'Tarifs-Price list'!$F$10,F13=champs!$A$6,'Tarifs-Price list'!$F$15,F13=champs!$A$7,'Tarifs-Price list'!$F$20,F13="Chlore Silicate",'Tarifs-Price list'!$F$25,F13="Chlore Carbonate",'Tarifs-Price list'!$F$30,F13="NON",0),_xlfn.IFS(F13=champs!$A$5,'Tarifs-Price list'!$E$10,F13=champs!$A$6,'Tarifs-Price list'!$E$15,F13=champs!$A$7,'Tarifs-Price list'!$E$20,F13="Chlore Silicate",'Tarifs-Price list'!$E$25,F13="Chlore Carbonate",'Tarifs-Price list'!$E$30,F13="NON",0)))</f>
        <v>0</v>
      </c>
      <c r="AF13" s="25">
        <f>IF(AND(H13=champs!$Q$5,I13=champs!$Q$6,J13=champs!$Q$6,C13="PARTENAIRE"),'Tarifs-Price list'!$N$9,IF(AND(C13="PARTENAIRE",H13=champs!$Q$6,I13=champs!$Q$5,J13=champs!$Q$6),'Tarifs-Price list'!$N$9,IF(AND(C13="PARTENAIRE",H13=champs!$Q$5,I13=champs!$Q$5,J13=champs!$Q$6),2*'Tarifs-Price list'!$N$9,IF(AND(C13="PARTENAIRE",H13=champs!$Q$6,I13=champs!$Q$6,J13=champs!$Q$5),'Tarifs-Price list'!$N$18,IF(AND(C13="PARTENAIRE",H13=champs!$Q$5,I13=champs!$Q$6,J13=champs!$Q$5),"Impossible",IF(AND(C13="PARTENAIRE",H13=champs!$Q$6,I13=champs!$Q$5,J13=champs!$Q$5),"Impossible",IF(AND(C13="PARTENAIRE",H13=champs!$Q$5,I13=champs!$Q$5,J13=champs!$Q$5),"Impossible",IF(AND(C13="EXTERNE",H13=champs!$Q$5,I13=champs!$Q$6,J13=champs!$Q$6),'Tarifs-Price list'!$M$9,IF(AND(C13="EXTERNE",H13=champs!$Q$6,I13=champs!$Q$5,J13=champs!$Q$6),'Tarifs-Price list'!$M$9,IF(AND(C13="EXTERNE",H13=champs!$Q$5,I13=champs!$Q$5,J13=champs!$Q$6),2*'Tarifs-Price list'!$M$9,IF(AND(C13="EXTERNE",H13=champs!$Q$6,I13=champs!$Q$6,J13=champs!$Q$5),'Tarifs-Price list'!$M$18,IF(AND(C13="Externe",H13=champs!$Q$5,I13=champs!$Q$6,J13=champs!$Q$5),"Impossible",IF(AND(C13="EXTERNE",H13=champs!$Q$6,I13=champs!$Q$5,J13=champs!$Q$5),"Impossible",IF(AND(C13="EXTERNE",H13=champs!$Q$5,I13=champs!$Q$5,J13=champs!$Q$5),"Impossible",IF(AND(C13="PRIVÉ",H13=champs!$Q$5,I13=champs!$Q$6,J13=champs!$Q$6),'Tarifs-Price list'!$L$9,IF(AND(C13="PRIVÉ",H13=champs!$Q$6,I13=champs!$Q$5,J13=champs!$Q$6),'Tarifs-Price list'!$L$9,IF(AND(C13="PRIVÉ",H13=champs!$Q$5,I13=champs!$Q$5,J13=champs!$Q$6),2*'Tarifs-Price list'!$L$9,IF(AND(C13="PRIVÉ",H13=champs!$Q$5,I13=champs!$Q$6,J13=champs!$Q$5),"Impossible",IF(AND(C13="PRIVÉ",H13=champs!$Q$6,I13=champs!$Q$5,J13=champs!$Q$5),"Impossible",IF(AND(C13="PRIVÉ",H13=champs!$Q$6,I13=champs!$Q$6,J13=champs!$Q$5),'Tarifs-Price list'!$L$18,IF(AND(C13="PRIVÉ",H13=champs!$Q$5,I13=champs!$Q$5,J13=champs!$Q$5),"Impossible",0)))))))))))))))))))))</f>
        <v>0</v>
      </c>
      <c r="AG13" s="57">
        <f>IF(AND(K13="OUI",H13=champs!$Q$5,I13=champs!$Q$6,J13=champs!$Q$6,C13="PARTENAIRE"),'Tarifs-Price list'!$N$8,IF(AND(K13="OUI",C13="PARTENAIRE",H13=champs!$Q$6,I13=champs!$Q$5,J13=champs!$Q$6),'Tarifs-Price list'!$N$8,IF(AND(K13="OUI",C13="PARTENAIRE",H13=champs!$Q$5,I13=champs!$Q$5,J13=champs!$Q$6),2*'Tarifs-Price list'!$N$8,IF(AND(K13="OUI",C13="PARTENAIRE",H13=champs!$Q$6,I13=champs!$Q$6,J13=champs!$Q$5),'Tarifs-Price list'!$N$17,IF(AND(K13="OUI",C13="PARTENAIRE",H13=champs!$Q$5,I13=champs!$Q$6,J13=champs!$Q$5),"Impossible",IF(AND(K13="OUI",C13="PARTENAIRE",H13=champs!$Q$6,I13=champs!$Q$5,J13=champs!$Q$5),"Impossible",IF(AND(K13="OUI",C13="PARTENAIRE",H13=champs!$Q$5,I13=champs!$Q$5,J13=champs!$Q$5),"Impossible",IF(AND(C13="EXTERNE",K13="OUI",H13=champs!$Q$5,I13=champs!$Q$6,J13=champs!$Q$6),'Tarifs-Price list'!$M$8,IF(AND(K13="OUI",C13="EXTERNE",H13=champs!$Q$6,I13=champs!$Q$5,J13=champs!$Q$6),'Tarifs-Price list'!$M$8,IF(AND(C13="EXTERNE",K13="OUI",H13=champs!$Q$5,I13=champs!$Q$5,J13=champs!$Q$6),2*'Tarifs-Price list'!$M$8,IF(AND(K13="OUI",C13="EXTERNE",H13=champs!$Q$6,I13=champs!$Q$6,J13=champs!$Q$5),'Tarifs-Price list'!$M$17,IF(AND(K13="OUI",C13="Externe",H13=champs!$Q$5,I13=champs!$Q$6,J13=champs!$Q$5),"Impossible",IF(AND(C13="EXTERNE",K13="OUI",H13=champs!$Q$6,I13=champs!$Q$5,J13=champs!$Q$5),"Impossible",IF(AND(K13="OUI",C13="EXTERNE",H13=champs!$Q$5,I13=champs!$Q$5,J13=champs!$Q$5),"Impossible",IF(AND(C13="PRIVÉ",K13="OUI",H13=champs!$Q$5,I13=champs!$Q$6,J13=champs!$Q$6),'Tarifs-Price list'!$L$8,IF(AND(C13="PRIVÉ",K13="OUI",H13=champs!$Q$6,I13=champs!$Q$5,J13=champs!$Q$6),'Tarifs-Price list'!$L$8,IF(AND(K13="OUI",C13="PRIVÉ",H13=champs!$Q$5,I13=champs!$Q$5,J13=champs!Q14),2*'Tarifs-Price list'!$L$8,IF(AND(K13="OUI",C13="PRIVÉ",H13=champs!$Q$5,I13=champs!$Q$6,J13=champs!$Q$5),"Impossible",IF(AND(K13="OUI",C13="PRIVÉ",K13="OUI",H13=champs!$Q$6,I13=champs!$Q$5,J13=champs!$Q$5),"Impossible",IF(AND(K13="OUI",C13="PRIVÉ",H13=champs!$Q$6,I13=champs!$Q$6,J13=champs!$Q$5),'Tarifs-Price list'!$L$17,IF(AND(K13="OUI",C13="PRIVÉ",H13=champs!$Q$5,I13=champs!$Q$5,J13=champs!$Q$5),"Impossible",0)))))))))))))))))))))</f>
        <v>0</v>
      </c>
      <c r="AJ13" s="59"/>
      <c r="AK13" s="59"/>
      <c r="AL13" s="59"/>
      <c r="AM13" s="59"/>
      <c r="AN13" s="59"/>
    </row>
    <row r="14" spans="1:1022" ht="24" x14ac:dyDescent="0.2">
      <c r="A14" s="30">
        <f t="shared" si="3"/>
        <v>45357</v>
      </c>
      <c r="B14" s="97"/>
      <c r="C14" s="98" t="str">
        <f t="shared" si="4"/>
        <v>PRIVÉ</v>
      </c>
      <c r="D14" s="107" t="s">
        <v>97</v>
      </c>
      <c r="E14" s="107" t="s">
        <v>97</v>
      </c>
      <c r="F14" s="107" t="s">
        <v>97</v>
      </c>
      <c r="G14" s="107" t="s">
        <v>97</v>
      </c>
      <c r="H14" s="108" t="s">
        <v>97</v>
      </c>
      <c r="I14" s="108" t="s">
        <v>97</v>
      </c>
      <c r="J14" s="108" t="s">
        <v>97</v>
      </c>
      <c r="K14" s="115" t="str">
        <f>IF(AND(F14=champs!$K$6,G14=champs!$K$6),champs!$Q$5,champs!$Q$6)</f>
        <v>OUI</v>
      </c>
      <c r="L14" s="116">
        <f t="shared" si="0"/>
        <v>0</v>
      </c>
      <c r="M14" s="116">
        <f t="shared" si="2"/>
        <v>0</v>
      </c>
      <c r="N14" s="118"/>
      <c r="O14" s="119"/>
      <c r="P14" s="119"/>
      <c r="Q14" s="118"/>
      <c r="R14" s="120"/>
      <c r="S14" s="121" t="s">
        <v>64</v>
      </c>
      <c r="T14" s="122"/>
      <c r="U14" s="123"/>
      <c r="V14" s="124"/>
      <c r="W14" s="124"/>
      <c r="X14" s="124"/>
      <c r="Y14" s="125"/>
      <c r="Z14" s="126"/>
      <c r="AA14" s="152"/>
      <c r="AC14" s="25" cm="1">
        <f t="array" ref="AC14">IF(C14="PARTENAIRE",_xlfn.IFS(D14=champs!$A$5,'Tarifs-Price list'!$G$8,D14=champs!$A$6,'Tarifs-Price list'!$G$8,D14=champs!$A$7,'Tarifs-Price list'!$G$18,D14="Chlore Silicate",'Tarifs-Price list'!$G$23,D14="Chlore Carbonate",'Tarifs-Price list'!$G$23,D14="NON",0),IF(C14="EXTERNE",_xlfn.IFS(D14=champs!$A$5,'Tarifs-Price list'!$F$8,D14=champs!$A$6,'Tarifs-Price list'!$F$8,D14=champs!$A$7,'Tarifs-Price list'!$F$18,D14="Chlore Silicate",'Tarifs-Price list'!$F$23,D14="Chlore Carbonate",'Tarifs-Price list'!$F$23,D14="NON",0),_xlfn.IFS(D14=champs!$A$5,'Tarifs-Price list'!$E$8,D14=champs!$A$6,'Tarifs-Price list'!$E$8,D14=champs!$A$7,'Tarifs-Price list'!$E$18,D14="Chlore Silicate",'Tarifs-Price list'!$E$23,D14="Chlore Carbonate",'Tarifs-Price list'!$E$23,D14="NON",0)))</f>
        <v>0</v>
      </c>
      <c r="AD14" s="25" cm="1">
        <f t="array" ref="AD14">IF(C14="PARTENAIRE",_xlfn.IFS(E14=champs!$A$5,'Tarifs-Price list'!$G$9,E14=champs!$A$6,'Tarifs-Price list'!$G$9,E14=champs!$A$7,'Tarifs-Price list'!$G$19,E14="Chlore Silicate",'Tarifs-Price list'!$G$24,E14="Chlore Carbonate",'Tarifs-Price list'!$G$24,E14="NON",0),IF(C14="EXTERNE",_xlfn.IFS(E14=champs!$A$5,'Tarifs-Price list'!$F$9,E14=champs!$A$6,'Tarifs-Price list'!$F$9,E14=champs!$A$7,'Tarifs-Price list'!$F$19,E14="Chlore Silicate",'Tarifs-Price list'!$F$24,E14="Chlore Carbonate",'Tarifs-Price list'!$F$24,E14="NON",0),_xlfn.IFS(E14=champs!$A$5,'Tarifs-Price list'!$E$9,E14=champs!$A$6,'Tarifs-Price list'!$E$9,E14=champs!$A$7,'Tarifs-Price list'!$E$19,E14="Chlore Silicate",'Tarifs-Price list'!$E$24,E14="Chlore Carbonate",'Tarifs-Price list'!$E$24,E14="NON",0)))</f>
        <v>0</v>
      </c>
      <c r="AE14" s="25" cm="1">
        <f t="array" ref="AE14">IF(C14="PARTENAIRE",_xlfn.IFS(F14=champs!$A$5,'Tarifs-Price list'!$G$10,F14=champs!$A$6,'Tarifs-Price list'!$G$15,F14=champs!$A$7,'Tarifs-Price list'!$G$20,F14="Chlore Silicate",'Tarifs-Price list'!$G$25,F14="Chlore Carbonate",'Tarifs-Price list'!$G$30,F14="NON",0),IF(C14="EXTERNE",_xlfn.IFS(F14=champs!$A$5,'Tarifs-Price list'!$F$10,F14=champs!$A$6,'Tarifs-Price list'!$F$15,F14=champs!$A$7,'Tarifs-Price list'!$F$20,F14="Chlore Silicate",'Tarifs-Price list'!$F$25,F14="Chlore Carbonate",'Tarifs-Price list'!$F$30,F14="NON",0),_xlfn.IFS(F14=champs!$A$5,'Tarifs-Price list'!$E$10,F14=champs!$A$6,'Tarifs-Price list'!$E$15,F14=champs!$A$7,'Tarifs-Price list'!$E$20,F14="Chlore Silicate",'Tarifs-Price list'!$E$25,F14="Chlore Carbonate",'Tarifs-Price list'!$E$30,F14="NON",0)))</f>
        <v>0</v>
      </c>
      <c r="AF14" s="25">
        <f>IF(AND(H14=champs!$Q$5,I14=champs!$Q$6,J14=champs!$Q$6,C14="PARTENAIRE"),'Tarifs-Price list'!$N$9,IF(AND(C14="PARTENAIRE",H14=champs!$Q$6,I14=champs!$Q$5,J14=champs!$Q$6),'Tarifs-Price list'!$N$9,IF(AND(C14="PARTENAIRE",H14=champs!$Q$5,I14=champs!$Q$5,J14=champs!$Q$6),2*'Tarifs-Price list'!$N$9,IF(AND(C14="PARTENAIRE",H14=champs!$Q$6,I14=champs!$Q$6,J14=champs!$Q$5),'Tarifs-Price list'!$N$18,IF(AND(C14="PARTENAIRE",H14=champs!$Q$5,I14=champs!$Q$6,J14=champs!$Q$5),"Impossible",IF(AND(C14="PARTENAIRE",H14=champs!$Q$6,I14=champs!$Q$5,J14=champs!$Q$5),"Impossible",IF(AND(C14="PARTENAIRE",H14=champs!$Q$5,I14=champs!$Q$5,J14=champs!$Q$5),"Impossible",IF(AND(C14="EXTERNE",H14=champs!$Q$5,I14=champs!$Q$6,J14=champs!$Q$6),'Tarifs-Price list'!$M$9,IF(AND(C14="EXTERNE",H14=champs!$Q$6,I14=champs!$Q$5,J14=champs!$Q$6),'Tarifs-Price list'!$M$9,IF(AND(C14="EXTERNE",H14=champs!$Q$5,I14=champs!$Q$5,J14=champs!$Q$6),2*'Tarifs-Price list'!$M$9,IF(AND(C14="EXTERNE",H14=champs!$Q$6,I14=champs!$Q$6,J14=champs!$Q$5),'Tarifs-Price list'!$M$18,IF(AND(C14="Externe",H14=champs!$Q$5,I14=champs!$Q$6,J14=champs!$Q$5),"Impossible",IF(AND(C14="EXTERNE",H14=champs!$Q$6,I14=champs!$Q$5,J14=champs!$Q$5),"Impossible",IF(AND(C14="EXTERNE",H14=champs!$Q$5,I14=champs!$Q$5,J14=champs!$Q$5),"Impossible",IF(AND(C14="PRIVÉ",H14=champs!$Q$5,I14=champs!$Q$6,J14=champs!$Q$6),'Tarifs-Price list'!$L$9,IF(AND(C14="PRIVÉ",H14=champs!$Q$6,I14=champs!$Q$5,J14=champs!$Q$6),'Tarifs-Price list'!$L$9,IF(AND(C14="PRIVÉ",H14=champs!$Q$5,I14=champs!$Q$5,J14=champs!$Q$6),2*'Tarifs-Price list'!$L$9,IF(AND(C14="PRIVÉ",H14=champs!$Q$5,I14=champs!$Q$6,J14=champs!$Q$5),"Impossible",IF(AND(C14="PRIVÉ",H14=champs!$Q$6,I14=champs!$Q$5,J14=champs!$Q$5),"Impossible",IF(AND(C14="PRIVÉ",H14=champs!$Q$6,I14=champs!$Q$6,J14=champs!$Q$5),'Tarifs-Price list'!$L$18,IF(AND(C14="PRIVÉ",H14=champs!$Q$5,I14=champs!$Q$5,J14=champs!$Q$5),"Impossible",0)))))))))))))))))))))</f>
        <v>0</v>
      </c>
      <c r="AG14" s="57">
        <f>IF(AND(K14="OUI",H14=champs!$Q$5,I14=champs!$Q$6,J14=champs!$Q$6,C14="PARTENAIRE"),'Tarifs-Price list'!$N$8,IF(AND(K14="OUI",C14="PARTENAIRE",H14=champs!$Q$6,I14=champs!$Q$5,J14=champs!$Q$6),'Tarifs-Price list'!$N$8,IF(AND(K14="OUI",C14="PARTENAIRE",H14=champs!$Q$5,I14=champs!$Q$5,J14=champs!$Q$6),2*'Tarifs-Price list'!$N$8,IF(AND(K14="OUI",C14="PARTENAIRE",H14=champs!$Q$6,I14=champs!$Q$6,J14=champs!$Q$5),'Tarifs-Price list'!$N$17,IF(AND(K14="OUI",C14="PARTENAIRE",H14=champs!$Q$5,I14=champs!$Q$6,J14=champs!$Q$5),"Impossible",IF(AND(K14="OUI",C14="PARTENAIRE",H14=champs!$Q$6,I14=champs!$Q$5,J14=champs!$Q$5),"Impossible",IF(AND(K14="OUI",C14="PARTENAIRE",H14=champs!$Q$5,I14=champs!$Q$5,J14=champs!$Q$5),"Impossible",IF(AND(C14="EXTERNE",K14="OUI",H14=champs!$Q$5,I14=champs!$Q$6,J14=champs!$Q$6),'Tarifs-Price list'!$M$8,IF(AND(K14="OUI",C14="EXTERNE",H14=champs!$Q$6,I14=champs!$Q$5,J14=champs!$Q$6),'Tarifs-Price list'!$M$8,IF(AND(C14="EXTERNE",K14="OUI",H14=champs!$Q$5,I14=champs!$Q$5,J14=champs!$Q$6),2*'Tarifs-Price list'!$M$8,IF(AND(K14="OUI",C14="EXTERNE",H14=champs!$Q$6,I14=champs!$Q$6,J14=champs!$Q$5),'Tarifs-Price list'!$M$17,IF(AND(K14="OUI",C14="Externe",H14=champs!$Q$5,I14=champs!$Q$6,J14=champs!$Q$5),"Impossible",IF(AND(C14="EXTERNE",K14="OUI",H14=champs!$Q$6,I14=champs!$Q$5,J14=champs!$Q$5),"Impossible",IF(AND(K14="OUI",C14="EXTERNE",H14=champs!$Q$5,I14=champs!$Q$5,J14=champs!$Q$5),"Impossible",IF(AND(C14="PRIVÉ",K14="OUI",H14=champs!$Q$5,I14=champs!$Q$6,J14=champs!$Q$6),'Tarifs-Price list'!$L$8,IF(AND(C14="PRIVÉ",K14="OUI",H14=champs!$Q$6,I14=champs!$Q$5,J14=champs!$Q$6),'Tarifs-Price list'!$L$8,IF(AND(K14="OUI",C14="PRIVÉ",H14=champs!$Q$5,I14=champs!$Q$5,J14=champs!Q15),2*'Tarifs-Price list'!$L$8,IF(AND(K14="OUI",C14="PRIVÉ",H14=champs!$Q$5,I14=champs!$Q$6,J14=champs!$Q$5),"Impossible",IF(AND(K14="OUI",C14="PRIVÉ",K14="OUI",H14=champs!$Q$6,I14=champs!$Q$5,J14=champs!$Q$5),"Impossible",IF(AND(K14="OUI",C14="PRIVÉ",H14=champs!$Q$6,I14=champs!$Q$6,J14=champs!$Q$5),'Tarifs-Price list'!$L$17,IF(AND(K14="OUI",C14="PRIVÉ",H14=champs!$Q$5,I14=champs!$Q$5,J14=champs!$Q$5),"Impossible",0)))))))))))))))))))))</f>
        <v>0</v>
      </c>
      <c r="AJ14" s="59"/>
      <c r="AK14" s="59"/>
      <c r="AL14" s="59"/>
      <c r="AM14" s="59"/>
      <c r="AN14" s="59"/>
    </row>
    <row r="15" spans="1:1022" ht="24" x14ac:dyDescent="0.2">
      <c r="A15" s="30">
        <f t="shared" si="3"/>
        <v>45357</v>
      </c>
      <c r="B15" s="97"/>
      <c r="C15" s="98" t="str">
        <f t="shared" si="4"/>
        <v>PRIVÉ</v>
      </c>
      <c r="D15" s="107" t="s">
        <v>97</v>
      </c>
      <c r="E15" s="107" t="s">
        <v>97</v>
      </c>
      <c r="F15" s="107" t="s">
        <v>97</v>
      </c>
      <c r="G15" s="107" t="s">
        <v>97</v>
      </c>
      <c r="H15" s="108" t="s">
        <v>97</v>
      </c>
      <c r="I15" s="108" t="s">
        <v>97</v>
      </c>
      <c r="J15" s="108" t="s">
        <v>97</v>
      </c>
      <c r="K15" s="115" t="str">
        <f>IF(AND(F15=champs!$K$6,G15=champs!$K$6),champs!$Q$5,champs!$Q$6)</f>
        <v>OUI</v>
      </c>
      <c r="L15" s="116">
        <f t="shared" si="0"/>
        <v>0</v>
      </c>
      <c r="M15" s="116">
        <f t="shared" si="2"/>
        <v>0</v>
      </c>
      <c r="N15" s="118"/>
      <c r="O15" s="119"/>
      <c r="P15" s="119"/>
      <c r="Q15" s="118"/>
      <c r="R15" s="120"/>
      <c r="S15" s="121" t="s">
        <v>64</v>
      </c>
      <c r="T15" s="122"/>
      <c r="U15" s="123"/>
      <c r="V15" s="124"/>
      <c r="W15" s="124"/>
      <c r="X15" s="124"/>
      <c r="Y15" s="125"/>
      <c r="Z15" s="126"/>
      <c r="AA15" s="152"/>
      <c r="AC15" s="25" cm="1">
        <f t="array" ref="AC15">IF(C15="PARTENAIRE",_xlfn.IFS(D15=champs!$A$5,'Tarifs-Price list'!$G$8,D15=champs!$A$6,'Tarifs-Price list'!$G$8,D15=champs!$A$7,'Tarifs-Price list'!$G$18,D15="Chlore Silicate",'Tarifs-Price list'!$G$23,D15="Chlore Carbonate",'Tarifs-Price list'!$G$23,D15="NON",0),IF(C15="EXTERNE",_xlfn.IFS(D15=champs!$A$5,'Tarifs-Price list'!$F$8,D15=champs!$A$6,'Tarifs-Price list'!$F$8,D15=champs!$A$7,'Tarifs-Price list'!$F$18,D15="Chlore Silicate",'Tarifs-Price list'!$F$23,D15="Chlore Carbonate",'Tarifs-Price list'!$F$23,D15="NON",0),_xlfn.IFS(D15=champs!$A$5,'Tarifs-Price list'!$E$8,D15=champs!$A$6,'Tarifs-Price list'!$E$8,D15=champs!$A$7,'Tarifs-Price list'!$E$18,D15="Chlore Silicate",'Tarifs-Price list'!$E$23,D15="Chlore Carbonate",'Tarifs-Price list'!$E$23,D15="NON",0)))</f>
        <v>0</v>
      </c>
      <c r="AD15" s="25" cm="1">
        <f t="array" ref="AD15">IF(C15="PARTENAIRE",_xlfn.IFS(E15=champs!$A$5,'Tarifs-Price list'!$G$9,E15=champs!$A$6,'Tarifs-Price list'!$G$9,E15=champs!$A$7,'Tarifs-Price list'!$G$19,E15="Chlore Silicate",'Tarifs-Price list'!$G$24,E15="Chlore Carbonate",'Tarifs-Price list'!$G$24,E15="NON",0),IF(C15="EXTERNE",_xlfn.IFS(E15=champs!$A$5,'Tarifs-Price list'!$F$9,E15=champs!$A$6,'Tarifs-Price list'!$F$9,E15=champs!$A$7,'Tarifs-Price list'!$F$19,E15="Chlore Silicate",'Tarifs-Price list'!$F$24,E15="Chlore Carbonate",'Tarifs-Price list'!$F$24,E15="NON",0),_xlfn.IFS(E15=champs!$A$5,'Tarifs-Price list'!$E$9,E15=champs!$A$6,'Tarifs-Price list'!$E$9,E15=champs!$A$7,'Tarifs-Price list'!$E$19,E15="Chlore Silicate",'Tarifs-Price list'!$E$24,E15="Chlore Carbonate",'Tarifs-Price list'!$E$24,E15="NON",0)))</f>
        <v>0</v>
      </c>
      <c r="AE15" s="25" cm="1">
        <f t="array" ref="AE15">IF(C15="PARTENAIRE",_xlfn.IFS(F15=champs!$A$5,'Tarifs-Price list'!$G$10,F15=champs!$A$6,'Tarifs-Price list'!$G$15,F15=champs!$A$7,'Tarifs-Price list'!$G$20,F15="Chlore Silicate",'Tarifs-Price list'!$G$25,F15="Chlore Carbonate",'Tarifs-Price list'!$G$30,F15="NON",0),IF(C15="EXTERNE",_xlfn.IFS(F15=champs!$A$5,'Tarifs-Price list'!$F$10,F15=champs!$A$6,'Tarifs-Price list'!$F$15,F15=champs!$A$7,'Tarifs-Price list'!$F$20,F15="Chlore Silicate",'Tarifs-Price list'!$F$25,F15="Chlore Carbonate",'Tarifs-Price list'!$F$30,F15="NON",0),_xlfn.IFS(F15=champs!$A$5,'Tarifs-Price list'!$E$10,F15=champs!$A$6,'Tarifs-Price list'!$E$15,F15=champs!$A$7,'Tarifs-Price list'!$E$20,F15="Chlore Silicate",'Tarifs-Price list'!$E$25,F15="Chlore Carbonate",'Tarifs-Price list'!$E$30,F15="NON",0)))</f>
        <v>0</v>
      </c>
      <c r="AF15" s="25">
        <f>IF(AND(H15=champs!$Q$5,I15=champs!$Q$6,J15=champs!$Q$6,C15="PARTENAIRE"),'Tarifs-Price list'!$N$9,IF(AND(C15="PARTENAIRE",H15=champs!$Q$6,I15=champs!$Q$5,J15=champs!$Q$6),'Tarifs-Price list'!$N$9,IF(AND(C15="PARTENAIRE",H15=champs!$Q$5,I15=champs!$Q$5,J15=champs!$Q$6),2*'Tarifs-Price list'!$N$9,IF(AND(C15="PARTENAIRE",H15=champs!$Q$6,I15=champs!$Q$6,J15=champs!$Q$5),'Tarifs-Price list'!$N$18,IF(AND(C15="PARTENAIRE",H15=champs!$Q$5,I15=champs!$Q$6,J15=champs!$Q$5),"Impossible",IF(AND(C15="PARTENAIRE",H15=champs!$Q$6,I15=champs!$Q$5,J15=champs!$Q$5),"Impossible",IF(AND(C15="PARTENAIRE",H15=champs!$Q$5,I15=champs!$Q$5,J15=champs!$Q$5),"Impossible",IF(AND(C15="EXTERNE",H15=champs!$Q$5,I15=champs!$Q$6,J15=champs!$Q$6),'Tarifs-Price list'!$M$9,IF(AND(C15="EXTERNE",H15=champs!$Q$6,I15=champs!$Q$5,J15=champs!$Q$6),'Tarifs-Price list'!$M$9,IF(AND(C15="EXTERNE",H15=champs!$Q$5,I15=champs!$Q$5,J15=champs!$Q$6),2*'Tarifs-Price list'!$M$9,IF(AND(C15="EXTERNE",H15=champs!$Q$6,I15=champs!$Q$6,J15=champs!$Q$5),'Tarifs-Price list'!$M$18,IF(AND(C15="Externe",H15=champs!$Q$5,I15=champs!$Q$6,J15=champs!$Q$5),"Impossible",IF(AND(C15="EXTERNE",H15=champs!$Q$6,I15=champs!$Q$5,J15=champs!$Q$5),"Impossible",IF(AND(C15="EXTERNE",H15=champs!$Q$5,I15=champs!$Q$5,J15=champs!$Q$5),"Impossible",IF(AND(C15="PRIVÉ",H15=champs!$Q$5,I15=champs!$Q$6,J15=champs!$Q$6),'Tarifs-Price list'!$L$9,IF(AND(C15="PRIVÉ",H15=champs!$Q$6,I15=champs!$Q$5,J15=champs!$Q$6),'Tarifs-Price list'!$L$9,IF(AND(C15="PRIVÉ",H15=champs!$Q$5,I15=champs!$Q$5,J15=champs!$Q$6),2*'Tarifs-Price list'!$L$9,IF(AND(C15="PRIVÉ",H15=champs!$Q$5,I15=champs!$Q$6,J15=champs!$Q$5),"Impossible",IF(AND(C15="PRIVÉ",H15=champs!$Q$6,I15=champs!$Q$5,J15=champs!$Q$5),"Impossible",IF(AND(C15="PRIVÉ",H15=champs!$Q$6,I15=champs!$Q$6,J15=champs!$Q$5),'Tarifs-Price list'!$L$18,IF(AND(C15="PRIVÉ",H15=champs!$Q$5,I15=champs!$Q$5,J15=champs!$Q$5),"Impossible",0)))))))))))))))))))))</f>
        <v>0</v>
      </c>
      <c r="AG15" s="57">
        <f>IF(AND(K15="OUI",H15=champs!$Q$5,I15=champs!$Q$6,J15=champs!$Q$6,C15="PARTENAIRE"),'Tarifs-Price list'!$N$8,IF(AND(K15="OUI",C15="PARTENAIRE",H15=champs!$Q$6,I15=champs!$Q$5,J15=champs!$Q$6),'Tarifs-Price list'!$N$8,IF(AND(K15="OUI",C15="PARTENAIRE",H15=champs!$Q$5,I15=champs!$Q$5,J15=champs!$Q$6),2*'Tarifs-Price list'!$N$8,IF(AND(K15="OUI",C15="PARTENAIRE",H15=champs!$Q$6,I15=champs!$Q$6,J15=champs!$Q$5),'Tarifs-Price list'!$N$17,IF(AND(K15="OUI",C15="PARTENAIRE",H15=champs!$Q$5,I15=champs!$Q$6,J15=champs!$Q$5),"Impossible",IF(AND(K15="OUI",C15="PARTENAIRE",H15=champs!$Q$6,I15=champs!$Q$5,J15=champs!$Q$5),"Impossible",IF(AND(K15="OUI",C15="PARTENAIRE",H15=champs!$Q$5,I15=champs!$Q$5,J15=champs!$Q$5),"Impossible",IF(AND(C15="EXTERNE",K15="OUI",H15=champs!$Q$5,I15=champs!$Q$6,J15=champs!$Q$6),'Tarifs-Price list'!$M$8,IF(AND(K15="OUI",C15="EXTERNE",H15=champs!$Q$6,I15=champs!$Q$5,J15=champs!$Q$6),'Tarifs-Price list'!$M$8,IF(AND(C15="EXTERNE",K15="OUI",H15=champs!$Q$5,I15=champs!$Q$5,J15=champs!$Q$6),2*'Tarifs-Price list'!$M$8,IF(AND(K15="OUI",C15="EXTERNE",H15=champs!$Q$6,I15=champs!$Q$6,J15=champs!$Q$5),'Tarifs-Price list'!$M$17,IF(AND(K15="OUI",C15="Externe",H15=champs!$Q$5,I15=champs!$Q$6,J15=champs!$Q$5),"Impossible",IF(AND(C15="EXTERNE",K15="OUI",H15=champs!$Q$6,I15=champs!$Q$5,J15=champs!$Q$5),"Impossible",IF(AND(K15="OUI",C15="EXTERNE",H15=champs!$Q$5,I15=champs!$Q$5,J15=champs!$Q$5),"Impossible",IF(AND(C15="PRIVÉ",K15="OUI",H15=champs!$Q$5,I15=champs!$Q$6,J15=champs!$Q$6),'Tarifs-Price list'!$L$8,IF(AND(C15="PRIVÉ",K15="OUI",H15=champs!$Q$6,I15=champs!$Q$5,J15=champs!$Q$6),'Tarifs-Price list'!$L$8,IF(AND(K15="OUI",C15="PRIVÉ",H15=champs!$Q$5,I15=champs!$Q$5,J15=champs!Q16),2*'Tarifs-Price list'!$L$8,IF(AND(K15="OUI",C15="PRIVÉ",H15=champs!$Q$5,I15=champs!$Q$6,J15=champs!$Q$5),"Impossible",IF(AND(K15="OUI",C15="PRIVÉ",K15="OUI",H15=champs!$Q$6,I15=champs!$Q$5,J15=champs!$Q$5),"Impossible",IF(AND(K15="OUI",C15="PRIVÉ",H15=champs!$Q$6,I15=champs!$Q$6,J15=champs!$Q$5),'Tarifs-Price list'!$L$17,IF(AND(K15="OUI",C15="PRIVÉ",H15=champs!$Q$5,I15=champs!$Q$5,J15=champs!$Q$5),"Impossible",0)))))))))))))))))))))</f>
        <v>0</v>
      </c>
      <c r="AJ15" s="59"/>
      <c r="AK15" s="59"/>
      <c r="AL15" s="59"/>
      <c r="AM15" s="59"/>
      <c r="AN15" s="59"/>
    </row>
    <row r="16" spans="1:1022" ht="24" x14ac:dyDescent="0.2">
      <c r="A16" s="30">
        <f t="shared" si="3"/>
        <v>45357</v>
      </c>
      <c r="B16" s="97"/>
      <c r="C16" s="98" t="str">
        <f t="shared" si="4"/>
        <v>PRIVÉ</v>
      </c>
      <c r="D16" s="107" t="s">
        <v>97</v>
      </c>
      <c r="E16" s="107" t="s">
        <v>97</v>
      </c>
      <c r="F16" s="107" t="s">
        <v>97</v>
      </c>
      <c r="G16" s="107" t="s">
        <v>97</v>
      </c>
      <c r="H16" s="108" t="s">
        <v>97</v>
      </c>
      <c r="I16" s="108" t="s">
        <v>97</v>
      </c>
      <c r="J16" s="108" t="s">
        <v>97</v>
      </c>
      <c r="K16" s="115" t="str">
        <f>IF(AND(F16=champs!$K$6,G16=champs!$K$6),champs!$Q$5,champs!$Q$6)</f>
        <v>OUI</v>
      </c>
      <c r="L16" s="116">
        <f t="shared" si="0"/>
        <v>0</v>
      </c>
      <c r="M16" s="116">
        <f t="shared" si="2"/>
        <v>0</v>
      </c>
      <c r="N16" s="118"/>
      <c r="O16" s="119"/>
      <c r="P16" s="119"/>
      <c r="Q16" s="118"/>
      <c r="R16" s="120"/>
      <c r="S16" s="121" t="s">
        <v>64</v>
      </c>
      <c r="T16" s="122"/>
      <c r="U16" s="123"/>
      <c r="V16" s="124"/>
      <c r="W16" s="124"/>
      <c r="X16" s="124"/>
      <c r="Y16" s="125"/>
      <c r="Z16" s="126"/>
      <c r="AA16" s="152"/>
      <c r="AC16" s="25" cm="1">
        <f t="array" ref="AC16">IF(C16="PARTENAIRE",_xlfn.IFS(D16=champs!$A$5,'Tarifs-Price list'!$G$8,D16=champs!$A$6,'Tarifs-Price list'!$G$8,D16=champs!$A$7,'Tarifs-Price list'!$G$18,D16="Chlore Silicate",'Tarifs-Price list'!$G$23,D16="Chlore Carbonate",'Tarifs-Price list'!$G$23,D16="NON",0),IF(C16="EXTERNE",_xlfn.IFS(D16=champs!$A$5,'Tarifs-Price list'!$F$8,D16=champs!$A$6,'Tarifs-Price list'!$F$8,D16=champs!$A$7,'Tarifs-Price list'!$F$18,D16="Chlore Silicate",'Tarifs-Price list'!$F$23,D16="Chlore Carbonate",'Tarifs-Price list'!$F$23,D16="NON",0),_xlfn.IFS(D16=champs!$A$5,'Tarifs-Price list'!$E$8,D16=champs!$A$6,'Tarifs-Price list'!$E$8,D16=champs!$A$7,'Tarifs-Price list'!$E$18,D16="Chlore Silicate",'Tarifs-Price list'!$E$23,D16="Chlore Carbonate",'Tarifs-Price list'!$E$23,D16="NON",0)))</f>
        <v>0</v>
      </c>
      <c r="AD16" s="25" cm="1">
        <f t="array" ref="AD16">IF(C16="PARTENAIRE",_xlfn.IFS(E16=champs!$A$5,'Tarifs-Price list'!$G$9,E16=champs!$A$6,'Tarifs-Price list'!$G$9,E16=champs!$A$7,'Tarifs-Price list'!$G$19,E16="Chlore Silicate",'Tarifs-Price list'!$G$24,E16="Chlore Carbonate",'Tarifs-Price list'!$G$24,E16="NON",0),IF(C16="EXTERNE",_xlfn.IFS(E16=champs!$A$5,'Tarifs-Price list'!$F$9,E16=champs!$A$6,'Tarifs-Price list'!$F$9,E16=champs!$A$7,'Tarifs-Price list'!$F$19,E16="Chlore Silicate",'Tarifs-Price list'!$F$24,E16="Chlore Carbonate",'Tarifs-Price list'!$F$24,E16="NON",0),_xlfn.IFS(E16=champs!$A$5,'Tarifs-Price list'!$E$9,E16=champs!$A$6,'Tarifs-Price list'!$E$9,E16=champs!$A$7,'Tarifs-Price list'!$E$19,E16="Chlore Silicate",'Tarifs-Price list'!$E$24,E16="Chlore Carbonate",'Tarifs-Price list'!$E$24,E16="NON",0)))</f>
        <v>0</v>
      </c>
      <c r="AE16" s="25" cm="1">
        <f t="array" ref="AE16">IF(C16="PARTENAIRE",_xlfn.IFS(F16=champs!$A$5,'Tarifs-Price list'!$G$10,F16=champs!$A$6,'Tarifs-Price list'!$G$15,F16=champs!$A$7,'Tarifs-Price list'!$G$20,F16="Chlore Silicate",'Tarifs-Price list'!$G$25,F16="Chlore Carbonate",'Tarifs-Price list'!$G$30,F16="NON",0),IF(C16="EXTERNE",_xlfn.IFS(F16=champs!$A$5,'Tarifs-Price list'!$F$10,F16=champs!$A$6,'Tarifs-Price list'!$F$15,F16=champs!$A$7,'Tarifs-Price list'!$F$20,F16="Chlore Silicate",'Tarifs-Price list'!$F$25,F16="Chlore Carbonate",'Tarifs-Price list'!$F$30,F16="NON",0),_xlfn.IFS(F16=champs!$A$5,'Tarifs-Price list'!$E$10,F16=champs!$A$6,'Tarifs-Price list'!$E$15,F16=champs!$A$7,'Tarifs-Price list'!$E$20,F16="Chlore Silicate",'Tarifs-Price list'!$E$25,F16="Chlore Carbonate",'Tarifs-Price list'!$E$30,F16="NON",0)))</f>
        <v>0</v>
      </c>
      <c r="AF16" s="25">
        <f>IF(AND(H16=champs!$Q$5,I16=champs!$Q$6,J16=champs!$Q$6,C16="PARTENAIRE"),'Tarifs-Price list'!$N$9,IF(AND(C16="PARTENAIRE",H16=champs!$Q$6,I16=champs!$Q$5,J16=champs!$Q$6),'Tarifs-Price list'!$N$9,IF(AND(C16="PARTENAIRE",H16=champs!$Q$5,I16=champs!$Q$5,J16=champs!$Q$6),2*'Tarifs-Price list'!$N$9,IF(AND(C16="PARTENAIRE",H16=champs!$Q$6,I16=champs!$Q$6,J16=champs!$Q$5),'Tarifs-Price list'!$N$18,IF(AND(C16="PARTENAIRE",H16=champs!$Q$5,I16=champs!$Q$6,J16=champs!$Q$5),"Impossible",IF(AND(C16="PARTENAIRE",H16=champs!$Q$6,I16=champs!$Q$5,J16=champs!$Q$5),"Impossible",IF(AND(C16="PARTENAIRE",H16=champs!$Q$5,I16=champs!$Q$5,J16=champs!$Q$5),"Impossible",IF(AND(C16="EXTERNE",H16=champs!$Q$5,I16=champs!$Q$6,J16=champs!$Q$6),'Tarifs-Price list'!$M$9,IF(AND(C16="EXTERNE",H16=champs!$Q$6,I16=champs!$Q$5,J16=champs!$Q$6),'Tarifs-Price list'!$M$9,IF(AND(C16="EXTERNE",H16=champs!$Q$5,I16=champs!$Q$5,J16=champs!$Q$6),2*'Tarifs-Price list'!$M$9,IF(AND(C16="EXTERNE",H16=champs!$Q$6,I16=champs!$Q$6,J16=champs!$Q$5),'Tarifs-Price list'!$M$18,IF(AND(C16="Externe",H16=champs!$Q$5,I16=champs!$Q$6,J16=champs!$Q$5),"Impossible",IF(AND(C16="EXTERNE",H16=champs!$Q$6,I16=champs!$Q$5,J16=champs!$Q$5),"Impossible",IF(AND(C16="EXTERNE",H16=champs!$Q$5,I16=champs!$Q$5,J16=champs!$Q$5),"Impossible",IF(AND(C16="PRIVÉ",H16=champs!$Q$5,I16=champs!$Q$6,J16=champs!$Q$6),'Tarifs-Price list'!$L$9,IF(AND(C16="PRIVÉ",H16=champs!$Q$6,I16=champs!$Q$5,J16=champs!$Q$6),'Tarifs-Price list'!$L$9,IF(AND(C16="PRIVÉ",H16=champs!$Q$5,I16=champs!$Q$5,J16=champs!$Q$6),2*'Tarifs-Price list'!$L$9,IF(AND(C16="PRIVÉ",H16=champs!$Q$5,I16=champs!$Q$6,J16=champs!$Q$5),"Impossible",IF(AND(C16="PRIVÉ",H16=champs!$Q$6,I16=champs!$Q$5,J16=champs!$Q$5),"Impossible",IF(AND(C16="PRIVÉ",H16=champs!$Q$6,I16=champs!$Q$6,J16=champs!$Q$5),'Tarifs-Price list'!$L$18,IF(AND(C16="PRIVÉ",H16=champs!$Q$5,I16=champs!$Q$5,J16=champs!$Q$5),"Impossible",0)))))))))))))))))))))</f>
        <v>0</v>
      </c>
      <c r="AG16" s="57">
        <f>IF(AND(K16="OUI",H16=champs!$Q$5,I16=champs!$Q$6,J16=champs!$Q$6,C16="PARTENAIRE"),'Tarifs-Price list'!$N$8,IF(AND(K16="OUI",C16="PARTENAIRE",H16=champs!$Q$6,I16=champs!$Q$5,J16=champs!$Q$6),'Tarifs-Price list'!$N$8,IF(AND(K16="OUI",C16="PARTENAIRE",H16=champs!$Q$5,I16=champs!$Q$5,J16=champs!$Q$6),2*'Tarifs-Price list'!$N$8,IF(AND(K16="OUI",C16="PARTENAIRE",H16=champs!$Q$6,I16=champs!$Q$6,J16=champs!$Q$5),'Tarifs-Price list'!$N$17,IF(AND(K16="OUI",C16="PARTENAIRE",H16=champs!$Q$5,I16=champs!$Q$6,J16=champs!$Q$5),"Impossible",IF(AND(K16="OUI",C16="PARTENAIRE",H16=champs!$Q$6,I16=champs!$Q$5,J16=champs!$Q$5),"Impossible",IF(AND(K16="OUI",C16="PARTENAIRE",H16=champs!$Q$5,I16=champs!$Q$5,J16=champs!$Q$5),"Impossible",IF(AND(C16="EXTERNE",K16="OUI",H16=champs!$Q$5,I16=champs!$Q$6,J16=champs!$Q$6),'Tarifs-Price list'!$M$8,IF(AND(K16="OUI",C16="EXTERNE",H16=champs!$Q$6,I16=champs!$Q$5,J16=champs!$Q$6),'Tarifs-Price list'!$M$8,IF(AND(C16="EXTERNE",K16="OUI",H16=champs!$Q$5,I16=champs!$Q$5,J16=champs!$Q$6),2*'Tarifs-Price list'!$M$8,IF(AND(K16="OUI",C16="EXTERNE",H16=champs!$Q$6,I16=champs!$Q$6,J16=champs!$Q$5),'Tarifs-Price list'!$M$17,IF(AND(K16="OUI",C16="Externe",H16=champs!$Q$5,I16=champs!$Q$6,J16=champs!$Q$5),"Impossible",IF(AND(C16="EXTERNE",K16="OUI",H16=champs!$Q$6,I16=champs!$Q$5,J16=champs!$Q$5),"Impossible",IF(AND(K16="OUI",C16="EXTERNE",H16=champs!$Q$5,I16=champs!$Q$5,J16=champs!$Q$5),"Impossible",IF(AND(C16="PRIVÉ",K16="OUI",H16=champs!$Q$5,I16=champs!$Q$6,J16=champs!$Q$6),'Tarifs-Price list'!$L$8,IF(AND(C16="PRIVÉ",K16="OUI",H16=champs!$Q$6,I16=champs!$Q$5,J16=champs!$Q$6),'Tarifs-Price list'!$L$8,IF(AND(K16="OUI",C16="PRIVÉ",H16=champs!$Q$5,I16=champs!$Q$5,J16=champs!Q17),2*'Tarifs-Price list'!$L$8,IF(AND(K16="OUI",C16="PRIVÉ",H16=champs!$Q$5,I16=champs!$Q$6,J16=champs!$Q$5),"Impossible",IF(AND(K16="OUI",C16="PRIVÉ",K16="OUI",H16=champs!$Q$6,I16=champs!$Q$5,J16=champs!$Q$5),"Impossible",IF(AND(K16="OUI",C16="PRIVÉ",H16=champs!$Q$6,I16=champs!$Q$6,J16=champs!$Q$5),'Tarifs-Price list'!$L$17,IF(AND(K16="OUI",C16="PRIVÉ",H16=champs!$Q$5,I16=champs!$Q$5,J16=champs!$Q$5),"Impossible",0)))))))))))))))))))))</f>
        <v>0</v>
      </c>
      <c r="AJ16" s="59"/>
      <c r="AK16" s="59"/>
      <c r="AL16" s="59"/>
      <c r="AM16" s="59"/>
      <c r="AN16" s="59"/>
    </row>
    <row r="17" spans="1:40" ht="24" x14ac:dyDescent="0.2">
      <c r="A17" s="30">
        <f t="shared" si="3"/>
        <v>45357</v>
      </c>
      <c r="B17" s="97"/>
      <c r="C17" s="98" t="str">
        <f t="shared" si="4"/>
        <v>PRIVÉ</v>
      </c>
      <c r="D17" s="107" t="s">
        <v>97</v>
      </c>
      <c r="E17" s="107" t="s">
        <v>97</v>
      </c>
      <c r="F17" s="107" t="s">
        <v>97</v>
      </c>
      <c r="G17" s="107" t="s">
        <v>97</v>
      </c>
      <c r="H17" s="108" t="s">
        <v>97</v>
      </c>
      <c r="I17" s="108" t="s">
        <v>97</v>
      </c>
      <c r="J17" s="108" t="s">
        <v>97</v>
      </c>
      <c r="K17" s="115" t="str">
        <f>IF(AND(F17=champs!$K$6,G17=champs!$K$6),champs!$Q$5,champs!$Q$6)</f>
        <v>OUI</v>
      </c>
      <c r="L17" s="116">
        <f t="shared" si="0"/>
        <v>0</v>
      </c>
      <c r="M17" s="116">
        <f t="shared" si="2"/>
        <v>0</v>
      </c>
      <c r="N17" s="118"/>
      <c r="O17" s="119"/>
      <c r="P17" s="119"/>
      <c r="Q17" s="118"/>
      <c r="R17" s="120"/>
      <c r="S17" s="121" t="s">
        <v>64</v>
      </c>
      <c r="T17" s="122"/>
      <c r="U17" s="123"/>
      <c r="V17" s="124"/>
      <c r="W17" s="124"/>
      <c r="X17" s="124"/>
      <c r="Y17" s="125"/>
      <c r="Z17" s="126"/>
      <c r="AA17" s="152"/>
      <c r="AC17" s="25" cm="1">
        <f t="array" ref="AC17">IF(C17="PARTENAIRE",_xlfn.IFS(D17=champs!$A$5,'Tarifs-Price list'!$G$8,D17=champs!$A$6,'Tarifs-Price list'!$G$8,D17=champs!$A$7,'Tarifs-Price list'!$G$18,D17="Chlore Silicate",'Tarifs-Price list'!$G$23,D17="Chlore Carbonate",'Tarifs-Price list'!$G$23,D17="NON",0),IF(C17="EXTERNE",_xlfn.IFS(D17=champs!$A$5,'Tarifs-Price list'!$F$8,D17=champs!$A$6,'Tarifs-Price list'!$F$8,D17=champs!$A$7,'Tarifs-Price list'!$F$18,D17="Chlore Silicate",'Tarifs-Price list'!$F$23,D17="Chlore Carbonate",'Tarifs-Price list'!$F$23,D17="NON",0),_xlfn.IFS(D17=champs!$A$5,'Tarifs-Price list'!$E$8,D17=champs!$A$6,'Tarifs-Price list'!$E$8,D17=champs!$A$7,'Tarifs-Price list'!$E$18,D17="Chlore Silicate",'Tarifs-Price list'!$E$23,D17="Chlore Carbonate",'Tarifs-Price list'!$E$23,D17="NON",0)))</f>
        <v>0</v>
      </c>
      <c r="AD17" s="25" cm="1">
        <f t="array" ref="AD17">IF(C17="PARTENAIRE",_xlfn.IFS(E17=champs!$A$5,'Tarifs-Price list'!$G$9,E17=champs!$A$6,'Tarifs-Price list'!$G$9,E17=champs!$A$7,'Tarifs-Price list'!$G$19,E17="Chlore Silicate",'Tarifs-Price list'!$G$24,E17="Chlore Carbonate",'Tarifs-Price list'!$G$24,E17="NON",0),IF(C17="EXTERNE",_xlfn.IFS(E17=champs!$A$5,'Tarifs-Price list'!$F$9,E17=champs!$A$6,'Tarifs-Price list'!$F$9,E17=champs!$A$7,'Tarifs-Price list'!$F$19,E17="Chlore Silicate",'Tarifs-Price list'!$F$24,E17="Chlore Carbonate",'Tarifs-Price list'!$F$24,E17="NON",0),_xlfn.IFS(E17=champs!$A$5,'Tarifs-Price list'!$E$9,E17=champs!$A$6,'Tarifs-Price list'!$E$9,E17=champs!$A$7,'Tarifs-Price list'!$E$19,E17="Chlore Silicate",'Tarifs-Price list'!$E$24,E17="Chlore Carbonate",'Tarifs-Price list'!$E$24,E17="NON",0)))</f>
        <v>0</v>
      </c>
      <c r="AE17" s="25" cm="1">
        <f t="array" ref="AE17">IF(C17="PARTENAIRE",_xlfn.IFS(F17=champs!$A$5,'Tarifs-Price list'!$G$10,F17=champs!$A$6,'Tarifs-Price list'!$G$15,F17=champs!$A$7,'Tarifs-Price list'!$G$20,F17="Chlore Silicate",'Tarifs-Price list'!$G$25,F17="Chlore Carbonate",'Tarifs-Price list'!$G$30,F17="NON",0),IF(C17="EXTERNE",_xlfn.IFS(F17=champs!$A$5,'Tarifs-Price list'!$F$10,F17=champs!$A$6,'Tarifs-Price list'!$F$15,F17=champs!$A$7,'Tarifs-Price list'!$F$20,F17="Chlore Silicate",'Tarifs-Price list'!$F$25,F17="Chlore Carbonate",'Tarifs-Price list'!$F$30,F17="NON",0),_xlfn.IFS(F17=champs!$A$5,'Tarifs-Price list'!$E$10,F17=champs!$A$6,'Tarifs-Price list'!$E$15,F17=champs!$A$7,'Tarifs-Price list'!$E$20,F17="Chlore Silicate",'Tarifs-Price list'!$E$25,F17="Chlore Carbonate",'Tarifs-Price list'!$E$30,F17="NON",0)))</f>
        <v>0</v>
      </c>
      <c r="AF17" s="25">
        <f>IF(AND(H17=champs!$Q$5,I17=champs!$Q$6,J17=champs!$Q$6,C17="PARTENAIRE"),'Tarifs-Price list'!$N$9,IF(AND(C17="PARTENAIRE",H17=champs!$Q$6,I17=champs!$Q$5,J17=champs!$Q$6),'Tarifs-Price list'!$N$9,IF(AND(C17="PARTENAIRE",H17=champs!$Q$5,I17=champs!$Q$5,J17=champs!$Q$6),2*'Tarifs-Price list'!$N$9,IF(AND(C17="PARTENAIRE",H17=champs!$Q$6,I17=champs!$Q$6,J17=champs!$Q$5),'Tarifs-Price list'!$N$18,IF(AND(C17="PARTENAIRE",H17=champs!$Q$5,I17=champs!$Q$6,J17=champs!$Q$5),"Impossible",IF(AND(C17="PARTENAIRE",H17=champs!$Q$6,I17=champs!$Q$5,J17=champs!$Q$5),"Impossible",IF(AND(C17="PARTENAIRE",H17=champs!$Q$5,I17=champs!$Q$5,J17=champs!$Q$5),"Impossible",IF(AND(C17="EXTERNE",H17=champs!$Q$5,I17=champs!$Q$6,J17=champs!$Q$6),'Tarifs-Price list'!$M$9,IF(AND(C17="EXTERNE",H17=champs!$Q$6,I17=champs!$Q$5,J17=champs!$Q$6),'Tarifs-Price list'!$M$9,IF(AND(C17="EXTERNE",H17=champs!$Q$5,I17=champs!$Q$5,J17=champs!$Q$6),2*'Tarifs-Price list'!$M$9,IF(AND(C17="EXTERNE",H17=champs!$Q$6,I17=champs!$Q$6,J17=champs!$Q$5),'Tarifs-Price list'!$M$18,IF(AND(C17="Externe",H17=champs!$Q$5,I17=champs!$Q$6,J17=champs!$Q$5),"Impossible",IF(AND(C17="EXTERNE",H17=champs!$Q$6,I17=champs!$Q$5,J17=champs!$Q$5),"Impossible",IF(AND(C17="EXTERNE",H17=champs!$Q$5,I17=champs!$Q$5,J17=champs!$Q$5),"Impossible",IF(AND(C17="PRIVÉ",H17=champs!$Q$5,I17=champs!$Q$6,J17=champs!$Q$6),'Tarifs-Price list'!$L$9,IF(AND(C17="PRIVÉ",H17=champs!$Q$6,I17=champs!$Q$5,J17=champs!$Q$6),'Tarifs-Price list'!$L$9,IF(AND(C17="PRIVÉ",H17=champs!$Q$5,I17=champs!$Q$5,J17=champs!$Q$6),2*'Tarifs-Price list'!$L$9,IF(AND(C17="PRIVÉ",H17=champs!$Q$5,I17=champs!$Q$6,J17=champs!$Q$5),"Impossible",IF(AND(C17="PRIVÉ",H17=champs!$Q$6,I17=champs!$Q$5,J17=champs!$Q$5),"Impossible",IF(AND(C17="PRIVÉ",H17=champs!$Q$6,I17=champs!$Q$6,J17=champs!$Q$5),'Tarifs-Price list'!$L$18,IF(AND(C17="PRIVÉ",H17=champs!$Q$5,I17=champs!$Q$5,J17=champs!$Q$5),"Impossible",0)))))))))))))))))))))</f>
        <v>0</v>
      </c>
      <c r="AG17" s="57">
        <f>IF(AND(K17="OUI",H17=champs!$Q$5,I17=champs!$Q$6,J17=champs!$Q$6,C17="PARTENAIRE"),'Tarifs-Price list'!$N$8,IF(AND(K17="OUI",C17="PARTENAIRE",H17=champs!$Q$6,I17=champs!$Q$5,J17=champs!$Q$6),'Tarifs-Price list'!$N$8,IF(AND(K17="OUI",C17="PARTENAIRE",H17=champs!$Q$5,I17=champs!$Q$5,J17=champs!$Q$6),2*'Tarifs-Price list'!$N$8,IF(AND(K17="OUI",C17="PARTENAIRE",H17=champs!$Q$6,I17=champs!$Q$6,J17=champs!$Q$5),'Tarifs-Price list'!$N$17,IF(AND(K17="OUI",C17="PARTENAIRE",H17=champs!$Q$5,I17=champs!$Q$6,J17=champs!$Q$5),"Impossible",IF(AND(K17="OUI",C17="PARTENAIRE",H17=champs!$Q$6,I17=champs!$Q$5,J17=champs!$Q$5),"Impossible",IF(AND(K17="OUI",C17="PARTENAIRE",H17=champs!$Q$5,I17=champs!$Q$5,J17=champs!$Q$5),"Impossible",IF(AND(C17="EXTERNE",K17="OUI",H17=champs!$Q$5,I17=champs!$Q$6,J17=champs!$Q$6),'Tarifs-Price list'!$M$8,IF(AND(K17="OUI",C17="EXTERNE",H17=champs!$Q$6,I17=champs!$Q$5,J17=champs!$Q$6),'Tarifs-Price list'!$M$8,IF(AND(C17="EXTERNE",K17="OUI",H17=champs!$Q$5,I17=champs!$Q$5,J17=champs!$Q$6),2*'Tarifs-Price list'!$M$8,IF(AND(K17="OUI",C17="EXTERNE",H17=champs!$Q$6,I17=champs!$Q$6,J17=champs!$Q$5),'Tarifs-Price list'!$M$17,IF(AND(K17="OUI",C17="Externe",H17=champs!$Q$5,I17=champs!$Q$6,J17=champs!$Q$5),"Impossible",IF(AND(C17="EXTERNE",K17="OUI",H17=champs!$Q$6,I17=champs!$Q$5,J17=champs!$Q$5),"Impossible",IF(AND(K17="OUI",C17="EXTERNE",H17=champs!$Q$5,I17=champs!$Q$5,J17=champs!$Q$5),"Impossible",IF(AND(C17="PRIVÉ",K17="OUI",H17=champs!$Q$5,I17=champs!$Q$6,J17=champs!$Q$6),'Tarifs-Price list'!$L$8,IF(AND(C17="PRIVÉ",K17="OUI",H17=champs!$Q$6,I17=champs!$Q$5,J17=champs!$Q$6),'Tarifs-Price list'!$L$8,IF(AND(K17="OUI",C17="PRIVÉ",H17=champs!$Q$5,I17=champs!$Q$5,J17=champs!Q18),2*'Tarifs-Price list'!$L$8,IF(AND(K17="OUI",C17="PRIVÉ",H17=champs!$Q$5,I17=champs!$Q$6,J17=champs!$Q$5),"Impossible",IF(AND(K17="OUI",C17="PRIVÉ",K17="OUI",H17=champs!$Q$6,I17=champs!$Q$5,J17=champs!$Q$5),"Impossible",IF(AND(K17="OUI",C17="PRIVÉ",H17=champs!$Q$6,I17=champs!$Q$6,J17=champs!$Q$5),'Tarifs-Price list'!$L$17,IF(AND(K17="OUI",C17="PRIVÉ",H17=champs!$Q$5,I17=champs!$Q$5,J17=champs!$Q$5),"Impossible",0)))))))))))))))))))))</f>
        <v>0</v>
      </c>
      <c r="AJ17" s="59"/>
      <c r="AK17" s="59"/>
      <c r="AL17" s="59"/>
      <c r="AM17" s="59"/>
      <c r="AN17" s="59"/>
    </row>
    <row r="18" spans="1:40" ht="24" x14ac:dyDescent="0.2">
      <c r="A18" s="30">
        <f t="shared" si="3"/>
        <v>45357</v>
      </c>
      <c r="B18" s="97"/>
      <c r="C18" s="98" t="str">
        <f t="shared" si="4"/>
        <v>PRIVÉ</v>
      </c>
      <c r="D18" s="107" t="s">
        <v>97</v>
      </c>
      <c r="E18" s="107" t="s">
        <v>97</v>
      </c>
      <c r="F18" s="107" t="s">
        <v>97</v>
      </c>
      <c r="G18" s="107" t="s">
        <v>97</v>
      </c>
      <c r="H18" s="108" t="s">
        <v>97</v>
      </c>
      <c r="I18" s="108" t="s">
        <v>97</v>
      </c>
      <c r="J18" s="108" t="s">
        <v>97</v>
      </c>
      <c r="K18" s="115" t="str">
        <f>IF(AND(F18=champs!$K$6,G18=champs!$K$6),champs!$Q$5,champs!$Q$6)</f>
        <v>OUI</v>
      </c>
      <c r="L18" s="116">
        <f t="shared" si="0"/>
        <v>0</v>
      </c>
      <c r="M18" s="116">
        <f t="shared" si="2"/>
        <v>0</v>
      </c>
      <c r="N18" s="118"/>
      <c r="O18" s="119"/>
      <c r="P18" s="119"/>
      <c r="Q18" s="118"/>
      <c r="R18" s="120"/>
      <c r="S18" s="121" t="s">
        <v>64</v>
      </c>
      <c r="T18" s="122"/>
      <c r="U18" s="123"/>
      <c r="V18" s="124"/>
      <c r="W18" s="124"/>
      <c r="X18" s="124"/>
      <c r="Y18" s="125"/>
      <c r="Z18" s="126"/>
      <c r="AA18" s="152"/>
      <c r="AC18" s="25" cm="1">
        <f t="array" ref="AC18">IF(C18="PARTENAIRE",_xlfn.IFS(D18=champs!$A$5,'Tarifs-Price list'!$G$8,D18=champs!$A$6,'Tarifs-Price list'!$G$8,D18=champs!$A$7,'Tarifs-Price list'!$G$18,D18="Chlore Silicate",'Tarifs-Price list'!$G$23,D18="Chlore Carbonate",'Tarifs-Price list'!$G$23,D18="NON",0),IF(C18="EXTERNE",_xlfn.IFS(D18=champs!$A$5,'Tarifs-Price list'!$F$8,D18=champs!$A$6,'Tarifs-Price list'!$F$8,D18=champs!$A$7,'Tarifs-Price list'!$F$18,D18="Chlore Silicate",'Tarifs-Price list'!$F$23,D18="Chlore Carbonate",'Tarifs-Price list'!$F$23,D18="NON",0),_xlfn.IFS(D18=champs!$A$5,'Tarifs-Price list'!$E$8,D18=champs!$A$6,'Tarifs-Price list'!$E$8,D18=champs!$A$7,'Tarifs-Price list'!$E$18,D18="Chlore Silicate",'Tarifs-Price list'!$E$23,D18="Chlore Carbonate",'Tarifs-Price list'!$E$23,D18="NON",0)))</f>
        <v>0</v>
      </c>
      <c r="AD18" s="25" cm="1">
        <f t="array" ref="AD18">IF(C18="PARTENAIRE",_xlfn.IFS(E18=champs!$A$5,'Tarifs-Price list'!$G$9,E18=champs!$A$6,'Tarifs-Price list'!$G$9,E18=champs!$A$7,'Tarifs-Price list'!$G$19,E18="Chlore Silicate",'Tarifs-Price list'!$G$24,E18="Chlore Carbonate",'Tarifs-Price list'!$G$24,E18="NON",0),IF(C18="EXTERNE",_xlfn.IFS(E18=champs!$A$5,'Tarifs-Price list'!$F$9,E18=champs!$A$6,'Tarifs-Price list'!$F$9,E18=champs!$A$7,'Tarifs-Price list'!$F$19,E18="Chlore Silicate",'Tarifs-Price list'!$F$24,E18="Chlore Carbonate",'Tarifs-Price list'!$F$24,E18="NON",0),_xlfn.IFS(E18=champs!$A$5,'Tarifs-Price list'!$E$9,E18=champs!$A$6,'Tarifs-Price list'!$E$9,E18=champs!$A$7,'Tarifs-Price list'!$E$19,E18="Chlore Silicate",'Tarifs-Price list'!$E$24,E18="Chlore Carbonate",'Tarifs-Price list'!$E$24,E18="NON",0)))</f>
        <v>0</v>
      </c>
      <c r="AE18" s="25" cm="1">
        <f t="array" ref="AE18">IF(C18="PARTENAIRE",_xlfn.IFS(F18=champs!$A$5,'Tarifs-Price list'!$G$10,F18=champs!$A$6,'Tarifs-Price list'!$G$15,F18=champs!$A$7,'Tarifs-Price list'!$G$20,F18="Chlore Silicate",'Tarifs-Price list'!$G$25,F18="Chlore Carbonate",'Tarifs-Price list'!$G$30,F18="NON",0),IF(C18="EXTERNE",_xlfn.IFS(F18=champs!$A$5,'Tarifs-Price list'!$F$10,F18=champs!$A$6,'Tarifs-Price list'!$F$15,F18=champs!$A$7,'Tarifs-Price list'!$F$20,F18="Chlore Silicate",'Tarifs-Price list'!$F$25,F18="Chlore Carbonate",'Tarifs-Price list'!$F$30,F18="NON",0),_xlfn.IFS(F18=champs!$A$5,'Tarifs-Price list'!$E$10,F18=champs!$A$6,'Tarifs-Price list'!$E$15,F18=champs!$A$7,'Tarifs-Price list'!$E$20,F18="Chlore Silicate",'Tarifs-Price list'!$E$25,F18="Chlore Carbonate",'Tarifs-Price list'!$E$30,F18="NON",0)))</f>
        <v>0</v>
      </c>
      <c r="AF18" s="25">
        <f>IF(AND(H18=champs!$Q$5,I18=champs!$Q$6,J18=champs!$Q$6,C18="PARTENAIRE"),'Tarifs-Price list'!$N$9,IF(AND(C18="PARTENAIRE",H18=champs!$Q$6,I18=champs!$Q$5,J18=champs!$Q$6),'Tarifs-Price list'!$N$9,IF(AND(C18="PARTENAIRE",H18=champs!$Q$5,I18=champs!$Q$5,J18=champs!$Q$6),2*'Tarifs-Price list'!$N$9,IF(AND(C18="PARTENAIRE",H18=champs!$Q$6,I18=champs!$Q$6,J18=champs!$Q$5),'Tarifs-Price list'!$N$18,IF(AND(C18="PARTENAIRE",H18=champs!$Q$5,I18=champs!$Q$6,J18=champs!$Q$5),"Impossible",IF(AND(C18="PARTENAIRE",H18=champs!$Q$6,I18=champs!$Q$5,J18=champs!$Q$5),"Impossible",IF(AND(C18="PARTENAIRE",H18=champs!$Q$5,I18=champs!$Q$5,J18=champs!$Q$5),"Impossible",IF(AND(C18="EXTERNE",H18=champs!$Q$5,I18=champs!$Q$6,J18=champs!$Q$6),'Tarifs-Price list'!$M$9,IF(AND(C18="EXTERNE",H18=champs!$Q$6,I18=champs!$Q$5,J18=champs!$Q$6),'Tarifs-Price list'!$M$9,IF(AND(C18="EXTERNE",H18=champs!$Q$5,I18=champs!$Q$5,J18=champs!$Q$6),2*'Tarifs-Price list'!$M$9,IF(AND(C18="EXTERNE",H18=champs!$Q$6,I18=champs!$Q$6,J18=champs!$Q$5),'Tarifs-Price list'!$M$18,IF(AND(C18="Externe",H18=champs!$Q$5,I18=champs!$Q$6,J18=champs!$Q$5),"Impossible",IF(AND(C18="EXTERNE",H18=champs!$Q$6,I18=champs!$Q$5,J18=champs!$Q$5),"Impossible",IF(AND(C18="EXTERNE",H18=champs!$Q$5,I18=champs!$Q$5,J18=champs!$Q$5),"Impossible",IF(AND(C18="PRIVÉ",H18=champs!$Q$5,I18=champs!$Q$6,J18=champs!$Q$6),'Tarifs-Price list'!$L$9,IF(AND(C18="PRIVÉ",H18=champs!$Q$6,I18=champs!$Q$5,J18=champs!$Q$6),'Tarifs-Price list'!$L$9,IF(AND(C18="PRIVÉ",H18=champs!$Q$5,I18=champs!$Q$5,J18=champs!$Q$6),2*'Tarifs-Price list'!$L$9,IF(AND(C18="PRIVÉ",H18=champs!$Q$5,I18=champs!$Q$6,J18=champs!$Q$5),"Impossible",IF(AND(C18="PRIVÉ",H18=champs!$Q$6,I18=champs!$Q$5,J18=champs!$Q$5),"Impossible",IF(AND(C18="PRIVÉ",H18=champs!$Q$6,I18=champs!$Q$6,J18=champs!$Q$5),'Tarifs-Price list'!$L$18,IF(AND(C18="PRIVÉ",H18=champs!$Q$5,I18=champs!$Q$5,J18=champs!$Q$5),"Impossible",0)))))))))))))))))))))</f>
        <v>0</v>
      </c>
      <c r="AG18" s="57">
        <f>IF(AND(K18="OUI",H18=champs!$Q$5,I18=champs!$Q$6,J18=champs!$Q$6,C18="PARTENAIRE"),'Tarifs-Price list'!$N$8,IF(AND(K18="OUI",C18="PARTENAIRE",H18=champs!$Q$6,I18=champs!$Q$5,J18=champs!$Q$6),'Tarifs-Price list'!$N$8,IF(AND(K18="OUI",C18="PARTENAIRE",H18=champs!$Q$5,I18=champs!$Q$5,J18=champs!$Q$6),2*'Tarifs-Price list'!$N$8,IF(AND(K18="OUI",C18="PARTENAIRE",H18=champs!$Q$6,I18=champs!$Q$6,J18=champs!$Q$5),'Tarifs-Price list'!$N$17,IF(AND(K18="OUI",C18="PARTENAIRE",H18=champs!$Q$5,I18=champs!$Q$6,J18=champs!$Q$5),"Impossible",IF(AND(K18="OUI",C18="PARTENAIRE",H18=champs!$Q$6,I18=champs!$Q$5,J18=champs!$Q$5),"Impossible",IF(AND(K18="OUI",C18="PARTENAIRE",H18=champs!$Q$5,I18=champs!$Q$5,J18=champs!$Q$5),"Impossible",IF(AND(C18="EXTERNE",K18="OUI",H18=champs!$Q$5,I18=champs!$Q$6,J18=champs!$Q$6),'Tarifs-Price list'!$M$8,IF(AND(K18="OUI",C18="EXTERNE",H18=champs!$Q$6,I18=champs!$Q$5,J18=champs!$Q$6),'Tarifs-Price list'!$M$8,IF(AND(C18="EXTERNE",K18="OUI",H18=champs!$Q$5,I18=champs!$Q$5,J18=champs!$Q$6),2*'Tarifs-Price list'!$M$8,IF(AND(K18="OUI",C18="EXTERNE",H18=champs!$Q$6,I18=champs!$Q$6,J18=champs!$Q$5),'Tarifs-Price list'!$M$17,IF(AND(K18="OUI",C18="Externe",H18=champs!$Q$5,I18=champs!$Q$6,J18=champs!$Q$5),"Impossible",IF(AND(C18="EXTERNE",K18="OUI",H18=champs!$Q$6,I18=champs!$Q$5,J18=champs!$Q$5),"Impossible",IF(AND(K18="OUI",C18="EXTERNE",H18=champs!$Q$5,I18=champs!$Q$5,J18=champs!$Q$5),"Impossible",IF(AND(C18="PRIVÉ",K18="OUI",H18=champs!$Q$5,I18=champs!$Q$6,J18=champs!$Q$6),'Tarifs-Price list'!$L$8,IF(AND(C18="PRIVÉ",K18="OUI",H18=champs!$Q$6,I18=champs!$Q$5,J18=champs!$Q$6),'Tarifs-Price list'!$L$8,IF(AND(K18="OUI",C18="PRIVÉ",H18=champs!$Q$5,I18=champs!$Q$5,J18=champs!Q19),2*'Tarifs-Price list'!$L$8,IF(AND(K18="OUI",C18="PRIVÉ",H18=champs!$Q$5,I18=champs!$Q$6,J18=champs!$Q$5),"Impossible",IF(AND(K18="OUI",C18="PRIVÉ",K18="OUI",H18=champs!$Q$6,I18=champs!$Q$5,J18=champs!$Q$5),"Impossible",IF(AND(K18="OUI",C18="PRIVÉ",H18=champs!$Q$6,I18=champs!$Q$6,J18=champs!$Q$5),'Tarifs-Price list'!$L$17,IF(AND(K18="OUI",C18="PRIVÉ",H18=champs!$Q$5,I18=champs!$Q$5,J18=champs!$Q$5),"Impossible",0)))))))))))))))))))))</f>
        <v>0</v>
      </c>
      <c r="AJ18" s="59"/>
      <c r="AK18" s="59"/>
      <c r="AL18" s="59"/>
      <c r="AM18" s="59"/>
      <c r="AN18" s="59"/>
    </row>
    <row r="19" spans="1:40" ht="24" x14ac:dyDescent="0.2">
      <c r="A19" s="30">
        <f t="shared" si="3"/>
        <v>45357</v>
      </c>
      <c r="B19" s="97"/>
      <c r="C19" s="98" t="str">
        <f t="shared" si="4"/>
        <v>PRIVÉ</v>
      </c>
      <c r="D19" s="107" t="s">
        <v>97</v>
      </c>
      <c r="E19" s="107" t="s">
        <v>97</v>
      </c>
      <c r="F19" s="107" t="s">
        <v>97</v>
      </c>
      <c r="G19" s="107" t="s">
        <v>97</v>
      </c>
      <c r="H19" s="108" t="s">
        <v>97</v>
      </c>
      <c r="I19" s="108" t="s">
        <v>97</v>
      </c>
      <c r="J19" s="108" t="s">
        <v>97</v>
      </c>
      <c r="K19" s="115" t="str">
        <f>IF(AND(F19=champs!$K$6,G19=champs!$K$6),champs!$Q$5,champs!$Q$6)</f>
        <v>OUI</v>
      </c>
      <c r="L19" s="116">
        <f t="shared" si="0"/>
        <v>0</v>
      </c>
      <c r="M19" s="116">
        <f t="shared" si="2"/>
        <v>0</v>
      </c>
      <c r="N19" s="118"/>
      <c r="O19" s="119"/>
      <c r="P19" s="119"/>
      <c r="Q19" s="118"/>
      <c r="R19" s="120"/>
      <c r="S19" s="121" t="s">
        <v>64</v>
      </c>
      <c r="T19" s="122"/>
      <c r="U19" s="123"/>
      <c r="V19" s="124"/>
      <c r="W19" s="124"/>
      <c r="X19" s="124"/>
      <c r="Y19" s="125"/>
      <c r="Z19" s="126"/>
      <c r="AA19" s="152"/>
      <c r="AC19" s="25" cm="1">
        <f t="array" ref="AC19">IF(C19="PARTENAIRE",_xlfn.IFS(D19=champs!$A$5,'Tarifs-Price list'!$G$8,D19=champs!$A$6,'Tarifs-Price list'!$G$8,D19=champs!$A$7,'Tarifs-Price list'!$G$18,D19="Chlore Silicate",'Tarifs-Price list'!$G$23,D19="Chlore Carbonate",'Tarifs-Price list'!$G$23,D19="NON",0),IF(C19="EXTERNE",_xlfn.IFS(D19=champs!$A$5,'Tarifs-Price list'!$F$8,D19=champs!$A$6,'Tarifs-Price list'!$F$8,D19=champs!$A$7,'Tarifs-Price list'!$F$18,D19="Chlore Silicate",'Tarifs-Price list'!$F$23,D19="Chlore Carbonate",'Tarifs-Price list'!$F$23,D19="NON",0),_xlfn.IFS(D19=champs!$A$5,'Tarifs-Price list'!$E$8,D19=champs!$A$6,'Tarifs-Price list'!$E$8,D19=champs!$A$7,'Tarifs-Price list'!$E$18,D19="Chlore Silicate",'Tarifs-Price list'!$E$23,D19="Chlore Carbonate",'Tarifs-Price list'!$E$23,D19="NON",0)))</f>
        <v>0</v>
      </c>
      <c r="AD19" s="25" cm="1">
        <f t="array" ref="AD19">IF(C19="PARTENAIRE",_xlfn.IFS(E19=champs!$A$5,'Tarifs-Price list'!$G$9,E19=champs!$A$6,'Tarifs-Price list'!$G$9,E19=champs!$A$7,'Tarifs-Price list'!$G$19,E19="Chlore Silicate",'Tarifs-Price list'!$G$24,E19="Chlore Carbonate",'Tarifs-Price list'!$G$24,E19="NON",0),IF(C19="EXTERNE",_xlfn.IFS(E19=champs!$A$5,'Tarifs-Price list'!$F$9,E19=champs!$A$6,'Tarifs-Price list'!$F$9,E19=champs!$A$7,'Tarifs-Price list'!$F$19,E19="Chlore Silicate",'Tarifs-Price list'!$F$24,E19="Chlore Carbonate",'Tarifs-Price list'!$F$24,E19="NON",0),_xlfn.IFS(E19=champs!$A$5,'Tarifs-Price list'!$E$9,E19=champs!$A$6,'Tarifs-Price list'!$E$9,E19=champs!$A$7,'Tarifs-Price list'!$E$19,E19="Chlore Silicate",'Tarifs-Price list'!$E$24,E19="Chlore Carbonate",'Tarifs-Price list'!$E$24,E19="NON",0)))</f>
        <v>0</v>
      </c>
      <c r="AE19" s="25" cm="1">
        <f t="array" ref="AE19">IF(C19="PARTENAIRE",_xlfn.IFS(F19=champs!$A$5,'Tarifs-Price list'!$G$10,F19=champs!$A$6,'Tarifs-Price list'!$G$15,F19=champs!$A$7,'Tarifs-Price list'!$G$20,F19="Chlore Silicate",'Tarifs-Price list'!$G$25,F19="Chlore Carbonate",'Tarifs-Price list'!$G$30,F19="NON",0),IF(C19="EXTERNE",_xlfn.IFS(F19=champs!$A$5,'Tarifs-Price list'!$F$10,F19=champs!$A$6,'Tarifs-Price list'!$F$15,F19=champs!$A$7,'Tarifs-Price list'!$F$20,F19="Chlore Silicate",'Tarifs-Price list'!$F$25,F19="Chlore Carbonate",'Tarifs-Price list'!$F$30,F19="NON",0),_xlfn.IFS(F19=champs!$A$5,'Tarifs-Price list'!$E$10,F19=champs!$A$6,'Tarifs-Price list'!$E$15,F19=champs!$A$7,'Tarifs-Price list'!$E$20,F19="Chlore Silicate",'Tarifs-Price list'!$E$25,F19="Chlore Carbonate",'Tarifs-Price list'!$E$30,F19="NON",0)))</f>
        <v>0</v>
      </c>
      <c r="AF19" s="25">
        <f>IF(AND(H19=champs!$Q$5,I19=champs!$Q$6,J19=champs!$Q$6,C19="PARTENAIRE"),'Tarifs-Price list'!$N$9,IF(AND(C19="PARTENAIRE",H19=champs!$Q$6,I19=champs!$Q$5,J19=champs!$Q$6),'Tarifs-Price list'!$N$9,IF(AND(C19="PARTENAIRE",H19=champs!$Q$5,I19=champs!$Q$5,J19=champs!$Q$6),2*'Tarifs-Price list'!$N$9,IF(AND(C19="PARTENAIRE",H19=champs!$Q$6,I19=champs!$Q$6,J19=champs!$Q$5),'Tarifs-Price list'!$N$18,IF(AND(C19="PARTENAIRE",H19=champs!$Q$5,I19=champs!$Q$6,J19=champs!$Q$5),"Impossible",IF(AND(C19="PARTENAIRE",H19=champs!$Q$6,I19=champs!$Q$5,J19=champs!$Q$5),"Impossible",IF(AND(C19="PARTENAIRE",H19=champs!$Q$5,I19=champs!$Q$5,J19=champs!$Q$5),"Impossible",IF(AND(C19="EXTERNE",H19=champs!$Q$5,I19=champs!$Q$6,J19=champs!$Q$6),'Tarifs-Price list'!$M$9,IF(AND(C19="EXTERNE",H19=champs!$Q$6,I19=champs!$Q$5,J19=champs!$Q$6),'Tarifs-Price list'!$M$9,IF(AND(C19="EXTERNE",H19=champs!$Q$5,I19=champs!$Q$5,J19=champs!$Q$6),2*'Tarifs-Price list'!$M$9,IF(AND(C19="EXTERNE",H19=champs!$Q$6,I19=champs!$Q$6,J19=champs!$Q$5),'Tarifs-Price list'!$M$18,IF(AND(C19="Externe",H19=champs!$Q$5,I19=champs!$Q$6,J19=champs!$Q$5),"Impossible",IF(AND(C19="EXTERNE",H19=champs!$Q$6,I19=champs!$Q$5,J19=champs!$Q$5),"Impossible",IF(AND(C19="EXTERNE",H19=champs!$Q$5,I19=champs!$Q$5,J19=champs!$Q$5),"Impossible",IF(AND(C19="PRIVÉ",H19=champs!$Q$5,I19=champs!$Q$6,J19=champs!$Q$6),'Tarifs-Price list'!$L$9,IF(AND(C19="PRIVÉ",H19=champs!$Q$6,I19=champs!$Q$5,J19=champs!$Q$6),'Tarifs-Price list'!$L$9,IF(AND(C19="PRIVÉ",H19=champs!$Q$5,I19=champs!$Q$5,J19=champs!$Q$6),2*'Tarifs-Price list'!$L$9,IF(AND(C19="PRIVÉ",H19=champs!$Q$5,I19=champs!$Q$6,J19=champs!$Q$5),"Impossible",IF(AND(C19="PRIVÉ",H19=champs!$Q$6,I19=champs!$Q$5,J19=champs!$Q$5),"Impossible",IF(AND(C19="PRIVÉ",H19=champs!$Q$6,I19=champs!$Q$6,J19=champs!$Q$5),'Tarifs-Price list'!$L$18,IF(AND(C19="PRIVÉ",H19=champs!$Q$5,I19=champs!$Q$5,J19=champs!$Q$5),"Impossible",0)))))))))))))))))))))</f>
        <v>0</v>
      </c>
      <c r="AG19" s="57">
        <f>IF(AND(K19="OUI",H19=champs!$Q$5,I19=champs!$Q$6,J19=champs!$Q$6,C19="PARTENAIRE"),'Tarifs-Price list'!$N$8,IF(AND(K19="OUI",C19="PARTENAIRE",H19=champs!$Q$6,I19=champs!$Q$5,J19=champs!$Q$6),'Tarifs-Price list'!$N$8,IF(AND(K19="OUI",C19="PARTENAIRE",H19=champs!$Q$5,I19=champs!$Q$5,J19=champs!$Q$6),2*'Tarifs-Price list'!$N$8,IF(AND(K19="OUI",C19="PARTENAIRE",H19=champs!$Q$6,I19=champs!$Q$6,J19=champs!$Q$5),'Tarifs-Price list'!$N$17,IF(AND(K19="OUI",C19="PARTENAIRE",H19=champs!$Q$5,I19=champs!$Q$6,J19=champs!$Q$5),"Impossible",IF(AND(K19="OUI",C19="PARTENAIRE",H19=champs!$Q$6,I19=champs!$Q$5,J19=champs!$Q$5),"Impossible",IF(AND(K19="OUI",C19="PARTENAIRE",H19=champs!$Q$5,I19=champs!$Q$5,J19=champs!$Q$5),"Impossible",IF(AND(C19="EXTERNE",K19="OUI",H19=champs!$Q$5,I19=champs!$Q$6,J19=champs!$Q$6),'Tarifs-Price list'!$M$8,IF(AND(K19="OUI",C19="EXTERNE",H19=champs!$Q$6,I19=champs!$Q$5,J19=champs!$Q$6),'Tarifs-Price list'!$M$8,IF(AND(C19="EXTERNE",K19="OUI",H19=champs!$Q$5,I19=champs!$Q$5,J19=champs!$Q$6),2*'Tarifs-Price list'!$M$8,IF(AND(K19="OUI",C19="EXTERNE",H19=champs!$Q$6,I19=champs!$Q$6,J19=champs!$Q$5),'Tarifs-Price list'!$M$17,IF(AND(K19="OUI",C19="Externe",H19=champs!$Q$5,I19=champs!$Q$6,J19=champs!$Q$5),"Impossible",IF(AND(C19="EXTERNE",K19="OUI",H19=champs!$Q$6,I19=champs!$Q$5,J19=champs!$Q$5),"Impossible",IF(AND(K19="OUI",C19="EXTERNE",H19=champs!$Q$5,I19=champs!$Q$5,J19=champs!$Q$5),"Impossible",IF(AND(C19="PRIVÉ",K19="OUI",H19=champs!$Q$5,I19=champs!$Q$6,J19=champs!$Q$6),'Tarifs-Price list'!$L$8,IF(AND(C19="PRIVÉ",K19="OUI",H19=champs!$Q$6,I19=champs!$Q$5,J19=champs!$Q$6),'Tarifs-Price list'!$L$8,IF(AND(K19="OUI",C19="PRIVÉ",H19=champs!$Q$5,I19=champs!$Q$5,J19=champs!Q20),2*'Tarifs-Price list'!$L$8,IF(AND(K19="OUI",C19="PRIVÉ",H19=champs!$Q$5,I19=champs!$Q$6,J19=champs!$Q$5),"Impossible",IF(AND(K19="OUI",C19="PRIVÉ",K19="OUI",H19=champs!$Q$6,I19=champs!$Q$5,J19=champs!$Q$5),"Impossible",IF(AND(K19="OUI",C19="PRIVÉ",H19=champs!$Q$6,I19=champs!$Q$6,J19=champs!$Q$5),'Tarifs-Price list'!$L$17,IF(AND(K19="OUI",C19="PRIVÉ",H19=champs!$Q$5,I19=champs!$Q$5,J19=champs!$Q$5),"Impossible",0)))))))))))))))))))))</f>
        <v>0</v>
      </c>
      <c r="AJ19" s="189"/>
      <c r="AK19" s="59"/>
      <c r="AL19" s="59"/>
      <c r="AM19" s="59"/>
      <c r="AN19" s="59"/>
    </row>
    <row r="20" spans="1:40" ht="24" x14ac:dyDescent="0.2">
      <c r="A20" s="30">
        <f t="shared" si="3"/>
        <v>45357</v>
      </c>
      <c r="B20" s="97"/>
      <c r="C20" s="98" t="str">
        <f t="shared" si="4"/>
        <v>PRIVÉ</v>
      </c>
      <c r="D20" s="107" t="s">
        <v>97</v>
      </c>
      <c r="E20" s="107" t="s">
        <v>97</v>
      </c>
      <c r="F20" s="107" t="s">
        <v>97</v>
      </c>
      <c r="G20" s="107" t="s">
        <v>97</v>
      </c>
      <c r="H20" s="108" t="s">
        <v>97</v>
      </c>
      <c r="I20" s="108" t="s">
        <v>97</v>
      </c>
      <c r="J20" s="108" t="s">
        <v>97</v>
      </c>
      <c r="K20" s="115" t="str">
        <f>IF(AND(F20=champs!$K$6,G20=champs!$K$6),champs!$Q$5,champs!$Q$6)</f>
        <v>OUI</v>
      </c>
      <c r="L20" s="116">
        <f t="shared" si="0"/>
        <v>0</v>
      </c>
      <c r="M20" s="116">
        <f t="shared" si="2"/>
        <v>0</v>
      </c>
      <c r="N20" s="118"/>
      <c r="O20" s="119"/>
      <c r="P20" s="119"/>
      <c r="Q20" s="118"/>
      <c r="R20" s="120"/>
      <c r="S20" s="121" t="s">
        <v>64</v>
      </c>
      <c r="T20" s="122"/>
      <c r="U20" s="123"/>
      <c r="V20" s="124"/>
      <c r="W20" s="124"/>
      <c r="X20" s="124"/>
      <c r="Y20" s="125"/>
      <c r="Z20" s="126"/>
      <c r="AA20" s="152"/>
      <c r="AC20" s="25" cm="1">
        <f t="array" ref="AC20">IF(C20="PARTENAIRE",_xlfn.IFS(D20=champs!$A$5,'Tarifs-Price list'!$G$8,D20=champs!$A$6,'Tarifs-Price list'!$G$8,D20=champs!$A$7,'Tarifs-Price list'!$G$18,D20="Chlore Silicate",'Tarifs-Price list'!$G$23,D20="Chlore Carbonate",'Tarifs-Price list'!$G$23,D20="NON",0),IF(C20="EXTERNE",_xlfn.IFS(D20=champs!$A$5,'Tarifs-Price list'!$F$8,D20=champs!$A$6,'Tarifs-Price list'!$F$8,D20=champs!$A$7,'Tarifs-Price list'!$F$18,D20="Chlore Silicate",'Tarifs-Price list'!$F$23,D20="Chlore Carbonate",'Tarifs-Price list'!$F$23,D20="NON",0),_xlfn.IFS(D20=champs!$A$5,'Tarifs-Price list'!$E$8,D20=champs!$A$6,'Tarifs-Price list'!$E$8,D20=champs!$A$7,'Tarifs-Price list'!$E$18,D20="Chlore Silicate",'Tarifs-Price list'!$E$23,D20="Chlore Carbonate",'Tarifs-Price list'!$E$23,D20="NON",0)))</f>
        <v>0</v>
      </c>
      <c r="AD20" s="25" cm="1">
        <f t="array" ref="AD20">IF(C20="PARTENAIRE",_xlfn.IFS(E20=champs!$A$5,'Tarifs-Price list'!$G$9,E20=champs!$A$6,'Tarifs-Price list'!$G$9,E20=champs!$A$7,'Tarifs-Price list'!$G$19,E20="Chlore Silicate",'Tarifs-Price list'!$G$24,E20="Chlore Carbonate",'Tarifs-Price list'!$G$24,E20="NON",0),IF(C20="EXTERNE",_xlfn.IFS(E20=champs!$A$5,'Tarifs-Price list'!$F$9,E20=champs!$A$6,'Tarifs-Price list'!$F$9,E20=champs!$A$7,'Tarifs-Price list'!$F$19,E20="Chlore Silicate",'Tarifs-Price list'!$F$24,E20="Chlore Carbonate",'Tarifs-Price list'!$F$24,E20="NON",0),_xlfn.IFS(E20=champs!$A$5,'Tarifs-Price list'!$E$9,E20=champs!$A$6,'Tarifs-Price list'!$E$9,E20=champs!$A$7,'Tarifs-Price list'!$E$19,E20="Chlore Silicate",'Tarifs-Price list'!$E$24,E20="Chlore Carbonate",'Tarifs-Price list'!$E$24,E20="NON",0)))</f>
        <v>0</v>
      </c>
      <c r="AE20" s="25" cm="1">
        <f t="array" ref="AE20">IF(C20="PARTENAIRE",_xlfn.IFS(F20=champs!$A$5,'Tarifs-Price list'!$G$10,F20=champs!$A$6,'Tarifs-Price list'!$G$15,F20=champs!$A$7,'Tarifs-Price list'!$G$20,F20="Chlore Silicate",'Tarifs-Price list'!$G$25,F20="Chlore Carbonate",'Tarifs-Price list'!$G$30,F20="NON",0),IF(C20="EXTERNE",_xlfn.IFS(F20=champs!$A$5,'Tarifs-Price list'!$F$10,F20=champs!$A$6,'Tarifs-Price list'!$F$15,F20=champs!$A$7,'Tarifs-Price list'!$F$20,F20="Chlore Silicate",'Tarifs-Price list'!$F$25,F20="Chlore Carbonate",'Tarifs-Price list'!$F$30,F20="NON",0),_xlfn.IFS(F20=champs!$A$5,'Tarifs-Price list'!$E$10,F20=champs!$A$6,'Tarifs-Price list'!$E$15,F20=champs!$A$7,'Tarifs-Price list'!$E$20,F20="Chlore Silicate",'Tarifs-Price list'!$E$25,F20="Chlore Carbonate",'Tarifs-Price list'!$E$30,F20="NON",0)))</f>
        <v>0</v>
      </c>
      <c r="AF20" s="25">
        <f>IF(AND(H20=champs!$Q$5,I20=champs!$Q$6,J20=champs!$Q$6,C20="PARTENAIRE"),'Tarifs-Price list'!$N$9,IF(AND(C20="PARTENAIRE",H20=champs!$Q$6,I20=champs!$Q$5,J20=champs!$Q$6),'Tarifs-Price list'!$N$9,IF(AND(C20="PARTENAIRE",H20=champs!$Q$5,I20=champs!$Q$5,J20=champs!$Q$6),2*'Tarifs-Price list'!$N$9,IF(AND(C20="PARTENAIRE",H20=champs!$Q$6,I20=champs!$Q$6,J20=champs!$Q$5),'Tarifs-Price list'!$N$18,IF(AND(C20="PARTENAIRE",H20=champs!$Q$5,I20=champs!$Q$6,J20=champs!$Q$5),"Impossible",IF(AND(C20="PARTENAIRE",H20=champs!$Q$6,I20=champs!$Q$5,J20=champs!$Q$5),"Impossible",IF(AND(C20="PARTENAIRE",H20=champs!$Q$5,I20=champs!$Q$5,J20=champs!$Q$5),"Impossible",IF(AND(C20="EXTERNE",H20=champs!$Q$5,I20=champs!$Q$6,J20=champs!$Q$6),'Tarifs-Price list'!$M$9,IF(AND(C20="EXTERNE",H20=champs!$Q$6,I20=champs!$Q$5,J20=champs!$Q$6),'Tarifs-Price list'!$M$9,IF(AND(C20="EXTERNE",H20=champs!$Q$5,I20=champs!$Q$5,J20=champs!$Q$6),2*'Tarifs-Price list'!$M$9,IF(AND(C20="EXTERNE",H20=champs!$Q$6,I20=champs!$Q$6,J20=champs!$Q$5),'Tarifs-Price list'!$M$18,IF(AND(C20="Externe",H20=champs!$Q$5,I20=champs!$Q$6,J20=champs!$Q$5),"Impossible",IF(AND(C20="EXTERNE",H20=champs!$Q$6,I20=champs!$Q$5,J20=champs!$Q$5),"Impossible",IF(AND(C20="EXTERNE",H20=champs!$Q$5,I20=champs!$Q$5,J20=champs!$Q$5),"Impossible",IF(AND(C20="PRIVÉ",H20=champs!$Q$5,I20=champs!$Q$6,J20=champs!$Q$6),'Tarifs-Price list'!$L$9,IF(AND(C20="PRIVÉ",H20=champs!$Q$6,I20=champs!$Q$5,J20=champs!$Q$6),'Tarifs-Price list'!$L$9,IF(AND(C20="PRIVÉ",H20=champs!$Q$5,I20=champs!$Q$5,J20=champs!$Q$6),2*'Tarifs-Price list'!$L$9,IF(AND(C20="PRIVÉ",H20=champs!$Q$5,I20=champs!$Q$6,J20=champs!$Q$5),"Impossible",IF(AND(C20="PRIVÉ",H20=champs!$Q$6,I20=champs!$Q$5,J20=champs!$Q$5),"Impossible",IF(AND(C20="PRIVÉ",H20=champs!$Q$6,I20=champs!$Q$6,J20=champs!$Q$5),'Tarifs-Price list'!$L$18,IF(AND(C20="PRIVÉ",H20=champs!$Q$5,I20=champs!$Q$5,J20=champs!$Q$5),"Impossible",0)))))))))))))))))))))</f>
        <v>0</v>
      </c>
      <c r="AG20" s="57">
        <f>IF(AND(K20="OUI",H20=champs!$Q$5,I20=champs!$Q$6,J20=champs!$Q$6,C20="PARTENAIRE"),'Tarifs-Price list'!$N$8,IF(AND(K20="OUI",C20="PARTENAIRE",H20=champs!$Q$6,I20=champs!$Q$5,J20=champs!$Q$6),'Tarifs-Price list'!$N$8,IF(AND(K20="OUI",C20="PARTENAIRE",H20=champs!$Q$5,I20=champs!$Q$5,J20=champs!$Q$6),2*'Tarifs-Price list'!$N$8,IF(AND(K20="OUI",C20="PARTENAIRE",H20=champs!$Q$6,I20=champs!$Q$6,J20=champs!$Q$5),'Tarifs-Price list'!$N$17,IF(AND(K20="OUI",C20="PARTENAIRE",H20=champs!$Q$5,I20=champs!$Q$6,J20=champs!$Q$5),"Impossible",IF(AND(K20="OUI",C20="PARTENAIRE",H20=champs!$Q$6,I20=champs!$Q$5,J20=champs!$Q$5),"Impossible",IF(AND(K20="OUI",C20="PARTENAIRE",H20=champs!$Q$5,I20=champs!$Q$5,J20=champs!$Q$5),"Impossible",IF(AND(C20="EXTERNE",K20="OUI",H20=champs!$Q$5,I20=champs!$Q$6,J20=champs!$Q$6),'Tarifs-Price list'!$M$8,IF(AND(K20="OUI",C20="EXTERNE",H20=champs!$Q$6,I20=champs!$Q$5,J20=champs!$Q$6),'Tarifs-Price list'!$M$8,IF(AND(C20="EXTERNE",K20="OUI",H20=champs!$Q$5,I20=champs!$Q$5,J20=champs!$Q$6),2*'Tarifs-Price list'!$M$8,IF(AND(K20="OUI",C20="EXTERNE",H20=champs!$Q$6,I20=champs!$Q$6,J20=champs!$Q$5),'Tarifs-Price list'!$M$17,IF(AND(K20="OUI",C20="Externe",H20=champs!$Q$5,I20=champs!$Q$6,J20=champs!$Q$5),"Impossible",IF(AND(C20="EXTERNE",K20="OUI",H20=champs!$Q$6,I20=champs!$Q$5,J20=champs!$Q$5),"Impossible",IF(AND(K20="OUI",C20="EXTERNE",H20=champs!$Q$5,I20=champs!$Q$5,J20=champs!$Q$5),"Impossible",IF(AND(C20="PRIVÉ",K20="OUI",H20=champs!$Q$5,I20=champs!$Q$6,J20=champs!$Q$6),'Tarifs-Price list'!$L$8,IF(AND(C20="PRIVÉ",K20="OUI",H20=champs!$Q$6,I20=champs!$Q$5,J20=champs!$Q$6),'Tarifs-Price list'!$L$8,IF(AND(K20="OUI",C20="PRIVÉ",H20=champs!$Q$5,I20=champs!$Q$5,J20=champs!Q21),2*'Tarifs-Price list'!$L$8,IF(AND(K20="OUI",C20="PRIVÉ",H20=champs!$Q$5,I20=champs!$Q$6,J20=champs!$Q$5),"Impossible",IF(AND(K20="OUI",C20="PRIVÉ",K20="OUI",H20=champs!$Q$6,I20=champs!$Q$5,J20=champs!$Q$5),"Impossible",IF(AND(K20="OUI",C20="PRIVÉ",H20=champs!$Q$6,I20=champs!$Q$6,J20=champs!$Q$5),'Tarifs-Price list'!$L$17,IF(AND(K20="OUI",C20="PRIVÉ",H20=champs!$Q$5,I20=champs!$Q$5,J20=champs!$Q$5),"Impossible",0)))))))))))))))))))))</f>
        <v>0</v>
      </c>
      <c r="AJ20" s="189"/>
      <c r="AK20" s="59"/>
      <c r="AL20" s="59"/>
      <c r="AM20" s="59"/>
      <c r="AN20" s="59"/>
    </row>
    <row r="21" spans="1:40" ht="24" x14ac:dyDescent="0.2">
      <c r="A21" s="30">
        <f t="shared" si="3"/>
        <v>45357</v>
      </c>
      <c r="B21" s="97"/>
      <c r="C21" s="98" t="str">
        <f t="shared" si="4"/>
        <v>PRIVÉ</v>
      </c>
      <c r="D21" s="107" t="s">
        <v>97</v>
      </c>
      <c r="E21" s="107" t="s">
        <v>97</v>
      </c>
      <c r="F21" s="107" t="s">
        <v>97</v>
      </c>
      <c r="G21" s="107" t="s">
        <v>97</v>
      </c>
      <c r="H21" s="108" t="s">
        <v>97</v>
      </c>
      <c r="I21" s="108" t="s">
        <v>97</v>
      </c>
      <c r="J21" s="108" t="s">
        <v>97</v>
      </c>
      <c r="K21" s="115" t="str">
        <f>IF(AND(F21=champs!$K$6,G21=champs!$K$6),champs!$Q$5,champs!$Q$6)</f>
        <v>OUI</v>
      </c>
      <c r="L21" s="116">
        <f t="shared" si="0"/>
        <v>0</v>
      </c>
      <c r="M21" s="116">
        <f t="shared" si="2"/>
        <v>0</v>
      </c>
      <c r="N21" s="118"/>
      <c r="O21" s="119"/>
      <c r="P21" s="119"/>
      <c r="Q21" s="118"/>
      <c r="R21" s="120"/>
      <c r="S21" s="121" t="s">
        <v>64</v>
      </c>
      <c r="T21" s="122"/>
      <c r="U21" s="123"/>
      <c r="V21" s="124"/>
      <c r="W21" s="124"/>
      <c r="X21" s="124"/>
      <c r="Y21" s="125"/>
      <c r="Z21" s="126"/>
      <c r="AA21" s="152"/>
      <c r="AC21" s="25" cm="1">
        <f t="array" ref="AC21">IF(C21="PARTENAIRE",_xlfn.IFS(D21=champs!$A$5,'Tarifs-Price list'!$G$8,D21=champs!$A$6,'Tarifs-Price list'!$G$8,D21=champs!$A$7,'Tarifs-Price list'!$G$18,D21="Chlore Silicate",'Tarifs-Price list'!$G$23,D21="Chlore Carbonate",'Tarifs-Price list'!$G$23,D21="NON",0),IF(C21="EXTERNE",_xlfn.IFS(D21=champs!$A$5,'Tarifs-Price list'!$F$8,D21=champs!$A$6,'Tarifs-Price list'!$F$8,D21=champs!$A$7,'Tarifs-Price list'!$F$18,D21="Chlore Silicate",'Tarifs-Price list'!$F$23,D21="Chlore Carbonate",'Tarifs-Price list'!$F$23,D21="NON",0),_xlfn.IFS(D21=champs!$A$5,'Tarifs-Price list'!$E$8,D21=champs!$A$6,'Tarifs-Price list'!$E$8,D21=champs!$A$7,'Tarifs-Price list'!$E$18,D21="Chlore Silicate",'Tarifs-Price list'!$E$23,D21="Chlore Carbonate",'Tarifs-Price list'!$E$23,D21="NON",0)))</f>
        <v>0</v>
      </c>
      <c r="AD21" s="25" cm="1">
        <f t="array" ref="AD21">IF(C21="PARTENAIRE",_xlfn.IFS(E21=champs!$A$5,'Tarifs-Price list'!$G$9,E21=champs!$A$6,'Tarifs-Price list'!$G$9,E21=champs!$A$7,'Tarifs-Price list'!$G$19,E21="Chlore Silicate",'Tarifs-Price list'!$G$24,E21="Chlore Carbonate",'Tarifs-Price list'!$G$24,E21="NON",0),IF(C21="EXTERNE",_xlfn.IFS(E21=champs!$A$5,'Tarifs-Price list'!$F$9,E21=champs!$A$6,'Tarifs-Price list'!$F$9,E21=champs!$A$7,'Tarifs-Price list'!$F$19,E21="Chlore Silicate",'Tarifs-Price list'!$F$24,E21="Chlore Carbonate",'Tarifs-Price list'!$F$24,E21="NON",0),_xlfn.IFS(E21=champs!$A$5,'Tarifs-Price list'!$E$9,E21=champs!$A$6,'Tarifs-Price list'!$E$9,E21=champs!$A$7,'Tarifs-Price list'!$E$19,E21="Chlore Silicate",'Tarifs-Price list'!$E$24,E21="Chlore Carbonate",'Tarifs-Price list'!$E$24,E21="NON",0)))</f>
        <v>0</v>
      </c>
      <c r="AE21" s="25" cm="1">
        <f t="array" ref="AE21">IF(C21="PARTENAIRE",_xlfn.IFS(F21=champs!$A$5,'Tarifs-Price list'!$G$10,F21=champs!$A$6,'Tarifs-Price list'!$G$15,F21=champs!$A$7,'Tarifs-Price list'!$G$20,F21="Chlore Silicate",'Tarifs-Price list'!$G$25,F21="Chlore Carbonate",'Tarifs-Price list'!$G$30,F21="NON",0),IF(C21="EXTERNE",_xlfn.IFS(F21=champs!$A$5,'Tarifs-Price list'!$F$10,F21=champs!$A$6,'Tarifs-Price list'!$F$15,F21=champs!$A$7,'Tarifs-Price list'!$F$20,F21="Chlore Silicate",'Tarifs-Price list'!$F$25,F21="Chlore Carbonate",'Tarifs-Price list'!$F$30,F21="NON",0),_xlfn.IFS(F21=champs!$A$5,'Tarifs-Price list'!$E$10,F21=champs!$A$6,'Tarifs-Price list'!$E$15,F21=champs!$A$7,'Tarifs-Price list'!$E$20,F21="Chlore Silicate",'Tarifs-Price list'!$E$25,F21="Chlore Carbonate",'Tarifs-Price list'!$E$30,F21="NON",0)))</f>
        <v>0</v>
      </c>
      <c r="AF21" s="25">
        <f>IF(AND(H21=champs!$Q$5,I21=champs!$Q$6,J21=champs!$Q$6,C21="PARTENAIRE"),'Tarifs-Price list'!$N$9,IF(AND(C21="PARTENAIRE",H21=champs!$Q$6,I21=champs!$Q$5,J21=champs!$Q$6),'Tarifs-Price list'!$N$9,IF(AND(C21="PARTENAIRE",H21=champs!$Q$5,I21=champs!$Q$5,J21=champs!$Q$6),2*'Tarifs-Price list'!$N$9,IF(AND(C21="PARTENAIRE",H21=champs!$Q$6,I21=champs!$Q$6,J21=champs!$Q$5),'Tarifs-Price list'!$N$18,IF(AND(C21="PARTENAIRE",H21=champs!$Q$5,I21=champs!$Q$6,J21=champs!$Q$5),"Impossible",IF(AND(C21="PARTENAIRE",H21=champs!$Q$6,I21=champs!$Q$5,J21=champs!$Q$5),"Impossible",IF(AND(C21="PARTENAIRE",H21=champs!$Q$5,I21=champs!$Q$5,J21=champs!$Q$5),"Impossible",IF(AND(C21="EXTERNE",H21=champs!$Q$5,I21=champs!$Q$6,J21=champs!$Q$6),'Tarifs-Price list'!$M$9,IF(AND(C21="EXTERNE",H21=champs!$Q$6,I21=champs!$Q$5,J21=champs!$Q$6),'Tarifs-Price list'!$M$9,IF(AND(C21="EXTERNE",H21=champs!$Q$5,I21=champs!$Q$5,J21=champs!$Q$6),2*'Tarifs-Price list'!$M$9,IF(AND(C21="EXTERNE",H21=champs!$Q$6,I21=champs!$Q$6,J21=champs!$Q$5),'Tarifs-Price list'!$M$18,IF(AND(C21="Externe",H21=champs!$Q$5,I21=champs!$Q$6,J21=champs!$Q$5),"Impossible",IF(AND(C21="EXTERNE",H21=champs!$Q$6,I21=champs!$Q$5,J21=champs!$Q$5),"Impossible",IF(AND(C21="EXTERNE",H21=champs!$Q$5,I21=champs!$Q$5,J21=champs!$Q$5),"Impossible",IF(AND(C21="PRIVÉ",H21=champs!$Q$5,I21=champs!$Q$6,J21=champs!$Q$6),'Tarifs-Price list'!$L$9,IF(AND(C21="PRIVÉ",H21=champs!$Q$6,I21=champs!$Q$5,J21=champs!$Q$6),'Tarifs-Price list'!$L$9,IF(AND(C21="PRIVÉ",H21=champs!$Q$5,I21=champs!$Q$5,J21=champs!$Q$6),2*'Tarifs-Price list'!$L$9,IF(AND(C21="PRIVÉ",H21=champs!$Q$5,I21=champs!$Q$6,J21=champs!$Q$5),"Impossible",IF(AND(C21="PRIVÉ",H21=champs!$Q$6,I21=champs!$Q$5,J21=champs!$Q$5),"Impossible",IF(AND(C21="PRIVÉ",H21=champs!$Q$6,I21=champs!$Q$6,J21=champs!$Q$5),'Tarifs-Price list'!$L$18,IF(AND(C21="PRIVÉ",H21=champs!$Q$5,I21=champs!$Q$5,J21=champs!$Q$5),"Impossible",0)))))))))))))))))))))</f>
        <v>0</v>
      </c>
      <c r="AG21" s="57">
        <f>IF(AND(K21="OUI",H21=champs!$Q$5,I21=champs!$Q$6,J21=champs!$Q$6,C21="PARTENAIRE"),'Tarifs-Price list'!$N$8,IF(AND(K21="OUI",C21="PARTENAIRE",H21=champs!$Q$6,I21=champs!$Q$5,J21=champs!$Q$6),'Tarifs-Price list'!$N$8,IF(AND(K21="OUI",C21="PARTENAIRE",H21=champs!$Q$5,I21=champs!$Q$5,J21=champs!$Q$6),2*'Tarifs-Price list'!$N$8,IF(AND(K21="OUI",C21="PARTENAIRE",H21=champs!$Q$6,I21=champs!$Q$6,J21=champs!$Q$5),'Tarifs-Price list'!$N$17,IF(AND(K21="OUI",C21="PARTENAIRE",H21=champs!$Q$5,I21=champs!$Q$6,J21=champs!$Q$5),"Impossible",IF(AND(K21="OUI",C21="PARTENAIRE",H21=champs!$Q$6,I21=champs!$Q$5,J21=champs!$Q$5),"Impossible",IF(AND(K21="OUI",C21="PARTENAIRE",H21=champs!$Q$5,I21=champs!$Q$5,J21=champs!$Q$5),"Impossible",IF(AND(C21="EXTERNE",K21="OUI",H21=champs!$Q$5,I21=champs!$Q$6,J21=champs!$Q$6),'Tarifs-Price list'!$M$8,IF(AND(K21="OUI",C21="EXTERNE",H21=champs!$Q$6,I21=champs!$Q$5,J21=champs!$Q$6),'Tarifs-Price list'!$M$8,IF(AND(C21="EXTERNE",K21="OUI",H21=champs!$Q$5,I21=champs!$Q$5,J21=champs!$Q$6),2*'Tarifs-Price list'!$M$8,IF(AND(K21="OUI",C21="EXTERNE",H21=champs!$Q$6,I21=champs!$Q$6,J21=champs!$Q$5),'Tarifs-Price list'!$M$17,IF(AND(K21="OUI",C21="Externe",H21=champs!$Q$5,I21=champs!$Q$6,J21=champs!$Q$5),"Impossible",IF(AND(C21="EXTERNE",K21="OUI",H21=champs!$Q$6,I21=champs!$Q$5,J21=champs!$Q$5),"Impossible",IF(AND(K21="OUI",C21="EXTERNE",H21=champs!$Q$5,I21=champs!$Q$5,J21=champs!$Q$5),"Impossible",IF(AND(C21="PRIVÉ",K21="OUI",H21=champs!$Q$5,I21=champs!$Q$6,J21=champs!$Q$6),'Tarifs-Price list'!$L$8,IF(AND(C21="PRIVÉ",K21="OUI",H21=champs!$Q$6,I21=champs!$Q$5,J21=champs!$Q$6),'Tarifs-Price list'!$L$8,IF(AND(K21="OUI",C21="PRIVÉ",H21=champs!$Q$5,I21=champs!$Q$5,J21=champs!Q22),2*'Tarifs-Price list'!$L$8,IF(AND(K21="OUI",C21="PRIVÉ",H21=champs!$Q$5,I21=champs!$Q$6,J21=champs!$Q$5),"Impossible",IF(AND(K21="OUI",C21="PRIVÉ",K21="OUI",H21=champs!$Q$6,I21=champs!$Q$5,J21=champs!$Q$5),"Impossible",IF(AND(K21="OUI",C21="PRIVÉ",H21=champs!$Q$6,I21=champs!$Q$6,J21=champs!$Q$5),'Tarifs-Price list'!$L$17,IF(AND(K21="OUI",C21="PRIVÉ",H21=champs!$Q$5,I21=champs!$Q$5,J21=champs!$Q$5),"Impossible",0)))))))))))))))))))))</f>
        <v>0</v>
      </c>
      <c r="AJ21" s="60"/>
      <c r="AK21" s="60"/>
      <c r="AL21" s="59"/>
      <c r="AM21" s="59"/>
      <c r="AN21" s="59"/>
    </row>
    <row r="22" spans="1:40" ht="24" x14ac:dyDescent="0.2">
      <c r="A22" s="30">
        <f t="shared" si="3"/>
        <v>45357</v>
      </c>
      <c r="B22" s="97"/>
      <c r="C22" s="98" t="str">
        <f t="shared" si="4"/>
        <v>PRIVÉ</v>
      </c>
      <c r="D22" s="107" t="s">
        <v>97</v>
      </c>
      <c r="E22" s="107" t="s">
        <v>97</v>
      </c>
      <c r="F22" s="107" t="s">
        <v>97</v>
      </c>
      <c r="G22" s="107" t="s">
        <v>97</v>
      </c>
      <c r="H22" s="108" t="s">
        <v>97</v>
      </c>
      <c r="I22" s="108" t="s">
        <v>97</v>
      </c>
      <c r="J22" s="108" t="s">
        <v>97</v>
      </c>
      <c r="K22" s="115" t="str">
        <f>IF(AND(F22=champs!$K$6,G22=champs!$K$6),champs!$Q$5,champs!$Q$6)</f>
        <v>OUI</v>
      </c>
      <c r="L22" s="116">
        <f t="shared" si="0"/>
        <v>0</v>
      </c>
      <c r="M22" s="116">
        <f t="shared" si="2"/>
        <v>0</v>
      </c>
      <c r="N22" s="118"/>
      <c r="O22" s="119"/>
      <c r="P22" s="119"/>
      <c r="Q22" s="118"/>
      <c r="R22" s="120"/>
      <c r="S22" s="121" t="s">
        <v>64</v>
      </c>
      <c r="T22" s="122"/>
      <c r="U22" s="123"/>
      <c r="V22" s="124"/>
      <c r="W22" s="124"/>
      <c r="X22" s="124"/>
      <c r="Y22" s="125"/>
      <c r="Z22" s="126"/>
      <c r="AA22" s="152"/>
      <c r="AC22" s="25" cm="1">
        <f t="array" ref="AC22">IF(C22="PARTENAIRE",_xlfn.IFS(D22=champs!$A$5,'Tarifs-Price list'!$G$8,D22=champs!$A$6,'Tarifs-Price list'!$G$8,D22=champs!$A$7,'Tarifs-Price list'!$G$18,D22="Chlore Silicate",'Tarifs-Price list'!$G$23,D22="Chlore Carbonate",'Tarifs-Price list'!$G$23,D22="NON",0),IF(C22="EXTERNE",_xlfn.IFS(D22=champs!$A$5,'Tarifs-Price list'!$F$8,D22=champs!$A$6,'Tarifs-Price list'!$F$8,D22=champs!$A$7,'Tarifs-Price list'!$F$18,D22="Chlore Silicate",'Tarifs-Price list'!$F$23,D22="Chlore Carbonate",'Tarifs-Price list'!$F$23,D22="NON",0),_xlfn.IFS(D22=champs!$A$5,'Tarifs-Price list'!$E$8,D22=champs!$A$6,'Tarifs-Price list'!$E$8,D22=champs!$A$7,'Tarifs-Price list'!$E$18,D22="Chlore Silicate",'Tarifs-Price list'!$E$23,D22="Chlore Carbonate",'Tarifs-Price list'!$E$23,D22="NON",0)))</f>
        <v>0</v>
      </c>
      <c r="AD22" s="25" cm="1">
        <f t="array" ref="AD22">IF(C22="PARTENAIRE",_xlfn.IFS(E22=champs!$A$5,'Tarifs-Price list'!$G$9,E22=champs!$A$6,'Tarifs-Price list'!$G$9,E22=champs!$A$7,'Tarifs-Price list'!$G$19,E22="Chlore Silicate",'Tarifs-Price list'!$G$24,E22="Chlore Carbonate",'Tarifs-Price list'!$G$24,E22="NON",0),IF(C22="EXTERNE",_xlfn.IFS(E22=champs!$A$5,'Tarifs-Price list'!$F$9,E22=champs!$A$6,'Tarifs-Price list'!$F$9,E22=champs!$A$7,'Tarifs-Price list'!$F$19,E22="Chlore Silicate",'Tarifs-Price list'!$F$24,E22="Chlore Carbonate",'Tarifs-Price list'!$F$24,E22="NON",0),_xlfn.IFS(E22=champs!$A$5,'Tarifs-Price list'!$E$9,E22=champs!$A$6,'Tarifs-Price list'!$E$9,E22=champs!$A$7,'Tarifs-Price list'!$E$19,E22="Chlore Silicate",'Tarifs-Price list'!$E$24,E22="Chlore Carbonate",'Tarifs-Price list'!$E$24,E22="NON",0)))</f>
        <v>0</v>
      </c>
      <c r="AE22" s="25" cm="1">
        <f t="array" ref="AE22">IF(C22="PARTENAIRE",_xlfn.IFS(F22=champs!$A$5,'Tarifs-Price list'!$G$10,F22=champs!$A$6,'Tarifs-Price list'!$G$15,F22=champs!$A$7,'Tarifs-Price list'!$G$20,F22="Chlore Silicate",'Tarifs-Price list'!$G$25,F22="Chlore Carbonate",'Tarifs-Price list'!$G$30,F22="NON",0),IF(C22="EXTERNE",_xlfn.IFS(F22=champs!$A$5,'Tarifs-Price list'!$F$10,F22=champs!$A$6,'Tarifs-Price list'!$F$15,F22=champs!$A$7,'Tarifs-Price list'!$F$20,F22="Chlore Silicate",'Tarifs-Price list'!$F$25,F22="Chlore Carbonate",'Tarifs-Price list'!$F$30,F22="NON",0),_xlfn.IFS(F22=champs!$A$5,'Tarifs-Price list'!$E$10,F22=champs!$A$6,'Tarifs-Price list'!$E$15,F22=champs!$A$7,'Tarifs-Price list'!$E$20,F22="Chlore Silicate",'Tarifs-Price list'!$E$25,F22="Chlore Carbonate",'Tarifs-Price list'!$E$30,F22="NON",0)))</f>
        <v>0</v>
      </c>
      <c r="AF22" s="25">
        <f>IF(AND(H22=champs!$Q$5,I22=champs!$Q$6,J22=champs!$Q$6,C22="PARTENAIRE"),'Tarifs-Price list'!$N$9,IF(AND(C22="PARTENAIRE",H22=champs!$Q$6,I22=champs!$Q$5,J22=champs!$Q$6),'Tarifs-Price list'!$N$9,IF(AND(C22="PARTENAIRE",H22=champs!$Q$5,I22=champs!$Q$5,J22=champs!$Q$6),2*'Tarifs-Price list'!$N$9,IF(AND(C22="PARTENAIRE",H22=champs!$Q$6,I22=champs!$Q$6,J22=champs!$Q$5),'Tarifs-Price list'!$N$18,IF(AND(C22="PARTENAIRE",H22=champs!$Q$5,I22=champs!$Q$6,J22=champs!$Q$5),"Impossible",IF(AND(C22="PARTENAIRE",H22=champs!$Q$6,I22=champs!$Q$5,J22=champs!$Q$5),"Impossible",IF(AND(C22="PARTENAIRE",H22=champs!$Q$5,I22=champs!$Q$5,J22=champs!$Q$5),"Impossible",IF(AND(C22="EXTERNE",H22=champs!$Q$5,I22=champs!$Q$6,J22=champs!$Q$6),'Tarifs-Price list'!$M$9,IF(AND(C22="EXTERNE",H22=champs!$Q$6,I22=champs!$Q$5,J22=champs!$Q$6),'Tarifs-Price list'!$M$9,IF(AND(C22="EXTERNE",H22=champs!$Q$5,I22=champs!$Q$5,J22=champs!$Q$6),2*'Tarifs-Price list'!$M$9,IF(AND(C22="EXTERNE",H22=champs!$Q$6,I22=champs!$Q$6,J22=champs!$Q$5),'Tarifs-Price list'!$M$18,IF(AND(C22="Externe",H22=champs!$Q$5,I22=champs!$Q$6,J22=champs!$Q$5),"Impossible",IF(AND(C22="EXTERNE",H22=champs!$Q$6,I22=champs!$Q$5,J22=champs!$Q$5),"Impossible",IF(AND(C22="EXTERNE",H22=champs!$Q$5,I22=champs!$Q$5,J22=champs!$Q$5),"Impossible",IF(AND(C22="PRIVÉ",H22=champs!$Q$5,I22=champs!$Q$6,J22=champs!$Q$6),'Tarifs-Price list'!$L$9,IF(AND(C22="PRIVÉ",H22=champs!$Q$6,I22=champs!$Q$5,J22=champs!$Q$6),'Tarifs-Price list'!$L$9,IF(AND(C22="PRIVÉ",H22=champs!$Q$5,I22=champs!$Q$5,J22=champs!$Q$6),2*'Tarifs-Price list'!$L$9,IF(AND(C22="PRIVÉ",H22=champs!$Q$5,I22=champs!$Q$6,J22=champs!$Q$5),"Impossible",IF(AND(C22="PRIVÉ",H22=champs!$Q$6,I22=champs!$Q$5,J22=champs!$Q$5),"Impossible",IF(AND(C22="PRIVÉ",H22=champs!$Q$6,I22=champs!$Q$6,J22=champs!$Q$5),'Tarifs-Price list'!$L$18,IF(AND(C22="PRIVÉ",H22=champs!$Q$5,I22=champs!$Q$5,J22=champs!$Q$5),"Impossible",0)))))))))))))))))))))</f>
        <v>0</v>
      </c>
      <c r="AG22" s="57">
        <f>IF(AND(K22="OUI",H22=champs!$Q$5,I22=champs!$Q$6,J22=champs!$Q$6,C22="PARTENAIRE"),'Tarifs-Price list'!$N$8,IF(AND(K22="OUI",C22="PARTENAIRE",H22=champs!$Q$6,I22=champs!$Q$5,J22=champs!$Q$6),'Tarifs-Price list'!$N$8,IF(AND(K22="OUI",C22="PARTENAIRE",H22=champs!$Q$5,I22=champs!$Q$5,J22=champs!$Q$6),2*'Tarifs-Price list'!$N$8,IF(AND(K22="OUI",C22="PARTENAIRE",H22=champs!$Q$6,I22=champs!$Q$6,J22=champs!$Q$5),'Tarifs-Price list'!$N$17,IF(AND(K22="OUI",C22="PARTENAIRE",H22=champs!$Q$5,I22=champs!$Q$6,J22=champs!$Q$5),"Impossible",IF(AND(K22="OUI",C22="PARTENAIRE",H22=champs!$Q$6,I22=champs!$Q$5,J22=champs!$Q$5),"Impossible",IF(AND(K22="OUI",C22="PARTENAIRE",H22=champs!$Q$5,I22=champs!$Q$5,J22=champs!$Q$5),"Impossible",IF(AND(C22="EXTERNE",K22="OUI",H22=champs!$Q$5,I22=champs!$Q$6,J22=champs!$Q$6),'Tarifs-Price list'!$M$8,IF(AND(K22="OUI",C22="EXTERNE",H22=champs!$Q$6,I22=champs!$Q$5,J22=champs!$Q$6),'Tarifs-Price list'!$M$8,IF(AND(C22="EXTERNE",K22="OUI",H22=champs!$Q$5,I22=champs!$Q$5,J22=champs!$Q$6),2*'Tarifs-Price list'!$M$8,IF(AND(K22="OUI",C22="EXTERNE",H22=champs!$Q$6,I22=champs!$Q$6,J22=champs!$Q$5),'Tarifs-Price list'!$M$17,IF(AND(K22="OUI",C22="Externe",H22=champs!$Q$5,I22=champs!$Q$6,J22=champs!$Q$5),"Impossible",IF(AND(C22="EXTERNE",K22="OUI",H22=champs!$Q$6,I22=champs!$Q$5,J22=champs!$Q$5),"Impossible",IF(AND(K22="OUI",C22="EXTERNE",H22=champs!$Q$5,I22=champs!$Q$5,J22=champs!$Q$5),"Impossible",IF(AND(C22="PRIVÉ",K22="OUI",H22=champs!$Q$5,I22=champs!$Q$6,J22=champs!$Q$6),'Tarifs-Price list'!$L$8,IF(AND(C22="PRIVÉ",K22="OUI",H22=champs!$Q$6,I22=champs!$Q$5,J22=champs!$Q$6),'Tarifs-Price list'!$L$8,IF(AND(K22="OUI",C22="PRIVÉ",H22=champs!$Q$5,I22=champs!$Q$5,J22=champs!Q23),2*'Tarifs-Price list'!$L$8,IF(AND(K22="OUI",C22="PRIVÉ",H22=champs!$Q$5,I22=champs!$Q$6,J22=champs!$Q$5),"Impossible",IF(AND(K22="OUI",C22="PRIVÉ",K22="OUI",H22=champs!$Q$6,I22=champs!$Q$5,J22=champs!$Q$5),"Impossible",IF(AND(K22="OUI",C22="PRIVÉ",H22=champs!$Q$6,I22=champs!$Q$6,J22=champs!$Q$5),'Tarifs-Price list'!$L$17,IF(AND(K22="OUI",C22="PRIVÉ",H22=champs!$Q$5,I22=champs!$Q$5,J22=champs!$Q$5),"Impossible",0)))))))))))))))))))))</f>
        <v>0</v>
      </c>
      <c r="AJ22" s="58"/>
      <c r="AK22" s="58"/>
      <c r="AL22" s="58"/>
      <c r="AM22" s="58"/>
      <c r="AN22" s="58"/>
    </row>
    <row r="23" spans="1:40" ht="24" x14ac:dyDescent="0.2">
      <c r="A23" s="30">
        <f t="shared" si="3"/>
        <v>45357</v>
      </c>
      <c r="B23" s="97"/>
      <c r="C23" s="98" t="str">
        <f t="shared" si="4"/>
        <v>PRIVÉ</v>
      </c>
      <c r="D23" s="107" t="s">
        <v>97</v>
      </c>
      <c r="E23" s="107" t="s">
        <v>97</v>
      </c>
      <c r="F23" s="107" t="s">
        <v>97</v>
      </c>
      <c r="G23" s="107" t="s">
        <v>97</v>
      </c>
      <c r="H23" s="108" t="s">
        <v>97</v>
      </c>
      <c r="I23" s="108" t="s">
        <v>97</v>
      </c>
      <c r="J23" s="108" t="s">
        <v>97</v>
      </c>
      <c r="K23" s="115" t="str">
        <f>IF(AND(F23=champs!$K$6,G23=champs!$K$6),champs!$Q$5,champs!$Q$6)</f>
        <v>OUI</v>
      </c>
      <c r="L23" s="116">
        <f t="shared" si="0"/>
        <v>0</v>
      </c>
      <c r="M23" s="116">
        <f t="shared" si="2"/>
        <v>0</v>
      </c>
      <c r="N23" s="118"/>
      <c r="O23" s="119"/>
      <c r="P23" s="119"/>
      <c r="Q23" s="118"/>
      <c r="R23" s="120"/>
      <c r="S23" s="121" t="s">
        <v>64</v>
      </c>
      <c r="T23" s="122"/>
      <c r="U23" s="123"/>
      <c r="V23" s="124"/>
      <c r="W23" s="124"/>
      <c r="X23" s="124"/>
      <c r="Y23" s="125"/>
      <c r="Z23" s="126"/>
      <c r="AA23" s="152"/>
      <c r="AC23" s="25" cm="1">
        <f t="array" ref="AC23">IF(C23="PARTENAIRE",_xlfn.IFS(D23=champs!$A$5,'Tarifs-Price list'!$G$8,D23=champs!$A$6,'Tarifs-Price list'!$G$8,D23=champs!$A$7,'Tarifs-Price list'!$G$18,D23="Chlore Silicate",'Tarifs-Price list'!$G$23,D23="Chlore Carbonate",'Tarifs-Price list'!$G$23,D23="NON",0),IF(C23="EXTERNE",_xlfn.IFS(D23=champs!$A$5,'Tarifs-Price list'!$F$8,D23=champs!$A$6,'Tarifs-Price list'!$F$8,D23=champs!$A$7,'Tarifs-Price list'!$F$18,D23="Chlore Silicate",'Tarifs-Price list'!$F$23,D23="Chlore Carbonate",'Tarifs-Price list'!$F$23,D23="NON",0),_xlfn.IFS(D23=champs!$A$5,'Tarifs-Price list'!$E$8,D23=champs!$A$6,'Tarifs-Price list'!$E$8,D23=champs!$A$7,'Tarifs-Price list'!$E$18,D23="Chlore Silicate",'Tarifs-Price list'!$E$23,D23="Chlore Carbonate",'Tarifs-Price list'!$E$23,D23="NON",0)))</f>
        <v>0</v>
      </c>
      <c r="AD23" s="25" cm="1">
        <f t="array" ref="AD23">IF(C23="PARTENAIRE",_xlfn.IFS(E23=champs!$A$5,'Tarifs-Price list'!$G$9,E23=champs!$A$6,'Tarifs-Price list'!$G$9,E23=champs!$A$7,'Tarifs-Price list'!$G$19,E23="Chlore Silicate",'Tarifs-Price list'!$G$24,E23="Chlore Carbonate",'Tarifs-Price list'!$G$24,E23="NON",0),IF(C23="EXTERNE",_xlfn.IFS(E23=champs!$A$5,'Tarifs-Price list'!$F$9,E23=champs!$A$6,'Tarifs-Price list'!$F$9,E23=champs!$A$7,'Tarifs-Price list'!$F$19,E23="Chlore Silicate",'Tarifs-Price list'!$F$24,E23="Chlore Carbonate",'Tarifs-Price list'!$F$24,E23="NON",0),_xlfn.IFS(E23=champs!$A$5,'Tarifs-Price list'!$E$9,E23=champs!$A$6,'Tarifs-Price list'!$E$9,E23=champs!$A$7,'Tarifs-Price list'!$E$19,E23="Chlore Silicate",'Tarifs-Price list'!$E$24,E23="Chlore Carbonate",'Tarifs-Price list'!$E$24,E23="NON",0)))</f>
        <v>0</v>
      </c>
      <c r="AE23" s="25" cm="1">
        <f t="array" ref="AE23">IF(C23="PARTENAIRE",_xlfn.IFS(F23=champs!$A$5,'Tarifs-Price list'!$G$10,F23=champs!$A$6,'Tarifs-Price list'!$G$15,F23=champs!$A$7,'Tarifs-Price list'!$G$20,F23="Chlore Silicate",'Tarifs-Price list'!$G$25,F23="Chlore Carbonate",'Tarifs-Price list'!$G$30,F23="NON",0),IF(C23="EXTERNE",_xlfn.IFS(F23=champs!$A$5,'Tarifs-Price list'!$F$10,F23=champs!$A$6,'Tarifs-Price list'!$F$15,F23=champs!$A$7,'Tarifs-Price list'!$F$20,F23="Chlore Silicate",'Tarifs-Price list'!$F$25,F23="Chlore Carbonate",'Tarifs-Price list'!$F$30,F23="NON",0),_xlfn.IFS(F23=champs!$A$5,'Tarifs-Price list'!$E$10,F23=champs!$A$6,'Tarifs-Price list'!$E$15,F23=champs!$A$7,'Tarifs-Price list'!$E$20,F23="Chlore Silicate",'Tarifs-Price list'!$E$25,F23="Chlore Carbonate",'Tarifs-Price list'!$E$30,F23="NON",0)))</f>
        <v>0</v>
      </c>
      <c r="AF23" s="25">
        <f>IF(AND(H23=champs!$Q$5,I23=champs!$Q$6,J23=champs!$Q$6,C23="PARTENAIRE"),'Tarifs-Price list'!$N$9,IF(AND(C23="PARTENAIRE",H23=champs!$Q$6,I23=champs!$Q$5,J23=champs!$Q$6),'Tarifs-Price list'!$N$9,IF(AND(C23="PARTENAIRE",H23=champs!$Q$5,I23=champs!$Q$5,J23=champs!$Q$6),2*'Tarifs-Price list'!$N$9,IF(AND(C23="PARTENAIRE",H23=champs!$Q$6,I23=champs!$Q$6,J23=champs!$Q$5),'Tarifs-Price list'!$N$18,IF(AND(C23="PARTENAIRE",H23=champs!$Q$5,I23=champs!$Q$6,J23=champs!$Q$5),"Impossible",IF(AND(C23="PARTENAIRE",H23=champs!$Q$6,I23=champs!$Q$5,J23=champs!$Q$5),"Impossible",IF(AND(C23="PARTENAIRE",H23=champs!$Q$5,I23=champs!$Q$5,J23=champs!$Q$5),"Impossible",IF(AND(C23="EXTERNE",H23=champs!$Q$5,I23=champs!$Q$6,J23=champs!$Q$6),'Tarifs-Price list'!$M$9,IF(AND(C23="EXTERNE",H23=champs!$Q$6,I23=champs!$Q$5,J23=champs!$Q$6),'Tarifs-Price list'!$M$9,IF(AND(C23="EXTERNE",H23=champs!$Q$5,I23=champs!$Q$5,J23=champs!$Q$6),2*'Tarifs-Price list'!$M$9,IF(AND(C23="EXTERNE",H23=champs!$Q$6,I23=champs!$Q$6,J23=champs!$Q$5),'Tarifs-Price list'!$M$18,IF(AND(C23="Externe",H23=champs!$Q$5,I23=champs!$Q$6,J23=champs!$Q$5),"Impossible",IF(AND(C23="EXTERNE",H23=champs!$Q$6,I23=champs!$Q$5,J23=champs!$Q$5),"Impossible",IF(AND(C23="EXTERNE",H23=champs!$Q$5,I23=champs!$Q$5,J23=champs!$Q$5),"Impossible",IF(AND(C23="PRIVÉ",H23=champs!$Q$5,I23=champs!$Q$6,J23=champs!$Q$6),'Tarifs-Price list'!$L$9,IF(AND(C23="PRIVÉ",H23=champs!$Q$6,I23=champs!$Q$5,J23=champs!$Q$6),'Tarifs-Price list'!$L$9,IF(AND(C23="PRIVÉ",H23=champs!$Q$5,I23=champs!$Q$5,J23=champs!$Q$6),2*'Tarifs-Price list'!$L$9,IF(AND(C23="PRIVÉ",H23=champs!$Q$5,I23=champs!$Q$6,J23=champs!$Q$5),"Impossible",IF(AND(C23="PRIVÉ",H23=champs!$Q$6,I23=champs!$Q$5,J23=champs!$Q$5),"Impossible",IF(AND(C23="PRIVÉ",H23=champs!$Q$6,I23=champs!$Q$6,J23=champs!$Q$5),'Tarifs-Price list'!$L$18,IF(AND(C23="PRIVÉ",H23=champs!$Q$5,I23=champs!$Q$5,J23=champs!$Q$5),"Impossible",0)))))))))))))))))))))</f>
        <v>0</v>
      </c>
      <c r="AG23" s="57">
        <f>IF(AND(K23="OUI",H23=champs!$Q$5,I23=champs!$Q$6,J23=champs!$Q$6,C23="PARTENAIRE"),'Tarifs-Price list'!$N$8,IF(AND(K23="OUI",C23="PARTENAIRE",H23=champs!$Q$6,I23=champs!$Q$5,J23=champs!$Q$6),'Tarifs-Price list'!$N$8,IF(AND(K23="OUI",C23="PARTENAIRE",H23=champs!$Q$5,I23=champs!$Q$5,J23=champs!$Q$6),2*'Tarifs-Price list'!$N$8,IF(AND(K23="OUI",C23="PARTENAIRE",H23=champs!$Q$6,I23=champs!$Q$6,J23=champs!$Q$5),'Tarifs-Price list'!$N$17,IF(AND(K23="OUI",C23="PARTENAIRE",H23=champs!$Q$5,I23=champs!$Q$6,J23=champs!$Q$5),"Impossible",IF(AND(K23="OUI",C23="PARTENAIRE",H23=champs!$Q$6,I23=champs!$Q$5,J23=champs!$Q$5),"Impossible",IF(AND(K23="OUI",C23="PARTENAIRE",H23=champs!$Q$5,I23=champs!$Q$5,J23=champs!$Q$5),"Impossible",IF(AND(C23="EXTERNE",K23="OUI",H23=champs!$Q$5,I23=champs!$Q$6,J23=champs!$Q$6),'Tarifs-Price list'!$M$8,IF(AND(K23="OUI",C23="EXTERNE",H23=champs!$Q$6,I23=champs!$Q$5,J23=champs!$Q$6),'Tarifs-Price list'!$M$8,IF(AND(C23="EXTERNE",K23="OUI",H23=champs!$Q$5,I23=champs!$Q$5,J23=champs!$Q$6),2*'Tarifs-Price list'!$M$8,IF(AND(K23="OUI",C23="EXTERNE",H23=champs!$Q$6,I23=champs!$Q$6,J23=champs!$Q$5),'Tarifs-Price list'!$M$17,IF(AND(K23="OUI",C23="Externe",H23=champs!$Q$5,I23=champs!$Q$6,J23=champs!$Q$5),"Impossible",IF(AND(C23="EXTERNE",K23="OUI",H23=champs!$Q$6,I23=champs!$Q$5,J23=champs!$Q$5),"Impossible",IF(AND(K23="OUI",C23="EXTERNE",H23=champs!$Q$5,I23=champs!$Q$5,J23=champs!$Q$5),"Impossible",IF(AND(C23="PRIVÉ",K23="OUI",H23=champs!$Q$5,I23=champs!$Q$6,J23=champs!$Q$6),'Tarifs-Price list'!$L$8,IF(AND(C23="PRIVÉ",K23="OUI",H23=champs!$Q$6,I23=champs!$Q$5,J23=champs!$Q$6),'Tarifs-Price list'!$L$8,IF(AND(K23="OUI",C23="PRIVÉ",H23=champs!$Q$5,I23=champs!$Q$5,J23=champs!Q24),2*'Tarifs-Price list'!$L$8,IF(AND(K23="OUI",C23="PRIVÉ",H23=champs!$Q$5,I23=champs!$Q$6,J23=champs!$Q$5),"Impossible",IF(AND(K23="OUI",C23="PRIVÉ",K23="OUI",H23=champs!$Q$6,I23=champs!$Q$5,J23=champs!$Q$5),"Impossible",IF(AND(K23="OUI",C23="PRIVÉ",H23=champs!$Q$6,I23=champs!$Q$6,J23=champs!$Q$5),'Tarifs-Price list'!$L$17,IF(AND(K23="OUI",C23="PRIVÉ",H23=champs!$Q$5,I23=champs!$Q$5,J23=champs!$Q$5),"Impossible",0)))))))))))))))))))))</f>
        <v>0</v>
      </c>
    </row>
    <row r="24" spans="1:40" ht="24" x14ac:dyDescent="0.2">
      <c r="A24" s="30">
        <f t="shared" si="3"/>
        <v>45357</v>
      </c>
      <c r="B24" s="97"/>
      <c r="C24" s="98" t="str">
        <f t="shared" si="4"/>
        <v>PRIVÉ</v>
      </c>
      <c r="D24" s="107" t="s">
        <v>97</v>
      </c>
      <c r="E24" s="107" t="s">
        <v>97</v>
      </c>
      <c r="F24" s="107" t="s">
        <v>97</v>
      </c>
      <c r="G24" s="107" t="s">
        <v>97</v>
      </c>
      <c r="H24" s="108" t="s">
        <v>97</v>
      </c>
      <c r="I24" s="108" t="s">
        <v>97</v>
      </c>
      <c r="J24" s="108" t="s">
        <v>97</v>
      </c>
      <c r="K24" s="115" t="str">
        <f>IF(AND(F24=champs!$K$6,G24=champs!$K$6),champs!$Q$5,champs!$Q$6)</f>
        <v>OUI</v>
      </c>
      <c r="L24" s="116">
        <f t="shared" si="0"/>
        <v>0</v>
      </c>
      <c r="M24" s="116">
        <f t="shared" si="2"/>
        <v>0</v>
      </c>
      <c r="N24" s="118"/>
      <c r="O24" s="119"/>
      <c r="P24" s="119"/>
      <c r="Q24" s="118"/>
      <c r="R24" s="120"/>
      <c r="S24" s="121" t="s">
        <v>64</v>
      </c>
      <c r="T24" s="122"/>
      <c r="U24" s="123"/>
      <c r="V24" s="124"/>
      <c r="W24" s="124"/>
      <c r="X24" s="124"/>
      <c r="Y24" s="125"/>
      <c r="Z24" s="126"/>
      <c r="AA24" s="152"/>
      <c r="AC24" s="25" cm="1">
        <f t="array" ref="AC24">IF(C24="PARTENAIRE",_xlfn.IFS(D24=champs!$A$5,'Tarifs-Price list'!$G$8,D24=champs!$A$6,'Tarifs-Price list'!$G$8,D24=champs!$A$7,'Tarifs-Price list'!$G$18,D24="Chlore Silicate",'Tarifs-Price list'!$G$23,D24="Chlore Carbonate",'Tarifs-Price list'!$G$23,D24="NON",0),IF(C24="EXTERNE",_xlfn.IFS(D24=champs!$A$5,'Tarifs-Price list'!$F$8,D24=champs!$A$6,'Tarifs-Price list'!$F$8,D24=champs!$A$7,'Tarifs-Price list'!$F$18,D24="Chlore Silicate",'Tarifs-Price list'!$F$23,D24="Chlore Carbonate",'Tarifs-Price list'!$F$23,D24="NON",0),_xlfn.IFS(D24=champs!$A$5,'Tarifs-Price list'!$E$8,D24=champs!$A$6,'Tarifs-Price list'!$E$8,D24=champs!$A$7,'Tarifs-Price list'!$E$18,D24="Chlore Silicate",'Tarifs-Price list'!$E$23,D24="Chlore Carbonate",'Tarifs-Price list'!$E$23,D24="NON",0)))</f>
        <v>0</v>
      </c>
      <c r="AD24" s="25" cm="1">
        <f t="array" ref="AD24">IF(C24="PARTENAIRE",_xlfn.IFS(E24=champs!$A$5,'Tarifs-Price list'!$G$9,E24=champs!$A$6,'Tarifs-Price list'!$G$9,E24=champs!$A$7,'Tarifs-Price list'!$G$19,E24="Chlore Silicate",'Tarifs-Price list'!$G$24,E24="Chlore Carbonate",'Tarifs-Price list'!$G$24,E24="NON",0),IF(C24="EXTERNE",_xlfn.IFS(E24=champs!$A$5,'Tarifs-Price list'!$F$9,E24=champs!$A$6,'Tarifs-Price list'!$F$9,E24=champs!$A$7,'Tarifs-Price list'!$F$19,E24="Chlore Silicate",'Tarifs-Price list'!$F$24,E24="Chlore Carbonate",'Tarifs-Price list'!$F$24,E24="NON",0),_xlfn.IFS(E24=champs!$A$5,'Tarifs-Price list'!$E$9,E24=champs!$A$6,'Tarifs-Price list'!$E$9,E24=champs!$A$7,'Tarifs-Price list'!$E$19,E24="Chlore Silicate",'Tarifs-Price list'!$E$24,E24="Chlore Carbonate",'Tarifs-Price list'!$E$24,E24="NON",0)))</f>
        <v>0</v>
      </c>
      <c r="AE24" s="25" cm="1">
        <f t="array" ref="AE24">IF(C24="PARTENAIRE",_xlfn.IFS(F24=champs!$A$5,'Tarifs-Price list'!$G$10,F24=champs!$A$6,'Tarifs-Price list'!$G$15,F24=champs!$A$7,'Tarifs-Price list'!$G$20,F24="Chlore Silicate",'Tarifs-Price list'!$G$25,F24="Chlore Carbonate",'Tarifs-Price list'!$G$30,F24="NON",0),IF(C24="EXTERNE",_xlfn.IFS(F24=champs!$A$5,'Tarifs-Price list'!$F$10,F24=champs!$A$6,'Tarifs-Price list'!$F$15,F24=champs!$A$7,'Tarifs-Price list'!$F$20,F24="Chlore Silicate",'Tarifs-Price list'!$F$25,F24="Chlore Carbonate",'Tarifs-Price list'!$F$30,F24="NON",0),_xlfn.IFS(F24=champs!$A$5,'Tarifs-Price list'!$E$10,F24=champs!$A$6,'Tarifs-Price list'!$E$15,F24=champs!$A$7,'Tarifs-Price list'!$E$20,F24="Chlore Silicate",'Tarifs-Price list'!$E$25,F24="Chlore Carbonate",'Tarifs-Price list'!$E$30,F24="NON",0)))</f>
        <v>0</v>
      </c>
      <c r="AF24" s="25">
        <f>IF(AND(H24=champs!$Q$5,I24=champs!$Q$6,J24=champs!$Q$6,C24="PARTENAIRE"),'Tarifs-Price list'!$N$9,IF(AND(C24="PARTENAIRE",H24=champs!$Q$6,I24=champs!$Q$5,J24=champs!$Q$6),'Tarifs-Price list'!$N$9,IF(AND(C24="PARTENAIRE",H24=champs!$Q$5,I24=champs!$Q$5,J24=champs!$Q$6),2*'Tarifs-Price list'!$N$9,IF(AND(C24="PARTENAIRE",H24=champs!$Q$6,I24=champs!$Q$6,J24=champs!$Q$5),'Tarifs-Price list'!$N$18,IF(AND(C24="PARTENAIRE",H24=champs!$Q$5,I24=champs!$Q$6,J24=champs!$Q$5),"Impossible",IF(AND(C24="PARTENAIRE",H24=champs!$Q$6,I24=champs!$Q$5,J24=champs!$Q$5),"Impossible",IF(AND(C24="PARTENAIRE",H24=champs!$Q$5,I24=champs!$Q$5,J24=champs!$Q$5),"Impossible",IF(AND(C24="EXTERNE",H24=champs!$Q$5,I24=champs!$Q$6,J24=champs!$Q$6),'Tarifs-Price list'!$M$9,IF(AND(C24="EXTERNE",H24=champs!$Q$6,I24=champs!$Q$5,J24=champs!$Q$6),'Tarifs-Price list'!$M$9,IF(AND(C24="EXTERNE",H24=champs!$Q$5,I24=champs!$Q$5,J24=champs!$Q$6),2*'Tarifs-Price list'!$M$9,IF(AND(C24="EXTERNE",H24=champs!$Q$6,I24=champs!$Q$6,J24=champs!$Q$5),'Tarifs-Price list'!$M$18,IF(AND(C24="Externe",H24=champs!$Q$5,I24=champs!$Q$6,J24=champs!$Q$5),"Impossible",IF(AND(C24="EXTERNE",H24=champs!$Q$6,I24=champs!$Q$5,J24=champs!$Q$5),"Impossible",IF(AND(C24="EXTERNE",H24=champs!$Q$5,I24=champs!$Q$5,J24=champs!$Q$5),"Impossible",IF(AND(C24="PRIVÉ",H24=champs!$Q$5,I24=champs!$Q$6,J24=champs!$Q$6),'Tarifs-Price list'!$L$9,IF(AND(C24="PRIVÉ",H24=champs!$Q$6,I24=champs!$Q$5,J24=champs!$Q$6),'Tarifs-Price list'!$L$9,IF(AND(C24="PRIVÉ",H24=champs!$Q$5,I24=champs!$Q$5,J24=champs!$Q$6),2*'Tarifs-Price list'!$L$9,IF(AND(C24="PRIVÉ",H24=champs!$Q$5,I24=champs!$Q$6,J24=champs!$Q$5),"Impossible",IF(AND(C24="PRIVÉ",H24=champs!$Q$6,I24=champs!$Q$5,J24=champs!$Q$5),"Impossible",IF(AND(C24="PRIVÉ",H24=champs!$Q$6,I24=champs!$Q$6,J24=champs!$Q$5),'Tarifs-Price list'!$L$18,IF(AND(C24="PRIVÉ",H24=champs!$Q$5,I24=champs!$Q$5,J24=champs!$Q$5),"Impossible",0)))))))))))))))))))))</f>
        <v>0</v>
      </c>
      <c r="AG24" s="57">
        <f>IF(AND(K24="OUI",H24=champs!$Q$5,I24=champs!$Q$6,J24=champs!$Q$6,C24="PARTENAIRE"),'Tarifs-Price list'!$N$8,IF(AND(K24="OUI",C24="PARTENAIRE",H24=champs!$Q$6,I24=champs!$Q$5,J24=champs!$Q$6),'Tarifs-Price list'!$N$8,IF(AND(K24="OUI",C24="PARTENAIRE",H24=champs!$Q$5,I24=champs!$Q$5,J24=champs!$Q$6),2*'Tarifs-Price list'!$N$8,IF(AND(K24="OUI",C24="PARTENAIRE",H24=champs!$Q$6,I24=champs!$Q$6,J24=champs!$Q$5),'Tarifs-Price list'!$N$17,IF(AND(K24="OUI",C24="PARTENAIRE",H24=champs!$Q$5,I24=champs!$Q$6,J24=champs!$Q$5),"Impossible",IF(AND(K24="OUI",C24="PARTENAIRE",H24=champs!$Q$6,I24=champs!$Q$5,J24=champs!$Q$5),"Impossible",IF(AND(K24="OUI",C24="PARTENAIRE",H24=champs!$Q$5,I24=champs!$Q$5,J24=champs!$Q$5),"Impossible",IF(AND(C24="EXTERNE",K24="OUI",H24=champs!$Q$5,I24=champs!$Q$6,J24=champs!$Q$6),'Tarifs-Price list'!$M$8,IF(AND(K24="OUI",C24="EXTERNE",H24=champs!$Q$6,I24=champs!$Q$5,J24=champs!$Q$6),'Tarifs-Price list'!$M$8,IF(AND(C24="EXTERNE",K24="OUI",H24=champs!$Q$5,I24=champs!$Q$5,J24=champs!$Q$6),2*'Tarifs-Price list'!$M$8,IF(AND(K24="OUI",C24="EXTERNE",H24=champs!$Q$6,I24=champs!$Q$6,J24=champs!$Q$5),'Tarifs-Price list'!$M$17,IF(AND(K24="OUI",C24="Externe",H24=champs!$Q$5,I24=champs!$Q$6,J24=champs!$Q$5),"Impossible",IF(AND(C24="EXTERNE",K24="OUI",H24=champs!$Q$6,I24=champs!$Q$5,J24=champs!$Q$5),"Impossible",IF(AND(K24="OUI",C24="EXTERNE",H24=champs!$Q$5,I24=champs!$Q$5,J24=champs!$Q$5),"Impossible",IF(AND(C24="PRIVÉ",K24="OUI",H24=champs!$Q$5,I24=champs!$Q$6,J24=champs!$Q$6),'Tarifs-Price list'!$L$8,IF(AND(C24="PRIVÉ",K24="OUI",H24=champs!$Q$6,I24=champs!$Q$5,J24=champs!$Q$6),'Tarifs-Price list'!$L$8,IF(AND(K24="OUI",C24="PRIVÉ",H24=champs!$Q$5,I24=champs!$Q$5,J24=champs!Q25),2*'Tarifs-Price list'!$L$8,IF(AND(K24="OUI",C24="PRIVÉ",H24=champs!$Q$5,I24=champs!$Q$6,J24=champs!$Q$5),"Impossible",IF(AND(K24="OUI",C24="PRIVÉ",K24="OUI",H24=champs!$Q$6,I24=champs!$Q$5,J24=champs!$Q$5),"Impossible",IF(AND(K24="OUI",C24="PRIVÉ",H24=champs!$Q$6,I24=champs!$Q$6,J24=champs!$Q$5),'Tarifs-Price list'!$L$17,IF(AND(K24="OUI",C24="PRIVÉ",H24=champs!$Q$5,I24=champs!$Q$5,J24=champs!$Q$5),"Impossible",0)))))))))))))))))))))</f>
        <v>0</v>
      </c>
    </row>
    <row r="25" spans="1:40" ht="26" x14ac:dyDescent="0.2">
      <c r="A25" s="30">
        <f t="shared" si="3"/>
        <v>45357</v>
      </c>
      <c r="B25" s="99"/>
      <c r="C25" s="100" t="str">
        <f t="shared" si="4"/>
        <v>PRIVÉ</v>
      </c>
      <c r="D25" s="107" t="s">
        <v>97</v>
      </c>
      <c r="E25" s="107" t="s">
        <v>97</v>
      </c>
      <c r="F25" s="107" t="s">
        <v>97</v>
      </c>
      <c r="G25" s="107" t="s">
        <v>97</v>
      </c>
      <c r="H25" s="108" t="s">
        <v>97</v>
      </c>
      <c r="I25" s="108" t="s">
        <v>97</v>
      </c>
      <c r="J25" s="108" t="s">
        <v>97</v>
      </c>
      <c r="K25" s="115" t="str">
        <f>IF(AND(F25=champs!$K$6,G25=champs!$K$6),champs!$Q$5,champs!$Q$6)</f>
        <v>OUI</v>
      </c>
      <c r="L25" s="116">
        <f t="shared" si="0"/>
        <v>0</v>
      </c>
      <c r="M25" s="116">
        <f t="shared" si="2"/>
        <v>0</v>
      </c>
      <c r="N25" s="118"/>
      <c r="O25" s="119"/>
      <c r="P25" s="119"/>
      <c r="Q25" s="118"/>
      <c r="R25" s="120"/>
      <c r="S25" s="121" t="s">
        <v>64</v>
      </c>
      <c r="T25" s="122"/>
      <c r="U25" s="123"/>
      <c r="V25" s="124"/>
      <c r="W25" s="124"/>
      <c r="X25" s="124"/>
      <c r="Y25" s="125"/>
      <c r="Z25" s="126"/>
      <c r="AA25" s="152"/>
      <c r="AC25" s="25" cm="1">
        <f t="array" ref="AC25">IF(C25="PARTENAIRE",_xlfn.IFS(D25=champs!$A$5,'Tarifs-Price list'!$G$8,D25=champs!$A$6,'Tarifs-Price list'!$G$8,D25=champs!$A$7,'Tarifs-Price list'!$G$18,D25="Chlore Silicate",'Tarifs-Price list'!$G$23,D25="Chlore Carbonate",'Tarifs-Price list'!$G$23,D25="NON",0),IF(C25="EXTERNE",_xlfn.IFS(D25=champs!$A$5,'Tarifs-Price list'!$F$8,D25=champs!$A$6,'Tarifs-Price list'!$F$8,D25=champs!$A$7,'Tarifs-Price list'!$F$18,D25="Chlore Silicate",'Tarifs-Price list'!$F$23,D25="Chlore Carbonate",'Tarifs-Price list'!$F$23,D25="NON",0),_xlfn.IFS(D25=champs!$A$5,'Tarifs-Price list'!$E$8,D25=champs!$A$6,'Tarifs-Price list'!$E$8,D25=champs!$A$7,'Tarifs-Price list'!$E$18,D25="Chlore Silicate",'Tarifs-Price list'!$E$23,D25="Chlore Carbonate",'Tarifs-Price list'!$E$23,D25="NON",0)))</f>
        <v>0</v>
      </c>
      <c r="AD25" s="25" cm="1">
        <f t="array" ref="AD25">IF(C25="PARTENAIRE",_xlfn.IFS(E25=champs!$A$5,'Tarifs-Price list'!$G$9,E25=champs!$A$6,'Tarifs-Price list'!$G$9,E25=champs!$A$7,'Tarifs-Price list'!$G$19,E25="Chlore Silicate",'Tarifs-Price list'!$G$24,E25="Chlore Carbonate",'Tarifs-Price list'!$G$24,E25="NON",0),IF(C25="EXTERNE",_xlfn.IFS(E25=champs!$A$5,'Tarifs-Price list'!$F$9,E25=champs!$A$6,'Tarifs-Price list'!$F$9,E25=champs!$A$7,'Tarifs-Price list'!$F$19,E25="Chlore Silicate",'Tarifs-Price list'!$F$24,E25="Chlore Carbonate",'Tarifs-Price list'!$F$24,E25="NON",0),_xlfn.IFS(E25=champs!$A$5,'Tarifs-Price list'!$E$9,E25=champs!$A$6,'Tarifs-Price list'!$E$9,E25=champs!$A$7,'Tarifs-Price list'!$E$19,E25="Chlore Silicate",'Tarifs-Price list'!$E$24,E25="Chlore Carbonate",'Tarifs-Price list'!$E$24,E25="NON",0)))</f>
        <v>0</v>
      </c>
      <c r="AE25" s="25" cm="1">
        <f t="array" ref="AE25">IF(C25="PARTENAIRE",_xlfn.IFS(F25=champs!$A$5,'Tarifs-Price list'!$G$10,F25=champs!$A$6,'Tarifs-Price list'!$G$15,F25=champs!$A$7,'Tarifs-Price list'!$G$20,F25="Chlore Silicate",'Tarifs-Price list'!$G$25,F25="Chlore Carbonate",'Tarifs-Price list'!$G$30,F25="NON",0),IF(C25="EXTERNE",_xlfn.IFS(F25=champs!$A$5,'Tarifs-Price list'!$F$10,F25=champs!$A$6,'Tarifs-Price list'!$F$15,F25=champs!$A$7,'Tarifs-Price list'!$F$20,F25="Chlore Silicate",'Tarifs-Price list'!$F$25,F25="Chlore Carbonate",'Tarifs-Price list'!$F$30,F25="NON",0),_xlfn.IFS(F25=champs!$A$5,'Tarifs-Price list'!$E$10,F25=champs!$A$6,'Tarifs-Price list'!$E$15,F25=champs!$A$7,'Tarifs-Price list'!$E$20,F25="Chlore Silicate",'Tarifs-Price list'!$E$25,F25="Chlore Carbonate",'Tarifs-Price list'!$E$30,F25="NON",0)))</f>
        <v>0</v>
      </c>
      <c r="AF25" s="25">
        <f>IF(AND(H25=champs!$Q$5,I25=champs!$Q$6,J25=champs!$Q$6,C25="PARTENAIRE"),'Tarifs-Price list'!$N$9,IF(AND(C25="PARTENAIRE",H25=champs!$Q$6,I25=champs!$Q$5,J25=champs!$Q$6),'Tarifs-Price list'!$N$9,IF(AND(C25="PARTENAIRE",H25=champs!$Q$5,I25=champs!$Q$5,J25=champs!$Q$6),2*'Tarifs-Price list'!$N$9,IF(AND(C25="PARTENAIRE",H25=champs!$Q$6,I25=champs!$Q$6,J25=champs!$Q$5),'Tarifs-Price list'!$N$18,IF(AND(C25="PARTENAIRE",H25=champs!$Q$5,I25=champs!$Q$6,J25=champs!$Q$5),"Impossible",IF(AND(C25="PARTENAIRE",H25=champs!$Q$6,I25=champs!$Q$5,J25=champs!$Q$5),"Impossible",IF(AND(C25="PARTENAIRE",H25=champs!$Q$5,I25=champs!$Q$5,J25=champs!$Q$5),"Impossible",IF(AND(C25="EXTERNE",H25=champs!$Q$5,I25=champs!$Q$6,J25=champs!$Q$6),'Tarifs-Price list'!$M$9,IF(AND(C25="EXTERNE",H25=champs!$Q$6,I25=champs!$Q$5,J25=champs!$Q$6),'Tarifs-Price list'!$M$9,IF(AND(C25="EXTERNE",H25=champs!$Q$5,I25=champs!$Q$5,J25=champs!$Q$6),2*'Tarifs-Price list'!$M$9,IF(AND(C25="EXTERNE",H25=champs!$Q$6,I25=champs!$Q$6,J25=champs!$Q$5),'Tarifs-Price list'!$M$18,IF(AND(C25="Externe",H25=champs!$Q$5,I25=champs!$Q$6,J25=champs!$Q$5),"Impossible",IF(AND(C25="EXTERNE",H25=champs!$Q$6,I25=champs!$Q$5,J25=champs!$Q$5),"Impossible",IF(AND(C25="EXTERNE",H25=champs!$Q$5,I25=champs!$Q$5,J25=champs!$Q$5),"Impossible",IF(AND(C25="PRIVÉ",H25=champs!$Q$5,I25=champs!$Q$6,J25=champs!$Q$6),'Tarifs-Price list'!$L$9,IF(AND(C25="PRIVÉ",H25=champs!$Q$6,I25=champs!$Q$5,J25=champs!$Q$6),'Tarifs-Price list'!$L$9,IF(AND(C25="PRIVÉ",H25=champs!$Q$5,I25=champs!$Q$5,J25=champs!$Q$6),2*'Tarifs-Price list'!$L$9,IF(AND(C25="PRIVÉ",H25=champs!$Q$5,I25=champs!$Q$6,J25=champs!$Q$5),"Impossible",IF(AND(C25="PRIVÉ",H25=champs!$Q$6,I25=champs!$Q$5,J25=champs!$Q$5),"Impossible",IF(AND(C25="PRIVÉ",H25=champs!$Q$6,I25=champs!$Q$6,J25=champs!$Q$5),'Tarifs-Price list'!$L$18,IF(AND(C25="PRIVÉ",H25=champs!$Q$5,I25=champs!$Q$5,J25=champs!$Q$5),"Impossible",0)))))))))))))))))))))</f>
        <v>0</v>
      </c>
      <c r="AG25" s="57">
        <f>IF(AND(K25="OUI",H25=champs!$Q$5,I25=champs!$Q$6,J25=champs!$Q$6,C25="PARTENAIRE"),'Tarifs-Price list'!$N$8,IF(AND(K25="OUI",C25="PARTENAIRE",H25=champs!$Q$6,I25=champs!$Q$5,J25=champs!$Q$6),'Tarifs-Price list'!$N$8,IF(AND(K25="OUI",C25="PARTENAIRE",H25=champs!$Q$5,I25=champs!$Q$5,J25=champs!$Q$6),2*'Tarifs-Price list'!$N$8,IF(AND(K25="OUI",C25="PARTENAIRE",H25=champs!$Q$6,I25=champs!$Q$6,J25=champs!$Q$5),'Tarifs-Price list'!$N$17,IF(AND(K25="OUI",C25="PARTENAIRE",H25=champs!$Q$5,I25=champs!$Q$6,J25=champs!$Q$5),"Impossible",IF(AND(K25="OUI",C25="PARTENAIRE",H25=champs!$Q$6,I25=champs!$Q$5,J25=champs!$Q$5),"Impossible",IF(AND(K25="OUI",C25="PARTENAIRE",H25=champs!$Q$5,I25=champs!$Q$5,J25=champs!$Q$5),"Impossible",IF(AND(C25="EXTERNE",K25="OUI",H25=champs!$Q$5,I25=champs!$Q$6,J25=champs!$Q$6),'Tarifs-Price list'!$M$8,IF(AND(K25="OUI",C25="EXTERNE",H25=champs!$Q$6,I25=champs!$Q$5,J25=champs!$Q$6),'Tarifs-Price list'!$M$8,IF(AND(C25="EXTERNE",K25="OUI",H25=champs!$Q$5,I25=champs!$Q$5,J25=champs!$Q$6),2*'Tarifs-Price list'!$M$8,IF(AND(K25="OUI",C25="EXTERNE",H25=champs!$Q$6,I25=champs!$Q$6,J25=champs!$Q$5),'Tarifs-Price list'!$M$17,IF(AND(K25="OUI",C25="Externe",H25=champs!$Q$5,I25=champs!$Q$6,J25=champs!$Q$5),"Impossible",IF(AND(C25="EXTERNE",K25="OUI",H25=champs!$Q$6,I25=champs!$Q$5,J25=champs!$Q$5),"Impossible",IF(AND(K25="OUI",C25="EXTERNE",H25=champs!$Q$5,I25=champs!$Q$5,J25=champs!$Q$5),"Impossible",IF(AND(C25="PRIVÉ",K25="OUI",H25=champs!$Q$5,I25=champs!$Q$6,J25=champs!$Q$6),'Tarifs-Price list'!$L$8,IF(AND(C25="PRIVÉ",K25="OUI",H25=champs!$Q$6,I25=champs!$Q$5,J25=champs!$Q$6),'Tarifs-Price list'!$L$8,IF(AND(K25="OUI",C25="PRIVÉ",H25=champs!$Q$5,I25=champs!$Q$5,J25=champs!Q26),2*'Tarifs-Price list'!$L$8,IF(AND(K25="OUI",C25="PRIVÉ",H25=champs!$Q$5,I25=champs!$Q$6,J25=champs!$Q$5),"Impossible",IF(AND(K25="OUI",C25="PRIVÉ",K25="OUI",H25=champs!$Q$6,I25=champs!$Q$5,J25=champs!$Q$5),"Impossible",IF(AND(K25="OUI",C25="PRIVÉ",H25=champs!$Q$6,I25=champs!$Q$6,J25=champs!$Q$5),'Tarifs-Price list'!$L$17,IF(AND(K25="OUI",C25="PRIVÉ",H25=champs!$Q$5,I25=champs!$Q$5,J25=champs!$Q$5),"Impossible",0)))))))))))))))))))))</f>
        <v>0</v>
      </c>
    </row>
    <row r="26" spans="1:40" ht="26" x14ac:dyDescent="0.2">
      <c r="A26" s="30">
        <f t="shared" si="3"/>
        <v>45357</v>
      </c>
      <c r="B26" s="99"/>
      <c r="C26" s="100" t="str">
        <f t="shared" si="4"/>
        <v>PRIVÉ</v>
      </c>
      <c r="D26" s="107" t="s">
        <v>97</v>
      </c>
      <c r="E26" s="107" t="s">
        <v>97</v>
      </c>
      <c r="F26" s="107" t="s">
        <v>97</v>
      </c>
      <c r="G26" s="107" t="s">
        <v>97</v>
      </c>
      <c r="H26" s="108" t="s">
        <v>97</v>
      </c>
      <c r="I26" s="108" t="s">
        <v>97</v>
      </c>
      <c r="J26" s="108" t="s">
        <v>97</v>
      </c>
      <c r="K26" s="115" t="str">
        <f>IF(AND(F26=champs!$K$6,G26=champs!$K$6),champs!$Q$5,champs!$Q$6)</f>
        <v>OUI</v>
      </c>
      <c r="L26" s="116">
        <f t="shared" si="0"/>
        <v>0</v>
      </c>
      <c r="M26" s="116">
        <f t="shared" si="2"/>
        <v>0</v>
      </c>
      <c r="N26" s="118"/>
      <c r="O26" s="119"/>
      <c r="P26" s="119"/>
      <c r="Q26" s="118"/>
      <c r="R26" s="120"/>
      <c r="S26" s="121" t="s">
        <v>64</v>
      </c>
      <c r="T26" s="122"/>
      <c r="U26" s="123"/>
      <c r="V26" s="124"/>
      <c r="W26" s="124"/>
      <c r="X26" s="124"/>
      <c r="Y26" s="125"/>
      <c r="Z26" s="126"/>
      <c r="AA26" s="152"/>
      <c r="AC26" s="25" cm="1">
        <f t="array" ref="AC26">IF(C26="PARTENAIRE",_xlfn.IFS(D26=champs!$A$5,'Tarifs-Price list'!$G$8,D26=champs!$A$6,'Tarifs-Price list'!$G$8,D26=champs!$A$7,'Tarifs-Price list'!$G$18,D26="Chlore Silicate",'Tarifs-Price list'!$G$23,D26="Chlore Carbonate",'Tarifs-Price list'!$G$23,D26="NON",0),IF(C26="EXTERNE",_xlfn.IFS(D26=champs!$A$5,'Tarifs-Price list'!$F$8,D26=champs!$A$6,'Tarifs-Price list'!$F$8,D26=champs!$A$7,'Tarifs-Price list'!$F$18,D26="Chlore Silicate",'Tarifs-Price list'!$F$23,D26="Chlore Carbonate",'Tarifs-Price list'!$F$23,D26="NON",0),_xlfn.IFS(D26=champs!$A$5,'Tarifs-Price list'!$E$8,D26=champs!$A$6,'Tarifs-Price list'!$E$8,D26=champs!$A$7,'Tarifs-Price list'!$E$18,D26="Chlore Silicate",'Tarifs-Price list'!$E$23,D26="Chlore Carbonate",'Tarifs-Price list'!$E$23,D26="NON",0)))</f>
        <v>0</v>
      </c>
      <c r="AD26" s="25" cm="1">
        <f t="array" ref="AD26">IF(C26="PARTENAIRE",_xlfn.IFS(E26=champs!$A$5,'Tarifs-Price list'!$G$9,E26=champs!$A$6,'Tarifs-Price list'!$G$9,E26=champs!$A$7,'Tarifs-Price list'!$G$19,E26="Chlore Silicate",'Tarifs-Price list'!$G$24,E26="Chlore Carbonate",'Tarifs-Price list'!$G$24,E26="NON",0),IF(C26="EXTERNE",_xlfn.IFS(E26=champs!$A$5,'Tarifs-Price list'!$F$9,E26=champs!$A$6,'Tarifs-Price list'!$F$9,E26=champs!$A$7,'Tarifs-Price list'!$F$19,E26="Chlore Silicate",'Tarifs-Price list'!$F$24,E26="Chlore Carbonate",'Tarifs-Price list'!$F$24,E26="NON",0),_xlfn.IFS(E26=champs!$A$5,'Tarifs-Price list'!$E$9,E26=champs!$A$6,'Tarifs-Price list'!$E$9,E26=champs!$A$7,'Tarifs-Price list'!$E$19,E26="Chlore Silicate",'Tarifs-Price list'!$E$24,E26="Chlore Carbonate",'Tarifs-Price list'!$E$24,E26="NON",0)))</f>
        <v>0</v>
      </c>
      <c r="AE26" s="25" cm="1">
        <f t="array" ref="AE26">IF(C26="PARTENAIRE",_xlfn.IFS(F26=champs!$A$5,'Tarifs-Price list'!$G$10,F26=champs!$A$6,'Tarifs-Price list'!$G$15,F26=champs!$A$7,'Tarifs-Price list'!$G$20,F26="Chlore Silicate",'Tarifs-Price list'!$G$25,F26="Chlore Carbonate",'Tarifs-Price list'!$G$30,F26="NON",0),IF(C26="EXTERNE",_xlfn.IFS(F26=champs!$A$5,'Tarifs-Price list'!$F$10,F26=champs!$A$6,'Tarifs-Price list'!$F$15,F26=champs!$A$7,'Tarifs-Price list'!$F$20,F26="Chlore Silicate",'Tarifs-Price list'!$F$25,F26="Chlore Carbonate",'Tarifs-Price list'!$F$30,F26="NON",0),_xlfn.IFS(F26=champs!$A$5,'Tarifs-Price list'!$E$10,F26=champs!$A$6,'Tarifs-Price list'!$E$15,F26=champs!$A$7,'Tarifs-Price list'!$E$20,F26="Chlore Silicate",'Tarifs-Price list'!$E$25,F26="Chlore Carbonate",'Tarifs-Price list'!$E$30,F26="NON",0)))</f>
        <v>0</v>
      </c>
      <c r="AF26" s="25">
        <f>IF(AND(H26=champs!$Q$5,I26=champs!$Q$6,J26=champs!$Q$6,C26="PARTENAIRE"),'Tarifs-Price list'!$N$9,IF(AND(C26="PARTENAIRE",H26=champs!$Q$6,I26=champs!$Q$5,J26=champs!$Q$6),'Tarifs-Price list'!$N$9,IF(AND(C26="PARTENAIRE",H26=champs!$Q$5,I26=champs!$Q$5,J26=champs!$Q$6),2*'Tarifs-Price list'!$N$9,IF(AND(C26="PARTENAIRE",H26=champs!$Q$6,I26=champs!$Q$6,J26=champs!$Q$5),'Tarifs-Price list'!$N$18,IF(AND(C26="PARTENAIRE",H26=champs!$Q$5,I26=champs!$Q$6,J26=champs!$Q$5),"Impossible",IF(AND(C26="PARTENAIRE",H26=champs!$Q$6,I26=champs!$Q$5,J26=champs!$Q$5),"Impossible",IF(AND(C26="PARTENAIRE",H26=champs!$Q$5,I26=champs!$Q$5,J26=champs!$Q$5),"Impossible",IF(AND(C26="EXTERNE",H26=champs!$Q$5,I26=champs!$Q$6,J26=champs!$Q$6),'Tarifs-Price list'!$M$9,IF(AND(C26="EXTERNE",H26=champs!$Q$6,I26=champs!$Q$5,J26=champs!$Q$6),'Tarifs-Price list'!$M$9,IF(AND(C26="EXTERNE",H26=champs!$Q$5,I26=champs!$Q$5,J26=champs!$Q$6),2*'Tarifs-Price list'!$M$9,IF(AND(C26="EXTERNE",H26=champs!$Q$6,I26=champs!$Q$6,J26=champs!$Q$5),'Tarifs-Price list'!$M$18,IF(AND(C26="Externe",H26=champs!$Q$5,I26=champs!$Q$6,J26=champs!$Q$5),"Impossible",IF(AND(C26="EXTERNE",H26=champs!$Q$6,I26=champs!$Q$5,J26=champs!$Q$5),"Impossible",IF(AND(C26="EXTERNE",H26=champs!$Q$5,I26=champs!$Q$5,J26=champs!$Q$5),"Impossible",IF(AND(C26="PRIVÉ",H26=champs!$Q$5,I26=champs!$Q$6,J26=champs!$Q$6),'Tarifs-Price list'!$L$9,IF(AND(C26="PRIVÉ",H26=champs!$Q$6,I26=champs!$Q$5,J26=champs!$Q$6),'Tarifs-Price list'!$L$9,IF(AND(C26="PRIVÉ",H26=champs!$Q$5,I26=champs!$Q$5,J26=champs!$Q$6),2*'Tarifs-Price list'!$L$9,IF(AND(C26="PRIVÉ",H26=champs!$Q$5,I26=champs!$Q$6,J26=champs!$Q$5),"Impossible",IF(AND(C26="PRIVÉ",H26=champs!$Q$6,I26=champs!$Q$5,J26=champs!$Q$5),"Impossible",IF(AND(C26="PRIVÉ",H26=champs!$Q$6,I26=champs!$Q$6,J26=champs!$Q$5),'Tarifs-Price list'!$L$18,IF(AND(C26="PRIVÉ",H26=champs!$Q$5,I26=champs!$Q$5,J26=champs!$Q$5),"Impossible",0)))))))))))))))))))))</f>
        <v>0</v>
      </c>
      <c r="AG26" s="57">
        <f>IF(AND(K26="OUI",H26=champs!$Q$5,I26=champs!$Q$6,J26=champs!$Q$6,C26="PARTENAIRE"),'Tarifs-Price list'!$N$8,IF(AND(K26="OUI",C26="PARTENAIRE",H26=champs!$Q$6,I26=champs!$Q$5,J26=champs!$Q$6),'Tarifs-Price list'!$N$8,IF(AND(K26="OUI",C26="PARTENAIRE",H26=champs!$Q$5,I26=champs!$Q$5,J26=champs!$Q$6),2*'Tarifs-Price list'!$N$8,IF(AND(K26="OUI",C26="PARTENAIRE",H26=champs!$Q$6,I26=champs!$Q$6,J26=champs!$Q$5),'Tarifs-Price list'!$N$17,IF(AND(K26="OUI",C26="PARTENAIRE",H26=champs!$Q$5,I26=champs!$Q$6,J26=champs!$Q$5),"Impossible",IF(AND(K26="OUI",C26="PARTENAIRE",H26=champs!$Q$6,I26=champs!$Q$5,J26=champs!$Q$5),"Impossible",IF(AND(K26="OUI",C26="PARTENAIRE",H26=champs!$Q$5,I26=champs!$Q$5,J26=champs!$Q$5),"Impossible",IF(AND(C26="EXTERNE",K26="OUI",H26=champs!$Q$5,I26=champs!$Q$6,J26=champs!$Q$6),'Tarifs-Price list'!$M$8,IF(AND(K26="OUI",C26="EXTERNE",H26=champs!$Q$6,I26=champs!$Q$5,J26=champs!$Q$6),'Tarifs-Price list'!$M$8,IF(AND(C26="EXTERNE",K26="OUI",H26=champs!$Q$5,I26=champs!$Q$5,J26=champs!$Q$6),2*'Tarifs-Price list'!$M$8,IF(AND(K26="OUI",C26="EXTERNE",H26=champs!$Q$6,I26=champs!$Q$6,J26=champs!$Q$5),'Tarifs-Price list'!$M$17,IF(AND(K26="OUI",C26="Externe",H26=champs!$Q$5,I26=champs!$Q$6,J26=champs!$Q$5),"Impossible",IF(AND(C26="EXTERNE",K26="OUI",H26=champs!$Q$6,I26=champs!$Q$5,J26=champs!$Q$5),"Impossible",IF(AND(K26="OUI",C26="EXTERNE",H26=champs!$Q$5,I26=champs!$Q$5,J26=champs!$Q$5),"Impossible",IF(AND(C26="PRIVÉ",K26="OUI",H26=champs!$Q$5,I26=champs!$Q$6,J26=champs!$Q$6),'Tarifs-Price list'!$L$8,IF(AND(C26="PRIVÉ",K26="OUI",H26=champs!$Q$6,I26=champs!$Q$5,J26=champs!$Q$6),'Tarifs-Price list'!$L$8,IF(AND(K26="OUI",C26="PRIVÉ",H26=champs!$Q$5,I26=champs!$Q$5,J26=champs!Q27),2*'Tarifs-Price list'!$L$8,IF(AND(K26="OUI",C26="PRIVÉ",H26=champs!$Q$5,I26=champs!$Q$6,J26=champs!$Q$5),"Impossible",IF(AND(K26="OUI",C26="PRIVÉ",K26="OUI",H26=champs!$Q$6,I26=champs!$Q$5,J26=champs!$Q$5),"Impossible",IF(AND(K26="OUI",C26="PRIVÉ",H26=champs!$Q$6,I26=champs!$Q$6,J26=champs!$Q$5),'Tarifs-Price list'!$L$17,IF(AND(K26="OUI",C26="PRIVÉ",H26=champs!$Q$5,I26=champs!$Q$5,J26=champs!$Q$5),"Impossible",0)))))))))))))))))))))</f>
        <v>0</v>
      </c>
    </row>
    <row r="27" spans="1:40" ht="26" x14ac:dyDescent="0.2">
      <c r="A27" s="30">
        <f t="shared" si="3"/>
        <v>45357</v>
      </c>
      <c r="B27" s="99"/>
      <c r="C27" s="100" t="str">
        <f t="shared" si="4"/>
        <v>PRIVÉ</v>
      </c>
      <c r="D27" s="107" t="s">
        <v>97</v>
      </c>
      <c r="E27" s="107" t="s">
        <v>97</v>
      </c>
      <c r="F27" s="107" t="s">
        <v>97</v>
      </c>
      <c r="G27" s="107" t="s">
        <v>97</v>
      </c>
      <c r="H27" s="108" t="s">
        <v>97</v>
      </c>
      <c r="I27" s="108" t="s">
        <v>97</v>
      </c>
      <c r="J27" s="108" t="s">
        <v>97</v>
      </c>
      <c r="K27" s="115" t="str">
        <f>IF(AND(F27=champs!$K$6,G27=champs!$K$6),champs!$Q$5,champs!$Q$6)</f>
        <v>OUI</v>
      </c>
      <c r="L27" s="116">
        <f t="shared" si="0"/>
        <v>0</v>
      </c>
      <c r="M27" s="116">
        <f t="shared" si="2"/>
        <v>0</v>
      </c>
      <c r="N27" s="118"/>
      <c r="O27" s="119"/>
      <c r="P27" s="119"/>
      <c r="Q27" s="118"/>
      <c r="R27" s="120"/>
      <c r="S27" s="121" t="s">
        <v>64</v>
      </c>
      <c r="T27" s="122"/>
      <c r="U27" s="123"/>
      <c r="V27" s="124"/>
      <c r="W27" s="124"/>
      <c r="X27" s="124"/>
      <c r="Y27" s="125"/>
      <c r="Z27" s="126"/>
      <c r="AA27" s="152"/>
      <c r="AC27" s="25" cm="1">
        <f t="array" ref="AC27">IF(C27="PARTENAIRE",_xlfn.IFS(D27=champs!$A$5,'Tarifs-Price list'!$G$8,D27=champs!$A$6,'Tarifs-Price list'!$G$8,D27=champs!$A$7,'Tarifs-Price list'!$G$18,D27="Chlore Silicate",'Tarifs-Price list'!$G$23,D27="Chlore Carbonate",'Tarifs-Price list'!$G$23,D27="NON",0),IF(C27="EXTERNE",_xlfn.IFS(D27=champs!$A$5,'Tarifs-Price list'!$F$8,D27=champs!$A$6,'Tarifs-Price list'!$F$8,D27=champs!$A$7,'Tarifs-Price list'!$F$18,D27="Chlore Silicate",'Tarifs-Price list'!$F$23,D27="Chlore Carbonate",'Tarifs-Price list'!$F$23,D27="NON",0),_xlfn.IFS(D27=champs!$A$5,'Tarifs-Price list'!$E$8,D27=champs!$A$6,'Tarifs-Price list'!$E$8,D27=champs!$A$7,'Tarifs-Price list'!$E$18,D27="Chlore Silicate",'Tarifs-Price list'!$E$23,D27="Chlore Carbonate",'Tarifs-Price list'!$E$23,D27="NON",0)))</f>
        <v>0</v>
      </c>
      <c r="AD27" s="25" cm="1">
        <f t="array" ref="AD27">IF(C27="PARTENAIRE",_xlfn.IFS(E27=champs!$A$5,'Tarifs-Price list'!$G$9,E27=champs!$A$6,'Tarifs-Price list'!$G$9,E27=champs!$A$7,'Tarifs-Price list'!$G$19,E27="Chlore Silicate",'Tarifs-Price list'!$G$24,E27="Chlore Carbonate",'Tarifs-Price list'!$G$24,E27="NON",0),IF(C27="EXTERNE",_xlfn.IFS(E27=champs!$A$5,'Tarifs-Price list'!$F$9,E27=champs!$A$6,'Tarifs-Price list'!$F$9,E27=champs!$A$7,'Tarifs-Price list'!$F$19,E27="Chlore Silicate",'Tarifs-Price list'!$F$24,E27="Chlore Carbonate",'Tarifs-Price list'!$F$24,E27="NON",0),_xlfn.IFS(E27=champs!$A$5,'Tarifs-Price list'!$E$9,E27=champs!$A$6,'Tarifs-Price list'!$E$9,E27=champs!$A$7,'Tarifs-Price list'!$E$19,E27="Chlore Silicate",'Tarifs-Price list'!$E$24,E27="Chlore Carbonate",'Tarifs-Price list'!$E$24,E27="NON",0)))</f>
        <v>0</v>
      </c>
      <c r="AE27" s="25" cm="1">
        <f t="array" ref="AE27">IF(C27="PARTENAIRE",_xlfn.IFS(F27=champs!$A$5,'Tarifs-Price list'!$G$10,F27=champs!$A$6,'Tarifs-Price list'!$G$15,F27=champs!$A$7,'Tarifs-Price list'!$G$20,F27="Chlore Silicate",'Tarifs-Price list'!$G$25,F27="Chlore Carbonate",'Tarifs-Price list'!$G$30,F27="NON",0),IF(C27="EXTERNE",_xlfn.IFS(F27=champs!$A$5,'Tarifs-Price list'!$F$10,F27=champs!$A$6,'Tarifs-Price list'!$F$15,F27=champs!$A$7,'Tarifs-Price list'!$F$20,F27="Chlore Silicate",'Tarifs-Price list'!$F$25,F27="Chlore Carbonate",'Tarifs-Price list'!$F$30,F27="NON",0),_xlfn.IFS(F27=champs!$A$5,'Tarifs-Price list'!$E$10,F27=champs!$A$6,'Tarifs-Price list'!$E$15,F27=champs!$A$7,'Tarifs-Price list'!$E$20,F27="Chlore Silicate",'Tarifs-Price list'!$E$25,F27="Chlore Carbonate",'Tarifs-Price list'!$E$30,F27="NON",0)))</f>
        <v>0</v>
      </c>
      <c r="AF27" s="25">
        <f>IF(AND(H27=champs!$Q$5,I27=champs!$Q$6,J27=champs!$Q$6,C27="PARTENAIRE"),'Tarifs-Price list'!$N$9,IF(AND(C27="PARTENAIRE",H27=champs!$Q$6,I27=champs!$Q$5,J27=champs!$Q$6),'Tarifs-Price list'!$N$9,IF(AND(C27="PARTENAIRE",H27=champs!$Q$5,I27=champs!$Q$5,J27=champs!$Q$6),2*'Tarifs-Price list'!$N$9,IF(AND(C27="PARTENAIRE",H27=champs!$Q$6,I27=champs!$Q$6,J27=champs!$Q$5),'Tarifs-Price list'!$N$18,IF(AND(C27="PARTENAIRE",H27=champs!$Q$5,I27=champs!$Q$6,J27=champs!$Q$5),"Impossible",IF(AND(C27="PARTENAIRE",H27=champs!$Q$6,I27=champs!$Q$5,J27=champs!$Q$5),"Impossible",IF(AND(C27="PARTENAIRE",H27=champs!$Q$5,I27=champs!$Q$5,J27=champs!$Q$5),"Impossible",IF(AND(C27="EXTERNE",H27=champs!$Q$5,I27=champs!$Q$6,J27=champs!$Q$6),'Tarifs-Price list'!$M$9,IF(AND(C27="EXTERNE",H27=champs!$Q$6,I27=champs!$Q$5,J27=champs!$Q$6),'Tarifs-Price list'!$M$9,IF(AND(C27="EXTERNE",H27=champs!$Q$5,I27=champs!$Q$5,J27=champs!$Q$6),2*'Tarifs-Price list'!$M$9,IF(AND(C27="EXTERNE",H27=champs!$Q$6,I27=champs!$Q$6,J27=champs!$Q$5),'Tarifs-Price list'!$M$18,IF(AND(C27="Externe",H27=champs!$Q$5,I27=champs!$Q$6,J27=champs!$Q$5),"Impossible",IF(AND(C27="EXTERNE",H27=champs!$Q$6,I27=champs!$Q$5,J27=champs!$Q$5),"Impossible",IF(AND(C27="EXTERNE",H27=champs!$Q$5,I27=champs!$Q$5,J27=champs!$Q$5),"Impossible",IF(AND(C27="PRIVÉ",H27=champs!$Q$5,I27=champs!$Q$6,J27=champs!$Q$6),'Tarifs-Price list'!$L$9,IF(AND(C27="PRIVÉ",H27=champs!$Q$6,I27=champs!$Q$5,J27=champs!$Q$6),'Tarifs-Price list'!$L$9,IF(AND(C27="PRIVÉ",H27=champs!$Q$5,I27=champs!$Q$5,J27=champs!$Q$6),2*'Tarifs-Price list'!$L$9,IF(AND(C27="PRIVÉ",H27=champs!$Q$5,I27=champs!$Q$6,J27=champs!$Q$5),"Impossible",IF(AND(C27="PRIVÉ",H27=champs!$Q$6,I27=champs!$Q$5,J27=champs!$Q$5),"Impossible",IF(AND(C27="PRIVÉ",H27=champs!$Q$6,I27=champs!$Q$6,J27=champs!$Q$5),'Tarifs-Price list'!$L$18,IF(AND(C27="PRIVÉ",H27=champs!$Q$5,I27=champs!$Q$5,J27=champs!$Q$5),"Impossible",0)))))))))))))))))))))</f>
        <v>0</v>
      </c>
      <c r="AG27" s="57">
        <f>IF(AND(K27="OUI",H27=champs!$Q$5,I27=champs!$Q$6,J27=champs!$Q$6,C27="PARTENAIRE"),'Tarifs-Price list'!$N$8,IF(AND(K27="OUI",C27="PARTENAIRE",H27=champs!$Q$6,I27=champs!$Q$5,J27=champs!$Q$6),'Tarifs-Price list'!$N$8,IF(AND(K27="OUI",C27="PARTENAIRE",H27=champs!$Q$5,I27=champs!$Q$5,J27=champs!$Q$6),2*'Tarifs-Price list'!$N$8,IF(AND(K27="OUI",C27="PARTENAIRE",H27=champs!$Q$6,I27=champs!$Q$6,J27=champs!$Q$5),'Tarifs-Price list'!$N$17,IF(AND(K27="OUI",C27="PARTENAIRE",H27=champs!$Q$5,I27=champs!$Q$6,J27=champs!$Q$5),"Impossible",IF(AND(K27="OUI",C27="PARTENAIRE",H27=champs!$Q$6,I27=champs!$Q$5,J27=champs!$Q$5),"Impossible",IF(AND(K27="OUI",C27="PARTENAIRE",H27=champs!$Q$5,I27=champs!$Q$5,J27=champs!$Q$5),"Impossible",IF(AND(C27="EXTERNE",K27="OUI",H27=champs!$Q$5,I27=champs!$Q$6,J27=champs!$Q$6),'Tarifs-Price list'!$M$8,IF(AND(K27="OUI",C27="EXTERNE",H27=champs!$Q$6,I27=champs!$Q$5,J27=champs!$Q$6),'Tarifs-Price list'!$M$8,IF(AND(C27="EXTERNE",K27="OUI",H27=champs!$Q$5,I27=champs!$Q$5,J27=champs!$Q$6),2*'Tarifs-Price list'!$M$8,IF(AND(K27="OUI",C27="EXTERNE",H27=champs!$Q$6,I27=champs!$Q$6,J27=champs!$Q$5),'Tarifs-Price list'!$M$17,IF(AND(K27="OUI",C27="Externe",H27=champs!$Q$5,I27=champs!$Q$6,J27=champs!$Q$5),"Impossible",IF(AND(C27="EXTERNE",K27="OUI",H27=champs!$Q$6,I27=champs!$Q$5,J27=champs!$Q$5),"Impossible",IF(AND(K27="OUI",C27="EXTERNE",H27=champs!$Q$5,I27=champs!$Q$5,J27=champs!$Q$5),"Impossible",IF(AND(C27="PRIVÉ",K27="OUI",H27=champs!$Q$5,I27=champs!$Q$6,J27=champs!$Q$6),'Tarifs-Price list'!$L$8,IF(AND(C27="PRIVÉ",K27="OUI",H27=champs!$Q$6,I27=champs!$Q$5,J27=champs!$Q$6),'Tarifs-Price list'!$L$8,IF(AND(K27="OUI",C27="PRIVÉ",H27=champs!$Q$5,I27=champs!$Q$5,J27=champs!Q28),2*'Tarifs-Price list'!$L$8,IF(AND(K27="OUI",C27="PRIVÉ",H27=champs!$Q$5,I27=champs!$Q$6,J27=champs!$Q$5),"Impossible",IF(AND(K27="OUI",C27="PRIVÉ",K27="OUI",H27=champs!$Q$6,I27=champs!$Q$5,J27=champs!$Q$5),"Impossible",IF(AND(K27="OUI",C27="PRIVÉ",H27=champs!$Q$6,I27=champs!$Q$6,J27=champs!$Q$5),'Tarifs-Price list'!$L$17,IF(AND(K27="OUI",C27="PRIVÉ",H27=champs!$Q$5,I27=champs!$Q$5,J27=champs!$Q$5),"Impossible",0)))))))))))))))))))))</f>
        <v>0</v>
      </c>
    </row>
    <row r="28" spans="1:40" ht="26" x14ac:dyDescent="0.2">
      <c r="A28" s="30">
        <f t="shared" si="3"/>
        <v>45357</v>
      </c>
      <c r="B28" s="99"/>
      <c r="C28" s="100" t="str">
        <f t="shared" si="4"/>
        <v>PRIVÉ</v>
      </c>
      <c r="D28" s="107" t="s">
        <v>97</v>
      </c>
      <c r="E28" s="107" t="s">
        <v>97</v>
      </c>
      <c r="F28" s="107" t="s">
        <v>97</v>
      </c>
      <c r="G28" s="107" t="s">
        <v>97</v>
      </c>
      <c r="H28" s="108" t="s">
        <v>97</v>
      </c>
      <c r="I28" s="108" t="s">
        <v>97</v>
      </c>
      <c r="J28" s="108" t="s">
        <v>97</v>
      </c>
      <c r="K28" s="115" t="str">
        <f>IF(AND(F28=champs!$K$6,G28=champs!$K$6),champs!$Q$5,champs!$Q$6)</f>
        <v>OUI</v>
      </c>
      <c r="L28" s="116">
        <f t="shared" si="0"/>
        <v>0</v>
      </c>
      <c r="M28" s="116">
        <f t="shared" si="2"/>
        <v>0</v>
      </c>
      <c r="N28" s="118"/>
      <c r="O28" s="119"/>
      <c r="P28" s="119"/>
      <c r="Q28" s="118"/>
      <c r="R28" s="120"/>
      <c r="S28" s="121" t="s">
        <v>64</v>
      </c>
      <c r="T28" s="122"/>
      <c r="U28" s="123"/>
      <c r="V28" s="124"/>
      <c r="W28" s="124"/>
      <c r="X28" s="124"/>
      <c r="Y28" s="125"/>
      <c r="Z28" s="126"/>
      <c r="AA28" s="152"/>
      <c r="AC28" s="25" cm="1">
        <f t="array" ref="AC28">IF(C28="PARTENAIRE",_xlfn.IFS(D28=champs!$A$5,'Tarifs-Price list'!$G$8,D28=champs!$A$6,'Tarifs-Price list'!$G$8,D28=champs!$A$7,'Tarifs-Price list'!$G$18,D28="Chlore Silicate",'Tarifs-Price list'!$G$23,D28="Chlore Carbonate",'Tarifs-Price list'!$G$23,D28="NON",0),IF(C28="EXTERNE",_xlfn.IFS(D28=champs!$A$5,'Tarifs-Price list'!$F$8,D28=champs!$A$6,'Tarifs-Price list'!$F$8,D28=champs!$A$7,'Tarifs-Price list'!$F$18,D28="Chlore Silicate",'Tarifs-Price list'!$F$23,D28="Chlore Carbonate",'Tarifs-Price list'!$F$23,D28="NON",0),_xlfn.IFS(D28=champs!$A$5,'Tarifs-Price list'!$E$8,D28=champs!$A$6,'Tarifs-Price list'!$E$8,D28=champs!$A$7,'Tarifs-Price list'!$E$18,D28="Chlore Silicate",'Tarifs-Price list'!$E$23,D28="Chlore Carbonate",'Tarifs-Price list'!$E$23,D28="NON",0)))</f>
        <v>0</v>
      </c>
      <c r="AD28" s="25" cm="1">
        <f t="array" ref="AD28">IF(C28="PARTENAIRE",_xlfn.IFS(E28=champs!$A$5,'Tarifs-Price list'!$G$9,E28=champs!$A$6,'Tarifs-Price list'!$G$9,E28=champs!$A$7,'Tarifs-Price list'!$G$19,E28="Chlore Silicate",'Tarifs-Price list'!$G$24,E28="Chlore Carbonate",'Tarifs-Price list'!$G$24,E28="NON",0),IF(C28="EXTERNE",_xlfn.IFS(E28=champs!$A$5,'Tarifs-Price list'!$F$9,E28=champs!$A$6,'Tarifs-Price list'!$F$9,E28=champs!$A$7,'Tarifs-Price list'!$F$19,E28="Chlore Silicate",'Tarifs-Price list'!$F$24,E28="Chlore Carbonate",'Tarifs-Price list'!$F$24,E28="NON",0),_xlfn.IFS(E28=champs!$A$5,'Tarifs-Price list'!$E$9,E28=champs!$A$6,'Tarifs-Price list'!$E$9,E28=champs!$A$7,'Tarifs-Price list'!$E$19,E28="Chlore Silicate",'Tarifs-Price list'!$E$24,E28="Chlore Carbonate",'Tarifs-Price list'!$E$24,E28="NON",0)))</f>
        <v>0</v>
      </c>
      <c r="AE28" s="25" cm="1">
        <f t="array" ref="AE28">IF(C28="PARTENAIRE",_xlfn.IFS(F28=champs!$A$5,'Tarifs-Price list'!$G$10,F28=champs!$A$6,'Tarifs-Price list'!$G$15,F28=champs!$A$7,'Tarifs-Price list'!$G$20,F28="Chlore Silicate",'Tarifs-Price list'!$G$25,F28="Chlore Carbonate",'Tarifs-Price list'!$G$30,F28="NON",0),IF(C28="EXTERNE",_xlfn.IFS(F28=champs!$A$5,'Tarifs-Price list'!$F$10,F28=champs!$A$6,'Tarifs-Price list'!$F$15,F28=champs!$A$7,'Tarifs-Price list'!$F$20,F28="Chlore Silicate",'Tarifs-Price list'!$F$25,F28="Chlore Carbonate",'Tarifs-Price list'!$F$30,F28="NON",0),_xlfn.IFS(F28=champs!$A$5,'Tarifs-Price list'!$E$10,F28=champs!$A$6,'Tarifs-Price list'!$E$15,F28=champs!$A$7,'Tarifs-Price list'!$E$20,F28="Chlore Silicate",'Tarifs-Price list'!$E$25,F28="Chlore Carbonate",'Tarifs-Price list'!$E$30,F28="NON",0)))</f>
        <v>0</v>
      </c>
      <c r="AF28" s="25">
        <f>IF(AND(H28=champs!$Q$5,I28=champs!$Q$6,J28=champs!$Q$6,C28="PARTENAIRE"),'Tarifs-Price list'!$N$9,IF(AND(C28="PARTENAIRE",H28=champs!$Q$6,I28=champs!$Q$5,J28=champs!$Q$6),'Tarifs-Price list'!$N$9,IF(AND(C28="PARTENAIRE",H28=champs!$Q$5,I28=champs!$Q$5,J28=champs!$Q$6),2*'Tarifs-Price list'!$N$9,IF(AND(C28="PARTENAIRE",H28=champs!$Q$6,I28=champs!$Q$6,J28=champs!$Q$5),'Tarifs-Price list'!$N$18,IF(AND(C28="PARTENAIRE",H28=champs!$Q$5,I28=champs!$Q$6,J28=champs!$Q$5),"Impossible",IF(AND(C28="PARTENAIRE",H28=champs!$Q$6,I28=champs!$Q$5,J28=champs!$Q$5),"Impossible",IF(AND(C28="PARTENAIRE",H28=champs!$Q$5,I28=champs!$Q$5,J28=champs!$Q$5),"Impossible",IF(AND(C28="EXTERNE",H28=champs!$Q$5,I28=champs!$Q$6,J28=champs!$Q$6),'Tarifs-Price list'!$M$9,IF(AND(C28="EXTERNE",H28=champs!$Q$6,I28=champs!$Q$5,J28=champs!$Q$6),'Tarifs-Price list'!$M$9,IF(AND(C28="EXTERNE",H28=champs!$Q$5,I28=champs!$Q$5,J28=champs!$Q$6),2*'Tarifs-Price list'!$M$9,IF(AND(C28="EXTERNE",H28=champs!$Q$6,I28=champs!$Q$6,J28=champs!$Q$5),'Tarifs-Price list'!$M$18,IF(AND(C28="Externe",H28=champs!$Q$5,I28=champs!$Q$6,J28=champs!$Q$5),"Impossible",IF(AND(C28="EXTERNE",H28=champs!$Q$6,I28=champs!$Q$5,J28=champs!$Q$5),"Impossible",IF(AND(C28="EXTERNE",H28=champs!$Q$5,I28=champs!$Q$5,J28=champs!$Q$5),"Impossible",IF(AND(C28="PRIVÉ",H28=champs!$Q$5,I28=champs!$Q$6,J28=champs!$Q$6),'Tarifs-Price list'!$L$9,IF(AND(C28="PRIVÉ",H28=champs!$Q$6,I28=champs!$Q$5,J28=champs!$Q$6),'Tarifs-Price list'!$L$9,IF(AND(C28="PRIVÉ",H28=champs!$Q$5,I28=champs!$Q$5,J28=champs!$Q$6),2*'Tarifs-Price list'!$L$9,IF(AND(C28="PRIVÉ",H28=champs!$Q$5,I28=champs!$Q$6,J28=champs!$Q$5),"Impossible",IF(AND(C28="PRIVÉ",H28=champs!$Q$6,I28=champs!$Q$5,J28=champs!$Q$5),"Impossible",IF(AND(C28="PRIVÉ",H28=champs!$Q$6,I28=champs!$Q$6,J28=champs!$Q$5),'Tarifs-Price list'!$L$18,IF(AND(C28="PRIVÉ",H28=champs!$Q$5,I28=champs!$Q$5,J28=champs!$Q$5),"Impossible",0)))))))))))))))))))))</f>
        <v>0</v>
      </c>
      <c r="AG28" s="57">
        <f>IF(AND(K28="OUI",H28=champs!$Q$5,I28=champs!$Q$6,J28=champs!$Q$6,C28="PARTENAIRE"),'Tarifs-Price list'!$N$8,IF(AND(K28="OUI",C28="PARTENAIRE",H28=champs!$Q$6,I28=champs!$Q$5,J28=champs!$Q$6),'Tarifs-Price list'!$N$8,IF(AND(K28="OUI",C28="PARTENAIRE",H28=champs!$Q$5,I28=champs!$Q$5,J28=champs!$Q$6),2*'Tarifs-Price list'!$N$8,IF(AND(K28="OUI",C28="PARTENAIRE",H28=champs!$Q$6,I28=champs!$Q$6,J28=champs!$Q$5),'Tarifs-Price list'!$N$17,IF(AND(K28="OUI",C28="PARTENAIRE",H28=champs!$Q$5,I28=champs!$Q$6,J28=champs!$Q$5),"Impossible",IF(AND(K28="OUI",C28="PARTENAIRE",H28=champs!$Q$6,I28=champs!$Q$5,J28=champs!$Q$5),"Impossible",IF(AND(K28="OUI",C28="PARTENAIRE",H28=champs!$Q$5,I28=champs!$Q$5,J28=champs!$Q$5),"Impossible",IF(AND(C28="EXTERNE",K28="OUI",H28=champs!$Q$5,I28=champs!$Q$6,J28=champs!$Q$6),'Tarifs-Price list'!$M$8,IF(AND(K28="OUI",C28="EXTERNE",H28=champs!$Q$6,I28=champs!$Q$5,J28=champs!$Q$6),'Tarifs-Price list'!$M$8,IF(AND(C28="EXTERNE",K28="OUI",H28=champs!$Q$5,I28=champs!$Q$5,J28=champs!$Q$6),2*'Tarifs-Price list'!$M$8,IF(AND(K28="OUI",C28="EXTERNE",H28=champs!$Q$6,I28=champs!$Q$6,J28=champs!$Q$5),'Tarifs-Price list'!$M$17,IF(AND(K28="OUI",C28="Externe",H28=champs!$Q$5,I28=champs!$Q$6,J28=champs!$Q$5),"Impossible",IF(AND(C28="EXTERNE",K28="OUI",H28=champs!$Q$6,I28=champs!$Q$5,J28=champs!$Q$5),"Impossible",IF(AND(K28="OUI",C28="EXTERNE",H28=champs!$Q$5,I28=champs!$Q$5,J28=champs!$Q$5),"Impossible",IF(AND(C28="PRIVÉ",K28="OUI",H28=champs!$Q$5,I28=champs!$Q$6,J28=champs!$Q$6),'Tarifs-Price list'!$L$8,IF(AND(C28="PRIVÉ",K28="OUI",H28=champs!$Q$6,I28=champs!$Q$5,J28=champs!$Q$6),'Tarifs-Price list'!$L$8,IF(AND(K28="OUI",C28="PRIVÉ",H28=champs!$Q$5,I28=champs!$Q$5,J28=champs!Q29),2*'Tarifs-Price list'!$L$8,IF(AND(K28="OUI",C28="PRIVÉ",H28=champs!$Q$5,I28=champs!$Q$6,J28=champs!$Q$5),"Impossible",IF(AND(K28="OUI",C28="PRIVÉ",K28="OUI",H28=champs!$Q$6,I28=champs!$Q$5,J28=champs!$Q$5),"Impossible",IF(AND(K28="OUI",C28="PRIVÉ",H28=champs!$Q$6,I28=champs!$Q$6,J28=champs!$Q$5),'Tarifs-Price list'!$L$17,IF(AND(K28="OUI",C28="PRIVÉ",H28=champs!$Q$5,I28=champs!$Q$5,J28=champs!$Q$5),"Impossible",0)))))))))))))))))))))</f>
        <v>0</v>
      </c>
    </row>
    <row r="29" spans="1:40" ht="26" x14ac:dyDescent="0.2">
      <c r="A29" s="30">
        <f t="shared" si="3"/>
        <v>45357</v>
      </c>
      <c r="B29" s="99"/>
      <c r="C29" s="100" t="str">
        <f t="shared" si="4"/>
        <v>PRIVÉ</v>
      </c>
      <c r="D29" s="107" t="s">
        <v>97</v>
      </c>
      <c r="E29" s="107" t="s">
        <v>97</v>
      </c>
      <c r="F29" s="107" t="s">
        <v>97</v>
      </c>
      <c r="G29" s="107" t="s">
        <v>97</v>
      </c>
      <c r="H29" s="108" t="s">
        <v>97</v>
      </c>
      <c r="I29" s="108" t="s">
        <v>97</v>
      </c>
      <c r="J29" s="108" t="s">
        <v>97</v>
      </c>
      <c r="K29" s="115" t="str">
        <f>IF(AND(F29=champs!$K$6,G29=champs!$K$6),champs!$Q$5,champs!$Q$6)</f>
        <v>OUI</v>
      </c>
      <c r="L29" s="116">
        <f t="shared" si="0"/>
        <v>0</v>
      </c>
      <c r="M29" s="116">
        <f t="shared" si="2"/>
        <v>0</v>
      </c>
      <c r="N29" s="118"/>
      <c r="O29" s="119"/>
      <c r="P29" s="119"/>
      <c r="Q29" s="118"/>
      <c r="R29" s="120"/>
      <c r="S29" s="121" t="s">
        <v>64</v>
      </c>
      <c r="T29" s="122"/>
      <c r="U29" s="123"/>
      <c r="V29" s="124"/>
      <c r="W29" s="124"/>
      <c r="X29" s="124"/>
      <c r="Y29" s="125"/>
      <c r="Z29" s="126"/>
      <c r="AA29" s="152"/>
      <c r="AC29" s="25" cm="1">
        <f t="array" ref="AC29">IF(C29="PARTENAIRE",_xlfn.IFS(D29=champs!$A$5,'Tarifs-Price list'!$G$8,D29=champs!$A$6,'Tarifs-Price list'!$G$8,D29=champs!$A$7,'Tarifs-Price list'!$G$18,D29="Chlore Silicate",'Tarifs-Price list'!$G$23,D29="Chlore Carbonate",'Tarifs-Price list'!$G$23,D29="NON",0),IF(C29="EXTERNE",_xlfn.IFS(D29=champs!$A$5,'Tarifs-Price list'!$F$8,D29=champs!$A$6,'Tarifs-Price list'!$F$8,D29=champs!$A$7,'Tarifs-Price list'!$F$18,D29="Chlore Silicate",'Tarifs-Price list'!$F$23,D29="Chlore Carbonate",'Tarifs-Price list'!$F$23,D29="NON",0),_xlfn.IFS(D29=champs!$A$5,'Tarifs-Price list'!$E$8,D29=champs!$A$6,'Tarifs-Price list'!$E$8,D29=champs!$A$7,'Tarifs-Price list'!$E$18,D29="Chlore Silicate",'Tarifs-Price list'!$E$23,D29="Chlore Carbonate",'Tarifs-Price list'!$E$23,D29="NON",0)))</f>
        <v>0</v>
      </c>
      <c r="AD29" s="25" cm="1">
        <f t="array" ref="AD29">IF(C29="PARTENAIRE",_xlfn.IFS(E29=champs!$A$5,'Tarifs-Price list'!$G$9,E29=champs!$A$6,'Tarifs-Price list'!$G$9,E29=champs!$A$7,'Tarifs-Price list'!$G$19,E29="Chlore Silicate",'Tarifs-Price list'!$G$24,E29="Chlore Carbonate",'Tarifs-Price list'!$G$24,E29="NON",0),IF(C29="EXTERNE",_xlfn.IFS(E29=champs!$A$5,'Tarifs-Price list'!$F$9,E29=champs!$A$6,'Tarifs-Price list'!$F$9,E29=champs!$A$7,'Tarifs-Price list'!$F$19,E29="Chlore Silicate",'Tarifs-Price list'!$F$24,E29="Chlore Carbonate",'Tarifs-Price list'!$F$24,E29="NON",0),_xlfn.IFS(E29=champs!$A$5,'Tarifs-Price list'!$E$9,E29=champs!$A$6,'Tarifs-Price list'!$E$9,E29=champs!$A$7,'Tarifs-Price list'!$E$19,E29="Chlore Silicate",'Tarifs-Price list'!$E$24,E29="Chlore Carbonate",'Tarifs-Price list'!$E$24,E29="NON",0)))</f>
        <v>0</v>
      </c>
      <c r="AE29" s="25" cm="1">
        <f t="array" ref="AE29">IF(C29="PARTENAIRE",_xlfn.IFS(F29=champs!$A$5,'Tarifs-Price list'!$G$10,F29=champs!$A$6,'Tarifs-Price list'!$G$15,F29=champs!$A$7,'Tarifs-Price list'!$G$20,F29="Chlore Silicate",'Tarifs-Price list'!$G$25,F29="Chlore Carbonate",'Tarifs-Price list'!$G$30,F29="NON",0),IF(C29="EXTERNE",_xlfn.IFS(F29=champs!$A$5,'Tarifs-Price list'!$F$10,F29=champs!$A$6,'Tarifs-Price list'!$F$15,F29=champs!$A$7,'Tarifs-Price list'!$F$20,F29="Chlore Silicate",'Tarifs-Price list'!$F$25,F29="Chlore Carbonate",'Tarifs-Price list'!$F$30,F29="NON",0),_xlfn.IFS(F29=champs!$A$5,'Tarifs-Price list'!$E$10,F29=champs!$A$6,'Tarifs-Price list'!$E$15,F29=champs!$A$7,'Tarifs-Price list'!$E$20,F29="Chlore Silicate",'Tarifs-Price list'!$E$25,F29="Chlore Carbonate",'Tarifs-Price list'!$E$30,F29="NON",0)))</f>
        <v>0</v>
      </c>
      <c r="AF29" s="25">
        <f>IF(AND(H29=champs!$Q$5,I29=champs!$Q$6,J29=champs!$Q$6,C29="PARTENAIRE"),'Tarifs-Price list'!$N$9,IF(AND(C29="PARTENAIRE",H29=champs!$Q$6,I29=champs!$Q$5,J29=champs!$Q$6),'Tarifs-Price list'!$N$9,IF(AND(C29="PARTENAIRE",H29=champs!$Q$5,I29=champs!$Q$5,J29=champs!$Q$6),2*'Tarifs-Price list'!$N$9,IF(AND(C29="PARTENAIRE",H29=champs!$Q$6,I29=champs!$Q$6,J29=champs!$Q$5),'Tarifs-Price list'!$N$18,IF(AND(C29="PARTENAIRE",H29=champs!$Q$5,I29=champs!$Q$6,J29=champs!$Q$5),"Impossible",IF(AND(C29="PARTENAIRE",H29=champs!$Q$6,I29=champs!$Q$5,J29=champs!$Q$5),"Impossible",IF(AND(C29="PARTENAIRE",H29=champs!$Q$5,I29=champs!$Q$5,J29=champs!$Q$5),"Impossible",IF(AND(C29="EXTERNE",H29=champs!$Q$5,I29=champs!$Q$6,J29=champs!$Q$6),'Tarifs-Price list'!$M$9,IF(AND(C29="EXTERNE",H29=champs!$Q$6,I29=champs!$Q$5,J29=champs!$Q$6),'Tarifs-Price list'!$M$9,IF(AND(C29="EXTERNE",H29=champs!$Q$5,I29=champs!$Q$5,J29=champs!$Q$6),2*'Tarifs-Price list'!$M$9,IF(AND(C29="EXTERNE",H29=champs!$Q$6,I29=champs!$Q$6,J29=champs!$Q$5),'Tarifs-Price list'!$M$18,IF(AND(C29="Externe",H29=champs!$Q$5,I29=champs!$Q$6,J29=champs!$Q$5),"Impossible",IF(AND(C29="EXTERNE",H29=champs!$Q$6,I29=champs!$Q$5,J29=champs!$Q$5),"Impossible",IF(AND(C29="EXTERNE",H29=champs!$Q$5,I29=champs!$Q$5,J29=champs!$Q$5),"Impossible",IF(AND(C29="PRIVÉ",H29=champs!$Q$5,I29=champs!$Q$6,J29=champs!$Q$6),'Tarifs-Price list'!$L$9,IF(AND(C29="PRIVÉ",H29=champs!$Q$6,I29=champs!$Q$5,J29=champs!$Q$6),'Tarifs-Price list'!$L$9,IF(AND(C29="PRIVÉ",H29=champs!$Q$5,I29=champs!$Q$5,J29=champs!$Q$6),2*'Tarifs-Price list'!$L$9,IF(AND(C29="PRIVÉ",H29=champs!$Q$5,I29=champs!$Q$6,J29=champs!$Q$5),"Impossible",IF(AND(C29="PRIVÉ",H29=champs!$Q$6,I29=champs!$Q$5,J29=champs!$Q$5),"Impossible",IF(AND(C29="PRIVÉ",H29=champs!$Q$6,I29=champs!$Q$6,J29=champs!$Q$5),'Tarifs-Price list'!$L$18,IF(AND(C29="PRIVÉ",H29=champs!$Q$5,I29=champs!$Q$5,J29=champs!$Q$5),"Impossible",0)))))))))))))))))))))</f>
        <v>0</v>
      </c>
      <c r="AG29" s="57">
        <f>IF(AND(K29="OUI",H29=champs!$Q$5,I29=champs!$Q$6,J29=champs!$Q$6,C29="PARTENAIRE"),'Tarifs-Price list'!$N$8,IF(AND(K29="OUI",C29="PARTENAIRE",H29=champs!$Q$6,I29=champs!$Q$5,J29=champs!$Q$6),'Tarifs-Price list'!$N$8,IF(AND(K29="OUI",C29="PARTENAIRE",H29=champs!$Q$5,I29=champs!$Q$5,J29=champs!$Q$6),2*'Tarifs-Price list'!$N$8,IF(AND(K29="OUI",C29="PARTENAIRE",H29=champs!$Q$6,I29=champs!$Q$6,J29=champs!$Q$5),'Tarifs-Price list'!$N$17,IF(AND(K29="OUI",C29="PARTENAIRE",H29=champs!$Q$5,I29=champs!$Q$6,J29=champs!$Q$5),"Impossible",IF(AND(K29="OUI",C29="PARTENAIRE",H29=champs!$Q$6,I29=champs!$Q$5,J29=champs!$Q$5),"Impossible",IF(AND(K29="OUI",C29="PARTENAIRE",H29=champs!$Q$5,I29=champs!$Q$5,J29=champs!$Q$5),"Impossible",IF(AND(C29="EXTERNE",K29="OUI",H29=champs!$Q$5,I29=champs!$Q$6,J29=champs!$Q$6),'Tarifs-Price list'!$M$8,IF(AND(K29="OUI",C29="EXTERNE",H29=champs!$Q$6,I29=champs!$Q$5,J29=champs!$Q$6),'Tarifs-Price list'!$M$8,IF(AND(C29="EXTERNE",K29="OUI",H29=champs!$Q$5,I29=champs!$Q$5,J29=champs!$Q$6),2*'Tarifs-Price list'!$M$8,IF(AND(K29="OUI",C29="EXTERNE",H29=champs!$Q$6,I29=champs!$Q$6,J29=champs!$Q$5),'Tarifs-Price list'!$M$17,IF(AND(K29="OUI",C29="Externe",H29=champs!$Q$5,I29=champs!$Q$6,J29=champs!$Q$5),"Impossible",IF(AND(C29="EXTERNE",K29="OUI",H29=champs!$Q$6,I29=champs!$Q$5,J29=champs!$Q$5),"Impossible",IF(AND(K29="OUI",C29="EXTERNE",H29=champs!$Q$5,I29=champs!$Q$5,J29=champs!$Q$5),"Impossible",IF(AND(C29="PRIVÉ",K29="OUI",H29=champs!$Q$5,I29=champs!$Q$6,J29=champs!$Q$6),'Tarifs-Price list'!$L$8,IF(AND(C29="PRIVÉ",K29="OUI",H29=champs!$Q$6,I29=champs!$Q$5,J29=champs!$Q$6),'Tarifs-Price list'!$L$8,IF(AND(K29="OUI",C29="PRIVÉ",H29=champs!$Q$5,I29=champs!$Q$5,J29=champs!Q30),2*'Tarifs-Price list'!$L$8,IF(AND(K29="OUI",C29="PRIVÉ",H29=champs!$Q$5,I29=champs!$Q$6,J29=champs!$Q$5),"Impossible",IF(AND(K29="OUI",C29="PRIVÉ",K29="OUI",H29=champs!$Q$6,I29=champs!$Q$5,J29=champs!$Q$5),"Impossible",IF(AND(K29="OUI",C29="PRIVÉ",H29=champs!$Q$6,I29=champs!$Q$6,J29=champs!$Q$5),'Tarifs-Price list'!$L$17,IF(AND(K29="OUI",C29="PRIVÉ",H29=champs!$Q$5,I29=champs!$Q$5,J29=champs!$Q$5),"Impossible",0)))))))))))))))))))))</f>
        <v>0</v>
      </c>
    </row>
    <row r="30" spans="1:40" ht="26" x14ac:dyDescent="0.2">
      <c r="A30" s="30">
        <f t="shared" si="3"/>
        <v>45357</v>
      </c>
      <c r="B30" s="99"/>
      <c r="C30" s="100" t="str">
        <f t="shared" si="4"/>
        <v>PRIVÉ</v>
      </c>
      <c r="D30" s="107" t="s">
        <v>97</v>
      </c>
      <c r="E30" s="107" t="s">
        <v>97</v>
      </c>
      <c r="F30" s="107" t="s">
        <v>97</v>
      </c>
      <c r="G30" s="107" t="s">
        <v>97</v>
      </c>
      <c r="H30" s="108" t="s">
        <v>97</v>
      </c>
      <c r="I30" s="108" t="s">
        <v>97</v>
      </c>
      <c r="J30" s="108" t="s">
        <v>97</v>
      </c>
      <c r="K30" s="115" t="str">
        <f>IF(AND(F30=champs!$K$6,G30=champs!$K$6),champs!$Q$5,champs!$Q$6)</f>
        <v>OUI</v>
      </c>
      <c r="L30" s="116">
        <f t="shared" si="0"/>
        <v>0</v>
      </c>
      <c r="M30" s="116">
        <f t="shared" si="2"/>
        <v>0</v>
      </c>
      <c r="N30" s="118"/>
      <c r="O30" s="119"/>
      <c r="P30" s="119"/>
      <c r="Q30" s="118"/>
      <c r="R30" s="120"/>
      <c r="S30" s="121" t="s">
        <v>64</v>
      </c>
      <c r="T30" s="122"/>
      <c r="U30" s="123"/>
      <c r="V30" s="124"/>
      <c r="W30" s="124"/>
      <c r="X30" s="124"/>
      <c r="Y30" s="124"/>
      <c r="Z30" s="126"/>
      <c r="AA30" s="152"/>
      <c r="AC30" s="25" cm="1">
        <f t="array" ref="AC30">IF(C30="PARTENAIRE",_xlfn.IFS(D30=champs!$A$5,'Tarifs-Price list'!$G$8,D30=champs!$A$6,'Tarifs-Price list'!$G$8,D30=champs!$A$7,'Tarifs-Price list'!$G$18,D30="Chlore Silicate",'Tarifs-Price list'!$G$23,D30="Chlore Carbonate",'Tarifs-Price list'!$G$23,D30="NON",0),IF(C30="EXTERNE",_xlfn.IFS(D30=champs!$A$5,'Tarifs-Price list'!$F$8,D30=champs!$A$6,'Tarifs-Price list'!$F$8,D30=champs!$A$7,'Tarifs-Price list'!$F$18,D30="Chlore Silicate",'Tarifs-Price list'!$F$23,D30="Chlore Carbonate",'Tarifs-Price list'!$F$23,D30="NON",0),_xlfn.IFS(D30=champs!$A$5,'Tarifs-Price list'!$E$8,D30=champs!$A$6,'Tarifs-Price list'!$E$8,D30=champs!$A$7,'Tarifs-Price list'!$E$18,D30="Chlore Silicate",'Tarifs-Price list'!$E$23,D30="Chlore Carbonate",'Tarifs-Price list'!$E$23,D30="NON",0)))</f>
        <v>0</v>
      </c>
      <c r="AD30" s="25" cm="1">
        <f t="array" ref="AD30">IF(C30="PARTENAIRE",_xlfn.IFS(E30=champs!$A$5,'Tarifs-Price list'!$G$9,E30=champs!$A$6,'Tarifs-Price list'!$G$9,E30=champs!$A$7,'Tarifs-Price list'!$G$19,E30="Chlore Silicate",'Tarifs-Price list'!$G$24,E30="Chlore Carbonate",'Tarifs-Price list'!$G$24,E30="NON",0),IF(C30="EXTERNE",_xlfn.IFS(E30=champs!$A$5,'Tarifs-Price list'!$F$9,E30=champs!$A$6,'Tarifs-Price list'!$F$9,E30=champs!$A$7,'Tarifs-Price list'!$F$19,E30="Chlore Silicate",'Tarifs-Price list'!$F$24,E30="Chlore Carbonate",'Tarifs-Price list'!$F$24,E30="NON",0),_xlfn.IFS(E30=champs!$A$5,'Tarifs-Price list'!$E$9,E30=champs!$A$6,'Tarifs-Price list'!$E$9,E30=champs!$A$7,'Tarifs-Price list'!$E$19,E30="Chlore Silicate",'Tarifs-Price list'!$E$24,E30="Chlore Carbonate",'Tarifs-Price list'!$E$24,E30="NON",0)))</f>
        <v>0</v>
      </c>
      <c r="AE30" s="25" cm="1">
        <f t="array" ref="AE30">IF(C30="PARTENAIRE",_xlfn.IFS(F30=champs!$A$5,'Tarifs-Price list'!$G$10,F30=champs!$A$6,'Tarifs-Price list'!$G$15,F30=champs!$A$7,'Tarifs-Price list'!$G$20,F30="Chlore Silicate",'Tarifs-Price list'!$G$25,F30="Chlore Carbonate",'Tarifs-Price list'!$G$30,F30="NON",0),IF(C30="EXTERNE",_xlfn.IFS(F30=champs!$A$5,'Tarifs-Price list'!$F$10,F30=champs!$A$6,'Tarifs-Price list'!$F$15,F30=champs!$A$7,'Tarifs-Price list'!$F$20,F30="Chlore Silicate",'Tarifs-Price list'!$F$25,F30="Chlore Carbonate",'Tarifs-Price list'!$F$30,F30="NON",0),_xlfn.IFS(F30=champs!$A$5,'Tarifs-Price list'!$E$10,F30=champs!$A$6,'Tarifs-Price list'!$E$15,F30=champs!$A$7,'Tarifs-Price list'!$E$20,F30="Chlore Silicate",'Tarifs-Price list'!$E$25,F30="Chlore Carbonate",'Tarifs-Price list'!$E$30,F30="NON",0)))</f>
        <v>0</v>
      </c>
      <c r="AF30" s="25">
        <f>IF(AND(H30=champs!$Q$5,I30=champs!$Q$6,J30=champs!$Q$6,C30="PARTENAIRE"),'Tarifs-Price list'!$N$9,IF(AND(C30="PARTENAIRE",H30=champs!$Q$6,I30=champs!$Q$5,J30=champs!$Q$6),'Tarifs-Price list'!$N$9,IF(AND(C30="PARTENAIRE",H30=champs!$Q$5,I30=champs!$Q$5,J30=champs!$Q$6),2*'Tarifs-Price list'!$N$9,IF(AND(C30="PARTENAIRE",H30=champs!$Q$6,I30=champs!$Q$6,J30=champs!$Q$5),'Tarifs-Price list'!$N$18,IF(AND(C30="PARTENAIRE",H30=champs!$Q$5,I30=champs!$Q$6,J30=champs!$Q$5),"Impossible",IF(AND(C30="PARTENAIRE",H30=champs!$Q$6,I30=champs!$Q$5,J30=champs!$Q$5),"Impossible",IF(AND(C30="PARTENAIRE",H30=champs!$Q$5,I30=champs!$Q$5,J30=champs!$Q$5),"Impossible",IF(AND(C30="EXTERNE",H30=champs!$Q$5,I30=champs!$Q$6,J30=champs!$Q$6),'Tarifs-Price list'!$M$9,IF(AND(C30="EXTERNE",H30=champs!$Q$6,I30=champs!$Q$5,J30=champs!$Q$6),'Tarifs-Price list'!$M$9,IF(AND(C30="EXTERNE",H30=champs!$Q$5,I30=champs!$Q$5,J30=champs!$Q$6),2*'Tarifs-Price list'!$M$9,IF(AND(C30="EXTERNE",H30=champs!$Q$6,I30=champs!$Q$6,J30=champs!$Q$5),'Tarifs-Price list'!$M$18,IF(AND(C30="Externe",H30=champs!$Q$5,I30=champs!$Q$6,J30=champs!$Q$5),"Impossible",IF(AND(C30="EXTERNE",H30=champs!$Q$6,I30=champs!$Q$5,J30=champs!$Q$5),"Impossible",IF(AND(C30="EXTERNE",H30=champs!$Q$5,I30=champs!$Q$5,J30=champs!$Q$5),"Impossible",IF(AND(C30="PRIVÉ",H30=champs!$Q$5,I30=champs!$Q$6,J30=champs!$Q$6),'Tarifs-Price list'!$L$9,IF(AND(C30="PRIVÉ",H30=champs!$Q$6,I30=champs!$Q$5,J30=champs!$Q$6),'Tarifs-Price list'!$L$9,IF(AND(C30="PRIVÉ",H30=champs!$Q$5,I30=champs!$Q$5,J30=champs!$Q$6),2*'Tarifs-Price list'!$L$9,IF(AND(C30="PRIVÉ",H30=champs!$Q$5,I30=champs!$Q$6,J30=champs!$Q$5),"Impossible",IF(AND(C30="PRIVÉ",H30=champs!$Q$6,I30=champs!$Q$5,J30=champs!$Q$5),"Impossible",IF(AND(C30="PRIVÉ",H30=champs!$Q$6,I30=champs!$Q$6,J30=champs!$Q$5),'Tarifs-Price list'!$L$18,IF(AND(C30="PRIVÉ",H30=champs!$Q$5,I30=champs!$Q$5,J30=champs!$Q$5),"Impossible",0)))))))))))))))))))))</f>
        <v>0</v>
      </c>
      <c r="AG30" s="57">
        <f>IF(AND(K30="OUI",H30=champs!$Q$5,I30=champs!$Q$6,J30=champs!$Q$6,C30="PARTENAIRE"),'Tarifs-Price list'!$N$8,IF(AND(K30="OUI",C30="PARTENAIRE",H30=champs!$Q$6,I30=champs!$Q$5,J30=champs!$Q$6),'Tarifs-Price list'!$N$8,IF(AND(K30="OUI",C30="PARTENAIRE",H30=champs!$Q$5,I30=champs!$Q$5,J30=champs!$Q$6),2*'Tarifs-Price list'!$N$8,IF(AND(K30="OUI",C30="PARTENAIRE",H30=champs!$Q$6,I30=champs!$Q$6,J30=champs!$Q$5),'Tarifs-Price list'!$N$17,IF(AND(K30="OUI",C30="PARTENAIRE",H30=champs!$Q$5,I30=champs!$Q$6,J30=champs!$Q$5),"Impossible",IF(AND(K30="OUI",C30="PARTENAIRE",H30=champs!$Q$6,I30=champs!$Q$5,J30=champs!$Q$5),"Impossible",IF(AND(K30="OUI",C30="PARTENAIRE",H30=champs!$Q$5,I30=champs!$Q$5,J30=champs!$Q$5),"Impossible",IF(AND(C30="EXTERNE",K30="OUI",H30=champs!$Q$5,I30=champs!$Q$6,J30=champs!$Q$6),'Tarifs-Price list'!$M$8,IF(AND(K30="OUI",C30="EXTERNE",H30=champs!$Q$6,I30=champs!$Q$5,J30=champs!$Q$6),'Tarifs-Price list'!$M$8,IF(AND(C30="EXTERNE",K30="OUI",H30=champs!$Q$5,I30=champs!$Q$5,J30=champs!$Q$6),2*'Tarifs-Price list'!$M$8,IF(AND(K30="OUI",C30="EXTERNE",H30=champs!$Q$6,I30=champs!$Q$6,J30=champs!$Q$5),'Tarifs-Price list'!$M$17,IF(AND(K30="OUI",C30="Externe",H30=champs!$Q$5,I30=champs!$Q$6,J30=champs!$Q$5),"Impossible",IF(AND(C30="EXTERNE",K30="OUI",H30=champs!$Q$6,I30=champs!$Q$5,J30=champs!$Q$5),"Impossible",IF(AND(K30="OUI",C30="EXTERNE",H30=champs!$Q$5,I30=champs!$Q$5,J30=champs!$Q$5),"Impossible",IF(AND(C30="PRIVÉ",K30="OUI",H30=champs!$Q$5,I30=champs!$Q$6,J30=champs!$Q$6),'Tarifs-Price list'!$L$8,IF(AND(C30="PRIVÉ",K30="OUI",H30=champs!$Q$6,I30=champs!$Q$5,J30=champs!$Q$6),'Tarifs-Price list'!$L$8,IF(AND(K30="OUI",C30="PRIVÉ",H30=champs!$Q$5,I30=champs!$Q$5,J30=champs!Q31),2*'Tarifs-Price list'!$L$8,IF(AND(K30="OUI",C30="PRIVÉ",H30=champs!$Q$5,I30=champs!$Q$6,J30=champs!$Q$5),"Impossible",IF(AND(K30="OUI",C30="PRIVÉ",K30="OUI",H30=champs!$Q$6,I30=champs!$Q$5,J30=champs!$Q$5),"Impossible",IF(AND(K30="OUI",C30="PRIVÉ",H30=champs!$Q$6,I30=champs!$Q$6,J30=champs!$Q$5),'Tarifs-Price list'!$L$17,IF(AND(K30="OUI",C30="PRIVÉ",H30=champs!$Q$5,I30=champs!$Q$5,J30=champs!$Q$5),"Impossible",0)))))))))))))))))))))</f>
        <v>0</v>
      </c>
    </row>
    <row r="31" spans="1:40" ht="26" x14ac:dyDescent="0.2">
      <c r="A31" s="30">
        <f t="shared" si="3"/>
        <v>45357</v>
      </c>
      <c r="B31" s="99"/>
      <c r="C31" s="106" t="str">
        <f t="shared" si="4"/>
        <v>PRIVÉ</v>
      </c>
      <c r="D31" s="107" t="s">
        <v>97</v>
      </c>
      <c r="E31" s="107" t="s">
        <v>97</v>
      </c>
      <c r="F31" s="107" t="s">
        <v>97</v>
      </c>
      <c r="G31" s="107" t="s">
        <v>97</v>
      </c>
      <c r="H31" s="108" t="s">
        <v>97</v>
      </c>
      <c r="I31" s="108" t="s">
        <v>97</v>
      </c>
      <c r="J31" s="108" t="s">
        <v>97</v>
      </c>
      <c r="K31" s="115" t="str">
        <f>IF(AND(F31=champs!$K$6,G31=champs!$K$6),champs!$Q$5,champs!$Q$6)</f>
        <v>OUI</v>
      </c>
      <c r="L31" s="116">
        <f t="shared" si="0"/>
        <v>0</v>
      </c>
      <c r="M31" s="116">
        <f t="shared" si="2"/>
        <v>0</v>
      </c>
      <c r="N31" s="118"/>
      <c r="O31" s="119"/>
      <c r="P31" s="119"/>
      <c r="Q31" s="118"/>
      <c r="R31" s="120"/>
      <c r="S31" s="121" t="s">
        <v>64</v>
      </c>
      <c r="T31" s="122"/>
      <c r="U31" s="123"/>
      <c r="V31" s="124"/>
      <c r="W31" s="124"/>
      <c r="X31" s="124"/>
      <c r="Y31" s="124"/>
      <c r="Z31" s="126"/>
      <c r="AA31" s="152"/>
      <c r="AC31" s="25" cm="1">
        <f t="array" ref="AC31">IF(C31="PARTENAIRE",_xlfn.IFS(D31=champs!$A$5,'Tarifs-Price list'!$G$8,D31=champs!$A$6,'Tarifs-Price list'!$G$8,D31=champs!$A$7,'Tarifs-Price list'!$G$18,D31="Chlore Silicate",'Tarifs-Price list'!$G$23,D31="Chlore Carbonate",'Tarifs-Price list'!$G$23,D31="NON",0),IF(C31="EXTERNE",_xlfn.IFS(D31=champs!$A$5,'Tarifs-Price list'!$F$8,D31=champs!$A$6,'Tarifs-Price list'!$F$8,D31=champs!$A$7,'Tarifs-Price list'!$F$18,D31="Chlore Silicate",'Tarifs-Price list'!$F$23,D31="Chlore Carbonate",'Tarifs-Price list'!$F$23,D31="NON",0),_xlfn.IFS(D31=champs!$A$5,'Tarifs-Price list'!$E$8,D31=champs!$A$6,'Tarifs-Price list'!$E$8,D31=champs!$A$7,'Tarifs-Price list'!$E$18,D31="Chlore Silicate",'Tarifs-Price list'!$E$23,D31="Chlore Carbonate",'Tarifs-Price list'!$E$23,D31="NON",0)))</f>
        <v>0</v>
      </c>
      <c r="AD31" s="25" cm="1">
        <f t="array" ref="AD31">IF(C31="PARTENAIRE",_xlfn.IFS(E31=champs!$A$5,'Tarifs-Price list'!$G$9,E31=champs!$A$6,'Tarifs-Price list'!$G$9,E31=champs!$A$7,'Tarifs-Price list'!$G$19,E31="Chlore Silicate",'Tarifs-Price list'!$G$24,E31="Chlore Carbonate",'Tarifs-Price list'!$G$24,E31="NON",0),IF(C31="EXTERNE",_xlfn.IFS(E31=champs!$A$5,'Tarifs-Price list'!$F$9,E31=champs!$A$6,'Tarifs-Price list'!$F$9,E31=champs!$A$7,'Tarifs-Price list'!$F$19,E31="Chlore Silicate",'Tarifs-Price list'!$F$24,E31="Chlore Carbonate",'Tarifs-Price list'!$F$24,E31="NON",0),_xlfn.IFS(E31=champs!$A$5,'Tarifs-Price list'!$E$9,E31=champs!$A$6,'Tarifs-Price list'!$E$9,E31=champs!$A$7,'Tarifs-Price list'!$E$19,E31="Chlore Silicate",'Tarifs-Price list'!$E$24,E31="Chlore Carbonate",'Tarifs-Price list'!$E$24,E31="NON",0)))</f>
        <v>0</v>
      </c>
      <c r="AE31" s="25" cm="1">
        <f t="array" ref="AE31">IF(C31="PARTENAIRE",_xlfn.IFS(F31=champs!$A$5,'Tarifs-Price list'!$G$10,F31=champs!$A$6,'Tarifs-Price list'!$G$15,F31=champs!$A$7,'Tarifs-Price list'!$G$20,F31="Chlore Silicate",'Tarifs-Price list'!$G$25,F31="Chlore Carbonate",'Tarifs-Price list'!$G$30,F31="NON",0),IF(C31="EXTERNE",_xlfn.IFS(F31=champs!$A$5,'Tarifs-Price list'!$F$10,F31=champs!$A$6,'Tarifs-Price list'!$F$15,F31=champs!$A$7,'Tarifs-Price list'!$F$20,F31="Chlore Silicate",'Tarifs-Price list'!$F$25,F31="Chlore Carbonate",'Tarifs-Price list'!$F$30,F31="NON",0),_xlfn.IFS(F31=champs!$A$5,'Tarifs-Price list'!$E$10,F31=champs!$A$6,'Tarifs-Price list'!$E$15,F31=champs!$A$7,'Tarifs-Price list'!$E$20,F31="Chlore Silicate",'Tarifs-Price list'!$E$25,F31="Chlore Carbonate",'Tarifs-Price list'!$E$30,F31="NON",0)))</f>
        <v>0</v>
      </c>
      <c r="AF31" s="25">
        <f>IF(AND(H31=champs!$Q$5,I31=champs!$Q$6,J31=champs!$Q$6,C31="PARTENAIRE"),'Tarifs-Price list'!$N$9,IF(AND(C31="PARTENAIRE",H31=champs!$Q$6,I31=champs!$Q$5,J31=champs!$Q$6),'Tarifs-Price list'!$N$9,IF(AND(C31="PARTENAIRE",H31=champs!$Q$5,I31=champs!$Q$5,J31=champs!$Q$6),2*'Tarifs-Price list'!$N$9,IF(AND(C31="PARTENAIRE",H31=champs!$Q$6,I31=champs!$Q$6,J31=champs!$Q$5),'Tarifs-Price list'!$N$18,IF(AND(C31="PARTENAIRE",H31=champs!$Q$5,I31=champs!$Q$6,J31=champs!$Q$5),"Impossible",IF(AND(C31="PARTENAIRE",H31=champs!$Q$6,I31=champs!$Q$5,J31=champs!$Q$5),"Impossible",IF(AND(C31="PARTENAIRE",H31=champs!$Q$5,I31=champs!$Q$5,J31=champs!$Q$5),"Impossible",IF(AND(C31="EXTERNE",H31=champs!$Q$5,I31=champs!$Q$6,J31=champs!$Q$6),'Tarifs-Price list'!$M$9,IF(AND(C31="EXTERNE",H31=champs!$Q$6,I31=champs!$Q$5,J31=champs!$Q$6),'Tarifs-Price list'!$M$9,IF(AND(C31="EXTERNE",H31=champs!$Q$5,I31=champs!$Q$5,J31=champs!$Q$6),2*'Tarifs-Price list'!$M$9,IF(AND(C31="EXTERNE",H31=champs!$Q$6,I31=champs!$Q$6,J31=champs!$Q$5),'Tarifs-Price list'!$M$18,IF(AND(C31="Externe",H31=champs!$Q$5,I31=champs!$Q$6,J31=champs!$Q$5),"Impossible",IF(AND(C31="EXTERNE",H31=champs!$Q$6,I31=champs!$Q$5,J31=champs!$Q$5),"Impossible",IF(AND(C31="EXTERNE",H31=champs!$Q$5,I31=champs!$Q$5,J31=champs!$Q$5),"Impossible",IF(AND(C31="PRIVÉ",H31=champs!$Q$5,I31=champs!$Q$6,J31=champs!$Q$6),'Tarifs-Price list'!$L$9,IF(AND(C31="PRIVÉ",H31=champs!$Q$6,I31=champs!$Q$5,J31=champs!$Q$6),'Tarifs-Price list'!$L$9,IF(AND(C31="PRIVÉ",H31=champs!$Q$5,I31=champs!$Q$5,J31=champs!$Q$6),2*'Tarifs-Price list'!$L$9,IF(AND(C31="PRIVÉ",H31=champs!$Q$5,I31=champs!$Q$6,J31=champs!$Q$5),"Impossible",IF(AND(C31="PRIVÉ",H31=champs!$Q$6,I31=champs!$Q$5,J31=champs!$Q$5),"Impossible",IF(AND(C31="PRIVÉ",H31=champs!$Q$6,I31=champs!$Q$6,J31=champs!$Q$5),'Tarifs-Price list'!$L$18,IF(AND(C31="PRIVÉ",H31=champs!$Q$5,I31=champs!$Q$5,J31=champs!$Q$5),"Impossible",0)))))))))))))))))))))</f>
        <v>0</v>
      </c>
      <c r="AG31" s="57">
        <f>IF(AND(K31="OUI",H31=champs!$Q$5,I31=champs!$Q$6,J31=champs!$Q$6,C31="PARTENAIRE"),'Tarifs-Price list'!$N$8,IF(AND(K31="OUI",C31="PARTENAIRE",H31=champs!$Q$6,I31=champs!$Q$5,J31=champs!$Q$6),'Tarifs-Price list'!$N$8,IF(AND(K31="OUI",C31="PARTENAIRE",H31=champs!$Q$5,I31=champs!$Q$5,J31=champs!$Q$6),2*'Tarifs-Price list'!$N$8,IF(AND(K31="OUI",C31="PARTENAIRE",H31=champs!$Q$6,I31=champs!$Q$6,J31=champs!$Q$5),'Tarifs-Price list'!$N$17,IF(AND(K31="OUI",C31="PARTENAIRE",H31=champs!$Q$5,I31=champs!$Q$6,J31=champs!$Q$5),"Impossible",IF(AND(K31="OUI",C31="PARTENAIRE",H31=champs!$Q$6,I31=champs!$Q$5,J31=champs!$Q$5),"Impossible",IF(AND(K31="OUI",C31="PARTENAIRE",H31=champs!$Q$5,I31=champs!$Q$5,J31=champs!$Q$5),"Impossible",IF(AND(C31="EXTERNE",K31="OUI",H31=champs!$Q$5,I31=champs!$Q$6,J31=champs!$Q$6),'Tarifs-Price list'!$M$8,IF(AND(K31="OUI",C31="EXTERNE",H31=champs!$Q$6,I31=champs!$Q$5,J31=champs!$Q$6),'Tarifs-Price list'!$M$8,IF(AND(C31="EXTERNE",K31="OUI",H31=champs!$Q$5,I31=champs!$Q$5,J31=champs!$Q$6),2*'Tarifs-Price list'!$M$8,IF(AND(K31="OUI",C31="EXTERNE",H31=champs!$Q$6,I31=champs!$Q$6,J31=champs!$Q$5),'Tarifs-Price list'!$M$17,IF(AND(K31="OUI",C31="Externe",H31=champs!$Q$5,I31=champs!$Q$6,J31=champs!$Q$5),"Impossible",IF(AND(C31="EXTERNE",K31="OUI",H31=champs!$Q$6,I31=champs!$Q$5,J31=champs!$Q$5),"Impossible",IF(AND(K31="OUI",C31="EXTERNE",H31=champs!$Q$5,I31=champs!$Q$5,J31=champs!$Q$5),"Impossible",IF(AND(C31="PRIVÉ",K31="OUI",H31=champs!$Q$5,I31=champs!$Q$6,J31=champs!$Q$6),'Tarifs-Price list'!$L$8,IF(AND(C31="PRIVÉ",K31="OUI",H31=champs!$Q$6,I31=champs!$Q$5,J31=champs!$Q$6),'Tarifs-Price list'!$L$8,IF(AND(K31="OUI",C31="PRIVÉ",H31=champs!$Q$5,I31=champs!$Q$5,J31=champs!Q32),2*'Tarifs-Price list'!$L$8,IF(AND(K31="OUI",C31="PRIVÉ",H31=champs!$Q$5,I31=champs!$Q$6,J31=champs!$Q$5),"Impossible",IF(AND(K31="OUI",C31="PRIVÉ",K31="OUI",H31=champs!$Q$6,I31=champs!$Q$5,J31=champs!$Q$5),"Impossible",IF(AND(K31="OUI",C31="PRIVÉ",H31=champs!$Q$6,I31=champs!$Q$6,J31=champs!$Q$5),'Tarifs-Price list'!$L$17,IF(AND(K31="OUI",C31="PRIVÉ",H31=champs!$Q$5,I31=champs!$Q$5,J31=champs!$Q$5),"Impossible",0)))))))))))))))))))))</f>
        <v>0</v>
      </c>
    </row>
    <row r="32" spans="1:40" ht="26" x14ac:dyDescent="0.2">
      <c r="A32" s="30">
        <f t="shared" si="3"/>
        <v>45357</v>
      </c>
      <c r="B32" s="99"/>
      <c r="C32" s="100" t="str">
        <f t="shared" si="4"/>
        <v>PRIVÉ</v>
      </c>
      <c r="D32" s="107" t="s">
        <v>97</v>
      </c>
      <c r="E32" s="107" t="s">
        <v>97</v>
      </c>
      <c r="F32" s="107" t="s">
        <v>97</v>
      </c>
      <c r="G32" s="107" t="s">
        <v>97</v>
      </c>
      <c r="H32" s="108" t="s">
        <v>97</v>
      </c>
      <c r="I32" s="108" t="s">
        <v>97</v>
      </c>
      <c r="J32" s="108" t="s">
        <v>97</v>
      </c>
      <c r="K32" s="115" t="str">
        <f>IF(AND(F32=champs!$K$6,G32=champs!$K$6),champs!$Q$5,champs!$Q$6)</f>
        <v>OUI</v>
      </c>
      <c r="L32" s="116">
        <f t="shared" si="0"/>
        <v>0</v>
      </c>
      <c r="M32" s="116">
        <f t="shared" si="2"/>
        <v>0</v>
      </c>
      <c r="N32" s="118"/>
      <c r="O32" s="119"/>
      <c r="P32" s="119"/>
      <c r="Q32" s="118"/>
      <c r="R32" s="120"/>
      <c r="S32" s="121" t="s">
        <v>120</v>
      </c>
      <c r="T32" s="122"/>
      <c r="U32" s="123"/>
      <c r="V32" s="124"/>
      <c r="W32" s="124"/>
      <c r="X32" s="124"/>
      <c r="Y32" s="124"/>
      <c r="Z32" s="126"/>
      <c r="AA32" s="152"/>
      <c r="AC32" s="25" cm="1">
        <f t="array" ref="AC32">IF(C32="PARTENAIRE",_xlfn.IFS(D32=champs!$A$5,'Tarifs-Price list'!$G$8,D32=champs!$A$6,'Tarifs-Price list'!$G$8,D32=champs!$A$7,'Tarifs-Price list'!$G$18,D32="Chlore Silicate",'Tarifs-Price list'!$G$23,D32="Chlore Carbonate",'Tarifs-Price list'!$G$23,D32="NON",0),IF(C32="EXTERNE",_xlfn.IFS(D32=champs!$A$5,'Tarifs-Price list'!$F$8,D32=champs!$A$6,'Tarifs-Price list'!$F$8,D32=champs!$A$7,'Tarifs-Price list'!$F$18,D32="Chlore Silicate",'Tarifs-Price list'!$F$23,D32="Chlore Carbonate",'Tarifs-Price list'!$F$23,D32="NON",0),_xlfn.IFS(D32=champs!$A$5,'Tarifs-Price list'!$E$8,D32=champs!$A$6,'Tarifs-Price list'!$E$8,D32=champs!$A$7,'Tarifs-Price list'!$E$18,D32="Chlore Silicate",'Tarifs-Price list'!$E$23,D32="Chlore Carbonate",'Tarifs-Price list'!$E$23,D32="NON",0)))</f>
        <v>0</v>
      </c>
      <c r="AD32" s="25" cm="1">
        <f t="array" ref="AD32">IF(C32="PARTENAIRE",_xlfn.IFS(E32=champs!$A$5,'Tarifs-Price list'!$G$9,E32=champs!$A$6,'Tarifs-Price list'!$G$9,E32=champs!$A$7,'Tarifs-Price list'!$G$19,E32="Chlore Silicate",'Tarifs-Price list'!$G$24,E32="Chlore Carbonate",'Tarifs-Price list'!$G$24,E32="NON",0),IF(C32="EXTERNE",_xlfn.IFS(E32=champs!$A$5,'Tarifs-Price list'!$F$9,E32=champs!$A$6,'Tarifs-Price list'!$F$9,E32=champs!$A$7,'Tarifs-Price list'!$F$19,E32="Chlore Silicate",'Tarifs-Price list'!$F$24,E32="Chlore Carbonate",'Tarifs-Price list'!$F$24,E32="NON",0),_xlfn.IFS(E32=champs!$A$5,'Tarifs-Price list'!$E$9,E32=champs!$A$6,'Tarifs-Price list'!$E$9,E32=champs!$A$7,'Tarifs-Price list'!$E$19,E32="Chlore Silicate",'Tarifs-Price list'!$E$24,E32="Chlore Carbonate",'Tarifs-Price list'!$E$24,E32="NON",0)))</f>
        <v>0</v>
      </c>
      <c r="AE32" s="25" cm="1">
        <f t="array" ref="AE32">IF(C32="PARTENAIRE",_xlfn.IFS(F32=champs!$A$5,'Tarifs-Price list'!$G$10,F32=champs!$A$6,'Tarifs-Price list'!$G$15,F32=champs!$A$7,'Tarifs-Price list'!$G$20,F32="Chlore Silicate",'Tarifs-Price list'!$G$25,F32="Chlore Carbonate",'Tarifs-Price list'!$G$30,F32="NON",0),IF(C32="EXTERNE",_xlfn.IFS(F32=champs!$A$5,'Tarifs-Price list'!$F$10,F32=champs!$A$6,'Tarifs-Price list'!$F$15,F32=champs!$A$7,'Tarifs-Price list'!$F$20,F32="Chlore Silicate",'Tarifs-Price list'!$F$25,F32="Chlore Carbonate",'Tarifs-Price list'!$F$30,F32="NON",0),_xlfn.IFS(F32=champs!$A$5,'Tarifs-Price list'!$E$10,F32=champs!$A$6,'Tarifs-Price list'!$E$15,F32=champs!$A$7,'Tarifs-Price list'!$E$20,F32="Chlore Silicate",'Tarifs-Price list'!$E$25,F32="Chlore Carbonate",'Tarifs-Price list'!$E$30,F32="NON",0)))</f>
        <v>0</v>
      </c>
      <c r="AF32" s="25">
        <f>IF(AND(H32=champs!$Q$5,I32=champs!$Q$6,J32=champs!$Q$6,C32="PARTENAIRE"),'Tarifs-Price list'!$N$9,IF(AND(C32="PARTENAIRE",H32=champs!$Q$6,I32=champs!$Q$5,J32=champs!$Q$6),'Tarifs-Price list'!$N$9,IF(AND(C32="PARTENAIRE",H32=champs!$Q$5,I32=champs!$Q$5,J32=champs!$Q$6),2*'Tarifs-Price list'!$N$9,IF(AND(C32="PARTENAIRE",H32=champs!$Q$6,I32=champs!$Q$6,J32=champs!$Q$5),'Tarifs-Price list'!$N$18,IF(AND(C32="PARTENAIRE",H32=champs!$Q$5,I32=champs!$Q$6,J32=champs!$Q$5),"Impossible",IF(AND(C32="PARTENAIRE",H32=champs!$Q$6,I32=champs!$Q$5,J32=champs!$Q$5),"Impossible",IF(AND(C32="PARTENAIRE",H32=champs!$Q$5,I32=champs!$Q$5,J32=champs!$Q$5),"Impossible",IF(AND(C32="EXTERNE",H32=champs!$Q$5,I32=champs!$Q$6,J32=champs!$Q$6),'Tarifs-Price list'!$M$9,IF(AND(C32="EXTERNE",H32=champs!$Q$6,I32=champs!$Q$5,J32=champs!$Q$6),'Tarifs-Price list'!$M$9,IF(AND(C32="EXTERNE",H32=champs!$Q$5,I32=champs!$Q$5,J32=champs!$Q$6),2*'Tarifs-Price list'!$M$9,IF(AND(C32="EXTERNE",H32=champs!$Q$6,I32=champs!$Q$6,J32=champs!$Q$5),'Tarifs-Price list'!$M$18,IF(AND(C32="Externe",H32=champs!$Q$5,I32=champs!$Q$6,J32=champs!$Q$5),"Impossible",IF(AND(C32="EXTERNE",H32=champs!$Q$6,I32=champs!$Q$5,J32=champs!$Q$5),"Impossible",IF(AND(C32="EXTERNE",H32=champs!$Q$5,I32=champs!$Q$5,J32=champs!$Q$5),"Impossible",IF(AND(C32="PRIVÉ",H32=champs!$Q$5,I32=champs!$Q$6,J32=champs!$Q$6),'Tarifs-Price list'!$L$9,IF(AND(C32="PRIVÉ",H32=champs!$Q$6,I32=champs!$Q$5,J32=champs!$Q$6),'Tarifs-Price list'!$L$9,IF(AND(C32="PRIVÉ",H32=champs!$Q$5,I32=champs!$Q$5,J32=champs!$Q$6),2*'Tarifs-Price list'!$L$9,IF(AND(C32="PRIVÉ",H32=champs!$Q$5,I32=champs!$Q$6,J32=champs!$Q$5),"Impossible",IF(AND(C32="PRIVÉ",H32=champs!$Q$6,I32=champs!$Q$5,J32=champs!$Q$5),"Impossible",IF(AND(C32="PRIVÉ",H32=champs!$Q$6,I32=champs!$Q$6,J32=champs!$Q$5),'Tarifs-Price list'!$L$18,IF(AND(C32="PRIVÉ",H32=champs!$Q$5,I32=champs!$Q$5,J32=champs!$Q$5),"Impossible",0)))))))))))))))))))))</f>
        <v>0</v>
      </c>
      <c r="AG32" s="57">
        <f>IF(AND(K32="OUI",H32=champs!$Q$5,I32=champs!$Q$6,J32=champs!$Q$6,C32="PARTENAIRE"),'Tarifs-Price list'!$N$8,IF(AND(K32="OUI",C32="PARTENAIRE",H32=champs!$Q$6,I32=champs!$Q$5,J32=champs!$Q$6),'Tarifs-Price list'!$N$8,IF(AND(K32="OUI",C32="PARTENAIRE",H32=champs!$Q$5,I32=champs!$Q$5,J32=champs!$Q$6),2*'Tarifs-Price list'!$N$8,IF(AND(K32="OUI",C32="PARTENAIRE",H32=champs!$Q$6,I32=champs!$Q$6,J32=champs!$Q$5),'Tarifs-Price list'!$N$17,IF(AND(K32="OUI",C32="PARTENAIRE",H32=champs!$Q$5,I32=champs!$Q$6,J32=champs!$Q$5),"Impossible",IF(AND(K32="OUI",C32="PARTENAIRE",H32=champs!$Q$6,I32=champs!$Q$5,J32=champs!$Q$5),"Impossible",IF(AND(K32="OUI",C32="PARTENAIRE",H32=champs!$Q$5,I32=champs!$Q$5,J32=champs!$Q$5),"Impossible",IF(AND(C32="EXTERNE",K32="OUI",H32=champs!$Q$5,I32=champs!$Q$6,J32=champs!$Q$6),'Tarifs-Price list'!$M$8,IF(AND(K32="OUI",C32="EXTERNE",H32=champs!$Q$6,I32=champs!$Q$5,J32=champs!$Q$6),'Tarifs-Price list'!$M$8,IF(AND(C32="EXTERNE",K32="OUI",H32=champs!$Q$5,I32=champs!$Q$5,J32=champs!$Q$6),2*'Tarifs-Price list'!$M$8,IF(AND(K32="OUI",C32="EXTERNE",H32=champs!$Q$6,I32=champs!$Q$6,J32=champs!$Q$5),'Tarifs-Price list'!$M$17,IF(AND(K32="OUI",C32="Externe",H32=champs!$Q$5,I32=champs!$Q$6,J32=champs!$Q$5),"Impossible",IF(AND(C32="EXTERNE",K32="OUI",H32=champs!$Q$6,I32=champs!$Q$5,J32=champs!$Q$5),"Impossible",IF(AND(K32="OUI",C32="EXTERNE",H32=champs!$Q$5,I32=champs!$Q$5,J32=champs!$Q$5),"Impossible",IF(AND(C32="PRIVÉ",K32="OUI",H32=champs!$Q$5,I32=champs!$Q$6,J32=champs!$Q$6),'Tarifs-Price list'!$L$8,IF(AND(C32="PRIVÉ",K32="OUI",H32=champs!$Q$6,I32=champs!$Q$5,J32=champs!$Q$6),'Tarifs-Price list'!$L$8,IF(AND(K32="OUI",C32="PRIVÉ",H32=champs!$Q$5,I32=champs!$Q$5,J32=champs!Q33),2*'Tarifs-Price list'!$L$8,IF(AND(K32="OUI",C32="PRIVÉ",H32=champs!$Q$5,I32=champs!$Q$6,J32=champs!$Q$5),"Impossible",IF(AND(K32="OUI",C32="PRIVÉ",K32="OUI",H32=champs!$Q$6,I32=champs!$Q$5,J32=champs!$Q$5),"Impossible",IF(AND(K32="OUI",C32="PRIVÉ",H32=champs!$Q$6,I32=champs!$Q$6,J32=champs!$Q$5),'Tarifs-Price list'!$L$17,IF(AND(K32="OUI",C32="PRIVÉ",H32=champs!$Q$5,I32=champs!$Q$5,J32=champs!$Q$5),"Impossible",0)))))))))))))))))))))</f>
        <v>0</v>
      </c>
    </row>
    <row r="33" spans="1:33" ht="26" x14ac:dyDescent="0.2">
      <c r="A33" s="30">
        <f t="shared" si="3"/>
        <v>45357</v>
      </c>
      <c r="B33" s="99"/>
      <c r="C33" s="100" t="str">
        <f t="shared" si="4"/>
        <v>PRIVÉ</v>
      </c>
      <c r="D33" s="107" t="s">
        <v>97</v>
      </c>
      <c r="E33" s="107" t="s">
        <v>97</v>
      </c>
      <c r="F33" s="107" t="s">
        <v>97</v>
      </c>
      <c r="G33" s="107" t="s">
        <v>97</v>
      </c>
      <c r="H33" s="108" t="s">
        <v>97</v>
      </c>
      <c r="I33" s="108" t="s">
        <v>97</v>
      </c>
      <c r="J33" s="108" t="s">
        <v>97</v>
      </c>
      <c r="K33" s="115" t="str">
        <f>IF(AND(F33=champs!$K$6,G33=champs!$K$6),champs!$Q$5,champs!$Q$6)</f>
        <v>OUI</v>
      </c>
      <c r="L33" s="116">
        <f t="shared" si="0"/>
        <v>0</v>
      </c>
      <c r="M33" s="116">
        <f t="shared" si="2"/>
        <v>0</v>
      </c>
      <c r="N33" s="118"/>
      <c r="O33" s="119"/>
      <c r="P33" s="119"/>
      <c r="Q33" s="118"/>
      <c r="R33" s="120"/>
      <c r="S33" s="121" t="s">
        <v>120</v>
      </c>
      <c r="T33" s="122"/>
      <c r="U33" s="123"/>
      <c r="V33" s="124"/>
      <c r="W33" s="124"/>
      <c r="X33" s="124"/>
      <c r="Y33" s="124"/>
      <c r="Z33" s="126"/>
      <c r="AA33" s="152"/>
      <c r="AC33" s="25" cm="1">
        <f t="array" ref="AC33">IF(C33="PARTENAIRE",_xlfn.IFS(D33=champs!$A$5,'Tarifs-Price list'!$G$8,D33=champs!$A$6,'Tarifs-Price list'!$G$8,D33=champs!$A$7,'Tarifs-Price list'!$G$18,D33="Chlore Silicate",'Tarifs-Price list'!$G$23,D33="Chlore Carbonate",'Tarifs-Price list'!$G$23,D33="NON",0),IF(C33="EXTERNE",_xlfn.IFS(D33=champs!$A$5,'Tarifs-Price list'!$F$8,D33=champs!$A$6,'Tarifs-Price list'!$F$8,D33=champs!$A$7,'Tarifs-Price list'!$F$18,D33="Chlore Silicate",'Tarifs-Price list'!$F$23,D33="Chlore Carbonate",'Tarifs-Price list'!$F$23,D33="NON",0),_xlfn.IFS(D33=champs!$A$5,'Tarifs-Price list'!$E$8,D33=champs!$A$6,'Tarifs-Price list'!$E$8,D33=champs!$A$7,'Tarifs-Price list'!$E$18,D33="Chlore Silicate",'Tarifs-Price list'!$E$23,D33="Chlore Carbonate",'Tarifs-Price list'!$E$23,D33="NON",0)))</f>
        <v>0</v>
      </c>
      <c r="AD33" s="25" cm="1">
        <f t="array" ref="AD33">IF(C33="PARTENAIRE",_xlfn.IFS(E33=champs!$A$5,'Tarifs-Price list'!$G$9,E33=champs!$A$6,'Tarifs-Price list'!$G$9,E33=champs!$A$7,'Tarifs-Price list'!$G$19,E33="Chlore Silicate",'Tarifs-Price list'!$G$24,E33="Chlore Carbonate",'Tarifs-Price list'!$G$24,E33="NON",0),IF(C33="EXTERNE",_xlfn.IFS(E33=champs!$A$5,'Tarifs-Price list'!$F$9,E33=champs!$A$6,'Tarifs-Price list'!$F$9,E33=champs!$A$7,'Tarifs-Price list'!$F$19,E33="Chlore Silicate",'Tarifs-Price list'!$F$24,E33="Chlore Carbonate",'Tarifs-Price list'!$F$24,E33="NON",0),_xlfn.IFS(E33=champs!$A$5,'Tarifs-Price list'!$E$9,E33=champs!$A$6,'Tarifs-Price list'!$E$9,E33=champs!$A$7,'Tarifs-Price list'!$E$19,E33="Chlore Silicate",'Tarifs-Price list'!$E$24,E33="Chlore Carbonate",'Tarifs-Price list'!$E$24,E33="NON",0)))</f>
        <v>0</v>
      </c>
      <c r="AE33" s="25" cm="1">
        <f t="array" ref="AE33">IF(C33="PARTENAIRE",_xlfn.IFS(F33=champs!$A$5,'Tarifs-Price list'!$G$10,F33=champs!$A$6,'Tarifs-Price list'!$G$15,F33=champs!$A$7,'Tarifs-Price list'!$G$20,F33="Chlore Silicate",'Tarifs-Price list'!$G$25,F33="Chlore Carbonate",'Tarifs-Price list'!$G$30,F33="NON",0),IF(C33="EXTERNE",_xlfn.IFS(F33=champs!$A$5,'Tarifs-Price list'!$F$10,F33=champs!$A$6,'Tarifs-Price list'!$F$15,F33=champs!$A$7,'Tarifs-Price list'!$F$20,F33="Chlore Silicate",'Tarifs-Price list'!$F$25,F33="Chlore Carbonate",'Tarifs-Price list'!$F$30,F33="NON",0),_xlfn.IFS(F33=champs!$A$5,'Tarifs-Price list'!$E$10,F33=champs!$A$6,'Tarifs-Price list'!$E$15,F33=champs!$A$7,'Tarifs-Price list'!$E$20,F33="Chlore Silicate",'Tarifs-Price list'!$E$25,F33="Chlore Carbonate",'Tarifs-Price list'!$E$30,F33="NON",0)))</f>
        <v>0</v>
      </c>
      <c r="AF33" s="25">
        <f>IF(AND(H33=champs!$Q$5,I33=champs!$Q$6,J33=champs!$Q$6,C33="PARTENAIRE"),'Tarifs-Price list'!$N$9,IF(AND(C33="PARTENAIRE",H33=champs!$Q$6,I33=champs!$Q$5,J33=champs!$Q$6),'Tarifs-Price list'!$N$9,IF(AND(C33="PARTENAIRE",H33=champs!$Q$5,I33=champs!$Q$5,J33=champs!$Q$6),2*'Tarifs-Price list'!$N$9,IF(AND(C33="PARTENAIRE",H33=champs!$Q$6,I33=champs!$Q$6,J33=champs!$Q$5),'Tarifs-Price list'!$N$18,IF(AND(C33="PARTENAIRE",H33=champs!$Q$5,I33=champs!$Q$6,J33=champs!$Q$5),"Impossible",IF(AND(C33="PARTENAIRE",H33=champs!$Q$6,I33=champs!$Q$5,J33=champs!$Q$5),"Impossible",IF(AND(C33="PARTENAIRE",H33=champs!$Q$5,I33=champs!$Q$5,J33=champs!$Q$5),"Impossible",IF(AND(C33="EXTERNE",H33=champs!$Q$5,I33=champs!$Q$6,J33=champs!$Q$6),'Tarifs-Price list'!$M$9,IF(AND(C33="EXTERNE",H33=champs!$Q$6,I33=champs!$Q$5,J33=champs!$Q$6),'Tarifs-Price list'!$M$9,IF(AND(C33="EXTERNE",H33=champs!$Q$5,I33=champs!$Q$5,J33=champs!$Q$6),2*'Tarifs-Price list'!$M$9,IF(AND(C33="EXTERNE",H33=champs!$Q$6,I33=champs!$Q$6,J33=champs!$Q$5),'Tarifs-Price list'!$M$18,IF(AND(C33="Externe",H33=champs!$Q$5,I33=champs!$Q$6,J33=champs!$Q$5),"Impossible",IF(AND(C33="EXTERNE",H33=champs!$Q$6,I33=champs!$Q$5,J33=champs!$Q$5),"Impossible",IF(AND(C33="EXTERNE",H33=champs!$Q$5,I33=champs!$Q$5,J33=champs!$Q$5),"Impossible",IF(AND(C33="PRIVÉ",H33=champs!$Q$5,I33=champs!$Q$6,J33=champs!$Q$6),'Tarifs-Price list'!$L$9,IF(AND(C33="PRIVÉ",H33=champs!$Q$6,I33=champs!$Q$5,J33=champs!$Q$6),'Tarifs-Price list'!$L$9,IF(AND(C33="PRIVÉ",H33=champs!$Q$5,I33=champs!$Q$5,J33=champs!$Q$6),2*'Tarifs-Price list'!$L$9,IF(AND(C33="PRIVÉ",H33=champs!$Q$5,I33=champs!$Q$6,J33=champs!$Q$5),"Impossible",IF(AND(C33="PRIVÉ",H33=champs!$Q$6,I33=champs!$Q$5,J33=champs!$Q$5),"Impossible",IF(AND(C33="PRIVÉ",H33=champs!$Q$6,I33=champs!$Q$6,J33=champs!$Q$5),'Tarifs-Price list'!$L$18,IF(AND(C33="PRIVÉ",H33=champs!$Q$5,I33=champs!$Q$5,J33=champs!$Q$5),"Impossible",0)))))))))))))))))))))</f>
        <v>0</v>
      </c>
      <c r="AG33" s="57">
        <f>IF(AND(K33="OUI",H33=champs!$Q$5,I33=champs!$Q$6,J33=champs!$Q$6,C33="PARTENAIRE"),'Tarifs-Price list'!$N$8,IF(AND(K33="OUI",C33="PARTENAIRE",H33=champs!$Q$6,I33=champs!$Q$5,J33=champs!$Q$6),'Tarifs-Price list'!$N$8,IF(AND(K33="OUI",C33="PARTENAIRE",H33=champs!$Q$5,I33=champs!$Q$5,J33=champs!$Q$6),2*'Tarifs-Price list'!$N$8,IF(AND(K33="OUI",C33="PARTENAIRE",H33=champs!$Q$6,I33=champs!$Q$6,J33=champs!$Q$5),'Tarifs-Price list'!$N$17,IF(AND(K33="OUI",C33="PARTENAIRE",H33=champs!$Q$5,I33=champs!$Q$6,J33=champs!$Q$5),"Impossible",IF(AND(K33="OUI",C33="PARTENAIRE",H33=champs!$Q$6,I33=champs!$Q$5,J33=champs!$Q$5),"Impossible",IF(AND(K33="OUI",C33="PARTENAIRE",H33=champs!$Q$5,I33=champs!$Q$5,J33=champs!$Q$5),"Impossible",IF(AND(C33="EXTERNE",K33="OUI",H33=champs!$Q$5,I33=champs!$Q$6,J33=champs!$Q$6),'Tarifs-Price list'!$M$8,IF(AND(K33="OUI",C33="EXTERNE",H33=champs!$Q$6,I33=champs!$Q$5,J33=champs!$Q$6),'Tarifs-Price list'!$M$8,IF(AND(C33="EXTERNE",K33="OUI",H33=champs!$Q$5,I33=champs!$Q$5,J33=champs!$Q$6),2*'Tarifs-Price list'!$M$8,IF(AND(K33="OUI",C33="EXTERNE",H33=champs!$Q$6,I33=champs!$Q$6,J33=champs!$Q$5),'Tarifs-Price list'!$M$17,IF(AND(K33="OUI",C33="Externe",H33=champs!$Q$5,I33=champs!$Q$6,J33=champs!$Q$5),"Impossible",IF(AND(C33="EXTERNE",K33="OUI",H33=champs!$Q$6,I33=champs!$Q$5,J33=champs!$Q$5),"Impossible",IF(AND(K33="OUI",C33="EXTERNE",H33=champs!$Q$5,I33=champs!$Q$5,J33=champs!$Q$5),"Impossible",IF(AND(C33="PRIVÉ",K33="OUI",H33=champs!$Q$5,I33=champs!$Q$6,J33=champs!$Q$6),'Tarifs-Price list'!$L$8,IF(AND(C33="PRIVÉ",K33="OUI",H33=champs!$Q$6,I33=champs!$Q$5,J33=champs!$Q$6),'Tarifs-Price list'!$L$8,IF(AND(K33="OUI",C33="PRIVÉ",H33=champs!$Q$5,I33=champs!$Q$5,J33=champs!Q34),2*'Tarifs-Price list'!$L$8,IF(AND(K33="OUI",C33="PRIVÉ",H33=champs!$Q$5,I33=champs!$Q$6,J33=champs!$Q$5),"Impossible",IF(AND(K33="OUI",C33="PRIVÉ",K33="OUI",H33=champs!$Q$6,I33=champs!$Q$5,J33=champs!$Q$5),"Impossible",IF(AND(K33="OUI",C33="PRIVÉ",H33=champs!$Q$6,I33=champs!$Q$6,J33=champs!$Q$5),'Tarifs-Price list'!$L$17,IF(AND(K33="OUI",C33="PRIVÉ",H33=champs!$Q$5,I33=champs!$Q$5,J33=champs!$Q$5),"Impossible",0)))))))))))))))))))))</f>
        <v>0</v>
      </c>
    </row>
    <row r="34" spans="1:33" ht="26" x14ac:dyDescent="0.2">
      <c r="A34" s="30">
        <f t="shared" si="3"/>
        <v>45357</v>
      </c>
      <c r="B34" s="99"/>
      <c r="C34" s="100" t="str">
        <f t="shared" si="4"/>
        <v>PRIVÉ</v>
      </c>
      <c r="D34" s="107" t="s">
        <v>97</v>
      </c>
      <c r="E34" s="107" t="s">
        <v>97</v>
      </c>
      <c r="F34" s="107" t="s">
        <v>97</v>
      </c>
      <c r="G34" s="107" t="s">
        <v>97</v>
      </c>
      <c r="H34" s="108" t="s">
        <v>97</v>
      </c>
      <c r="I34" s="108" t="s">
        <v>97</v>
      </c>
      <c r="J34" s="108" t="s">
        <v>97</v>
      </c>
      <c r="K34" s="115" t="str">
        <f>IF(AND(F34=champs!$K$6,G34=champs!$K$6),champs!$Q$5,champs!$Q$6)</f>
        <v>OUI</v>
      </c>
      <c r="L34" s="116">
        <f t="shared" si="0"/>
        <v>0</v>
      </c>
      <c r="M34" s="116">
        <f t="shared" si="2"/>
        <v>0</v>
      </c>
      <c r="N34" s="118"/>
      <c r="O34" s="119"/>
      <c r="P34" s="119"/>
      <c r="Q34" s="118"/>
      <c r="R34" s="120"/>
      <c r="S34" s="121" t="s">
        <v>120</v>
      </c>
      <c r="T34" s="122"/>
      <c r="U34" s="123"/>
      <c r="V34" s="124"/>
      <c r="W34" s="124"/>
      <c r="X34" s="124"/>
      <c r="Y34" s="124"/>
      <c r="Z34" s="126"/>
      <c r="AA34" s="152"/>
      <c r="AC34" s="25" cm="1">
        <f t="array" ref="AC34">IF(C34="PARTENAIRE",_xlfn.IFS(D34=champs!$A$5,'Tarifs-Price list'!$G$8,D34=champs!$A$6,'Tarifs-Price list'!$G$8,D34=champs!$A$7,'Tarifs-Price list'!$G$18,D34="Chlore Silicate",'Tarifs-Price list'!$G$23,D34="Chlore Carbonate",'Tarifs-Price list'!$G$23,D34="NON",0),IF(C34="EXTERNE",_xlfn.IFS(D34=champs!$A$5,'Tarifs-Price list'!$F$8,D34=champs!$A$6,'Tarifs-Price list'!$F$8,D34=champs!$A$7,'Tarifs-Price list'!$F$18,D34="Chlore Silicate",'Tarifs-Price list'!$F$23,D34="Chlore Carbonate",'Tarifs-Price list'!$F$23,D34="NON",0),_xlfn.IFS(D34=champs!$A$5,'Tarifs-Price list'!$E$8,D34=champs!$A$6,'Tarifs-Price list'!$E$8,D34=champs!$A$7,'Tarifs-Price list'!$E$18,D34="Chlore Silicate",'Tarifs-Price list'!$E$23,D34="Chlore Carbonate",'Tarifs-Price list'!$E$23,D34="NON",0)))</f>
        <v>0</v>
      </c>
      <c r="AD34" s="25" cm="1">
        <f t="array" ref="AD34">IF(C34="PARTENAIRE",_xlfn.IFS(E34=champs!$A$5,'Tarifs-Price list'!$G$9,E34=champs!$A$6,'Tarifs-Price list'!$G$9,E34=champs!$A$7,'Tarifs-Price list'!$G$19,E34="Chlore Silicate",'Tarifs-Price list'!$G$24,E34="Chlore Carbonate",'Tarifs-Price list'!$G$24,E34="NON",0),IF(C34="EXTERNE",_xlfn.IFS(E34=champs!$A$5,'Tarifs-Price list'!$F$9,E34=champs!$A$6,'Tarifs-Price list'!$F$9,E34=champs!$A$7,'Tarifs-Price list'!$F$19,E34="Chlore Silicate",'Tarifs-Price list'!$F$24,E34="Chlore Carbonate",'Tarifs-Price list'!$F$24,E34="NON",0),_xlfn.IFS(E34=champs!$A$5,'Tarifs-Price list'!$E$9,E34=champs!$A$6,'Tarifs-Price list'!$E$9,E34=champs!$A$7,'Tarifs-Price list'!$E$19,E34="Chlore Silicate",'Tarifs-Price list'!$E$24,E34="Chlore Carbonate",'Tarifs-Price list'!$E$24,E34="NON",0)))</f>
        <v>0</v>
      </c>
      <c r="AE34" s="25" cm="1">
        <f t="array" ref="AE34">IF(C34="PARTENAIRE",_xlfn.IFS(F34=champs!$A$5,'Tarifs-Price list'!$G$10,F34=champs!$A$6,'Tarifs-Price list'!$G$15,F34=champs!$A$7,'Tarifs-Price list'!$G$20,F34="Chlore Silicate",'Tarifs-Price list'!$G$25,F34="Chlore Carbonate",'Tarifs-Price list'!$G$30,F34="NON",0),IF(C34="EXTERNE",_xlfn.IFS(F34=champs!$A$5,'Tarifs-Price list'!$F$10,F34=champs!$A$6,'Tarifs-Price list'!$F$15,F34=champs!$A$7,'Tarifs-Price list'!$F$20,F34="Chlore Silicate",'Tarifs-Price list'!$F$25,F34="Chlore Carbonate",'Tarifs-Price list'!$F$30,F34="NON",0),_xlfn.IFS(F34=champs!$A$5,'Tarifs-Price list'!$E$10,F34=champs!$A$6,'Tarifs-Price list'!$E$15,F34=champs!$A$7,'Tarifs-Price list'!$E$20,F34="Chlore Silicate",'Tarifs-Price list'!$E$25,F34="Chlore Carbonate",'Tarifs-Price list'!$E$30,F34="NON",0)))</f>
        <v>0</v>
      </c>
      <c r="AF34" s="25">
        <f>IF(AND(H34=champs!$Q$5,I34=champs!$Q$6,J34=champs!$Q$6,C34="PARTENAIRE"),'Tarifs-Price list'!$N$9,IF(AND(C34="PARTENAIRE",H34=champs!$Q$6,I34=champs!$Q$5,J34=champs!$Q$6),'Tarifs-Price list'!$N$9,IF(AND(C34="PARTENAIRE",H34=champs!$Q$5,I34=champs!$Q$5,J34=champs!$Q$6),2*'Tarifs-Price list'!$N$9,IF(AND(C34="PARTENAIRE",H34=champs!$Q$6,I34=champs!$Q$6,J34=champs!$Q$5),'Tarifs-Price list'!$N$18,IF(AND(C34="PARTENAIRE",H34=champs!$Q$5,I34=champs!$Q$6,J34=champs!$Q$5),"Impossible",IF(AND(C34="PARTENAIRE",H34=champs!$Q$6,I34=champs!$Q$5,J34=champs!$Q$5),"Impossible",IF(AND(C34="PARTENAIRE",H34=champs!$Q$5,I34=champs!$Q$5,J34=champs!$Q$5),"Impossible",IF(AND(C34="EXTERNE",H34=champs!$Q$5,I34=champs!$Q$6,J34=champs!$Q$6),'Tarifs-Price list'!$M$9,IF(AND(C34="EXTERNE",H34=champs!$Q$6,I34=champs!$Q$5,J34=champs!$Q$6),'Tarifs-Price list'!$M$9,IF(AND(C34="EXTERNE",H34=champs!$Q$5,I34=champs!$Q$5,J34=champs!$Q$6),2*'Tarifs-Price list'!$M$9,IF(AND(C34="EXTERNE",H34=champs!$Q$6,I34=champs!$Q$6,J34=champs!$Q$5),'Tarifs-Price list'!$M$18,IF(AND(C34="Externe",H34=champs!$Q$5,I34=champs!$Q$6,J34=champs!$Q$5),"Impossible",IF(AND(C34="EXTERNE",H34=champs!$Q$6,I34=champs!$Q$5,J34=champs!$Q$5),"Impossible",IF(AND(C34="EXTERNE",H34=champs!$Q$5,I34=champs!$Q$5,J34=champs!$Q$5),"Impossible",IF(AND(C34="PRIVÉ",H34=champs!$Q$5,I34=champs!$Q$6,J34=champs!$Q$6),'Tarifs-Price list'!$L$9,IF(AND(C34="PRIVÉ",H34=champs!$Q$6,I34=champs!$Q$5,J34=champs!$Q$6),'Tarifs-Price list'!$L$9,IF(AND(C34="PRIVÉ",H34=champs!$Q$5,I34=champs!$Q$5,J34=champs!$Q$6),2*'Tarifs-Price list'!$L$9,IF(AND(C34="PRIVÉ",H34=champs!$Q$5,I34=champs!$Q$6,J34=champs!$Q$5),"Impossible",IF(AND(C34="PRIVÉ",H34=champs!$Q$6,I34=champs!$Q$5,J34=champs!$Q$5),"Impossible",IF(AND(C34="PRIVÉ",H34=champs!$Q$6,I34=champs!$Q$6,J34=champs!$Q$5),'Tarifs-Price list'!$L$18,IF(AND(C34="PRIVÉ",H34=champs!$Q$5,I34=champs!$Q$5,J34=champs!$Q$5),"Impossible",0)))))))))))))))))))))</f>
        <v>0</v>
      </c>
      <c r="AG34" s="57">
        <f>IF(AND(K34="OUI",H34=champs!$Q$5,I34=champs!$Q$6,J34=champs!$Q$6,C34="PARTENAIRE"),'Tarifs-Price list'!$N$8,IF(AND(K34="OUI",C34="PARTENAIRE",H34=champs!$Q$6,I34=champs!$Q$5,J34=champs!$Q$6),'Tarifs-Price list'!$N$8,IF(AND(K34="OUI",C34="PARTENAIRE",H34=champs!$Q$5,I34=champs!$Q$5,J34=champs!$Q$6),2*'Tarifs-Price list'!$N$8,IF(AND(K34="OUI",C34="PARTENAIRE",H34=champs!$Q$6,I34=champs!$Q$6,J34=champs!$Q$5),'Tarifs-Price list'!$N$17,IF(AND(K34="OUI",C34="PARTENAIRE",H34=champs!$Q$5,I34=champs!$Q$6,J34=champs!$Q$5),"Impossible",IF(AND(K34="OUI",C34="PARTENAIRE",H34=champs!$Q$6,I34=champs!$Q$5,J34=champs!$Q$5),"Impossible",IF(AND(K34="OUI",C34="PARTENAIRE",H34=champs!$Q$5,I34=champs!$Q$5,J34=champs!$Q$5),"Impossible",IF(AND(C34="EXTERNE",K34="OUI",H34=champs!$Q$5,I34=champs!$Q$6,J34=champs!$Q$6),'Tarifs-Price list'!$M$8,IF(AND(K34="OUI",C34="EXTERNE",H34=champs!$Q$6,I34=champs!$Q$5,J34=champs!$Q$6),'Tarifs-Price list'!$M$8,IF(AND(C34="EXTERNE",K34="OUI",H34=champs!$Q$5,I34=champs!$Q$5,J34=champs!$Q$6),2*'Tarifs-Price list'!$M$8,IF(AND(K34="OUI",C34="EXTERNE",H34=champs!$Q$6,I34=champs!$Q$6,J34=champs!$Q$5),'Tarifs-Price list'!$M$17,IF(AND(K34="OUI",C34="Externe",H34=champs!$Q$5,I34=champs!$Q$6,J34=champs!$Q$5),"Impossible",IF(AND(C34="EXTERNE",K34="OUI",H34=champs!$Q$6,I34=champs!$Q$5,J34=champs!$Q$5),"Impossible",IF(AND(K34="OUI",C34="EXTERNE",H34=champs!$Q$5,I34=champs!$Q$5,J34=champs!$Q$5),"Impossible",IF(AND(C34="PRIVÉ",K34="OUI",H34=champs!$Q$5,I34=champs!$Q$6,J34=champs!$Q$6),'Tarifs-Price list'!$L$8,IF(AND(C34="PRIVÉ",K34="OUI",H34=champs!$Q$6,I34=champs!$Q$5,J34=champs!$Q$6),'Tarifs-Price list'!$L$8,IF(AND(K34="OUI",C34="PRIVÉ",H34=champs!$Q$5,I34=champs!$Q$5,J34=champs!Q35),2*'Tarifs-Price list'!$L$8,IF(AND(K34="OUI",C34="PRIVÉ",H34=champs!$Q$5,I34=champs!$Q$6,J34=champs!$Q$5),"Impossible",IF(AND(K34="OUI",C34="PRIVÉ",K34="OUI",H34=champs!$Q$6,I34=champs!$Q$5,J34=champs!$Q$5),"Impossible",IF(AND(K34="OUI",C34="PRIVÉ",H34=champs!$Q$6,I34=champs!$Q$6,J34=champs!$Q$5),'Tarifs-Price list'!$L$17,IF(AND(K34="OUI",C34="PRIVÉ",H34=champs!$Q$5,I34=champs!$Q$5,J34=champs!$Q$5),"Impossible",0)))))))))))))))))))))</f>
        <v>0</v>
      </c>
    </row>
    <row r="35" spans="1:33" ht="26" x14ac:dyDescent="0.2">
      <c r="A35" s="30">
        <f t="shared" si="3"/>
        <v>45357</v>
      </c>
      <c r="B35" s="99"/>
      <c r="C35" s="100" t="str">
        <f t="shared" si="4"/>
        <v>PRIVÉ</v>
      </c>
      <c r="D35" s="107" t="s">
        <v>97</v>
      </c>
      <c r="E35" s="107" t="s">
        <v>97</v>
      </c>
      <c r="F35" s="107" t="s">
        <v>97</v>
      </c>
      <c r="G35" s="107" t="s">
        <v>97</v>
      </c>
      <c r="H35" s="108" t="s">
        <v>97</v>
      </c>
      <c r="I35" s="108" t="s">
        <v>97</v>
      </c>
      <c r="J35" s="108" t="s">
        <v>97</v>
      </c>
      <c r="K35" s="115" t="str">
        <f>IF(AND(F35=champs!$K$6,G35=champs!$K$6),champs!$Q$5,champs!$Q$6)</f>
        <v>OUI</v>
      </c>
      <c r="L35" s="116">
        <f t="shared" si="0"/>
        <v>0</v>
      </c>
      <c r="M35" s="116">
        <f t="shared" si="2"/>
        <v>0</v>
      </c>
      <c r="N35" s="118"/>
      <c r="O35" s="119"/>
      <c r="P35" s="119"/>
      <c r="Q35" s="118"/>
      <c r="R35" s="120"/>
      <c r="S35" s="121" t="s">
        <v>120</v>
      </c>
      <c r="T35" s="122"/>
      <c r="U35" s="123"/>
      <c r="V35" s="124"/>
      <c r="W35" s="124"/>
      <c r="X35" s="124"/>
      <c r="Y35" s="124"/>
      <c r="Z35" s="126"/>
      <c r="AA35" s="152"/>
      <c r="AC35" s="25" cm="1">
        <f t="array" ref="AC35">IF(C35="PARTENAIRE",_xlfn.IFS(D35=champs!$A$5,'Tarifs-Price list'!$G$8,D35=champs!$A$6,'Tarifs-Price list'!$G$8,D35=champs!$A$7,'Tarifs-Price list'!$G$18,D35="Chlore Silicate",'Tarifs-Price list'!$G$23,D35="Chlore Carbonate",'Tarifs-Price list'!$G$23,D35="NON",0),IF(C35="EXTERNE",_xlfn.IFS(D35=champs!$A$5,'Tarifs-Price list'!$F$8,D35=champs!$A$6,'Tarifs-Price list'!$F$8,D35=champs!$A$7,'Tarifs-Price list'!$F$18,D35="Chlore Silicate",'Tarifs-Price list'!$F$23,D35="Chlore Carbonate",'Tarifs-Price list'!$F$23,D35="NON",0),_xlfn.IFS(D35=champs!$A$5,'Tarifs-Price list'!$E$8,D35=champs!$A$6,'Tarifs-Price list'!$E$8,D35=champs!$A$7,'Tarifs-Price list'!$E$18,D35="Chlore Silicate",'Tarifs-Price list'!$E$23,D35="Chlore Carbonate",'Tarifs-Price list'!$E$23,D35="NON",0)))</f>
        <v>0</v>
      </c>
      <c r="AD35" s="25" cm="1">
        <f t="array" ref="AD35">IF(C35="PARTENAIRE",_xlfn.IFS(E35=champs!$A$5,'Tarifs-Price list'!$G$9,E35=champs!$A$6,'Tarifs-Price list'!$G$9,E35=champs!$A$7,'Tarifs-Price list'!$G$19,E35="Chlore Silicate",'Tarifs-Price list'!$G$24,E35="Chlore Carbonate",'Tarifs-Price list'!$G$24,E35="NON",0),IF(C35="EXTERNE",_xlfn.IFS(E35=champs!$A$5,'Tarifs-Price list'!$F$9,E35=champs!$A$6,'Tarifs-Price list'!$F$9,E35=champs!$A$7,'Tarifs-Price list'!$F$19,E35="Chlore Silicate",'Tarifs-Price list'!$F$24,E35="Chlore Carbonate",'Tarifs-Price list'!$F$24,E35="NON",0),_xlfn.IFS(E35=champs!$A$5,'Tarifs-Price list'!$E$9,E35=champs!$A$6,'Tarifs-Price list'!$E$9,E35=champs!$A$7,'Tarifs-Price list'!$E$19,E35="Chlore Silicate",'Tarifs-Price list'!$E$24,E35="Chlore Carbonate",'Tarifs-Price list'!$E$24,E35="NON",0)))</f>
        <v>0</v>
      </c>
      <c r="AE35" s="25" cm="1">
        <f t="array" ref="AE35">IF(C35="PARTENAIRE",_xlfn.IFS(F35=champs!$A$5,'Tarifs-Price list'!$G$10,F35=champs!$A$6,'Tarifs-Price list'!$G$15,F35=champs!$A$7,'Tarifs-Price list'!$G$20,F35="Chlore Silicate",'Tarifs-Price list'!$G$25,F35="Chlore Carbonate",'Tarifs-Price list'!$G$30,F35="NON",0),IF(C35="EXTERNE",_xlfn.IFS(F35=champs!$A$5,'Tarifs-Price list'!$F$10,F35=champs!$A$6,'Tarifs-Price list'!$F$15,F35=champs!$A$7,'Tarifs-Price list'!$F$20,F35="Chlore Silicate",'Tarifs-Price list'!$F$25,F35="Chlore Carbonate",'Tarifs-Price list'!$F$30,F35="NON",0),_xlfn.IFS(F35=champs!$A$5,'Tarifs-Price list'!$E$10,F35=champs!$A$6,'Tarifs-Price list'!$E$15,F35=champs!$A$7,'Tarifs-Price list'!$E$20,F35="Chlore Silicate",'Tarifs-Price list'!$E$25,F35="Chlore Carbonate",'Tarifs-Price list'!$E$30,F35="NON",0)))</f>
        <v>0</v>
      </c>
      <c r="AF35" s="25">
        <f>IF(AND(H35=champs!$Q$5,I35=champs!$Q$6,J35=champs!$Q$6,C35="PARTENAIRE"),'Tarifs-Price list'!$N$9,IF(AND(C35="PARTENAIRE",H35=champs!$Q$6,I35=champs!$Q$5,J35=champs!$Q$6),'Tarifs-Price list'!$N$9,IF(AND(C35="PARTENAIRE",H35=champs!$Q$5,I35=champs!$Q$5,J35=champs!$Q$6),2*'Tarifs-Price list'!$N$9,IF(AND(C35="PARTENAIRE",H35=champs!$Q$6,I35=champs!$Q$6,J35=champs!$Q$5),'Tarifs-Price list'!$N$18,IF(AND(C35="PARTENAIRE",H35=champs!$Q$5,I35=champs!$Q$6,J35=champs!$Q$5),"Impossible",IF(AND(C35="PARTENAIRE",H35=champs!$Q$6,I35=champs!$Q$5,J35=champs!$Q$5),"Impossible",IF(AND(C35="PARTENAIRE",H35=champs!$Q$5,I35=champs!$Q$5,J35=champs!$Q$5),"Impossible",IF(AND(C35="EXTERNE",H35=champs!$Q$5,I35=champs!$Q$6,J35=champs!$Q$6),'Tarifs-Price list'!$M$9,IF(AND(C35="EXTERNE",H35=champs!$Q$6,I35=champs!$Q$5,J35=champs!$Q$6),'Tarifs-Price list'!$M$9,IF(AND(C35="EXTERNE",H35=champs!$Q$5,I35=champs!$Q$5,J35=champs!$Q$6),2*'Tarifs-Price list'!$M$9,IF(AND(C35="EXTERNE",H35=champs!$Q$6,I35=champs!$Q$6,J35=champs!$Q$5),'Tarifs-Price list'!$M$18,IF(AND(C35="Externe",H35=champs!$Q$5,I35=champs!$Q$6,J35=champs!$Q$5),"Impossible",IF(AND(C35="EXTERNE",H35=champs!$Q$6,I35=champs!$Q$5,J35=champs!$Q$5),"Impossible",IF(AND(C35="EXTERNE",H35=champs!$Q$5,I35=champs!$Q$5,J35=champs!$Q$5),"Impossible",IF(AND(C35="PRIVÉ",H35=champs!$Q$5,I35=champs!$Q$6,J35=champs!$Q$6),'Tarifs-Price list'!$L$9,IF(AND(C35="PRIVÉ",H35=champs!$Q$6,I35=champs!$Q$5,J35=champs!$Q$6),'Tarifs-Price list'!$L$9,IF(AND(C35="PRIVÉ",H35=champs!$Q$5,I35=champs!$Q$5,J35=champs!$Q$6),2*'Tarifs-Price list'!$L$9,IF(AND(C35="PRIVÉ",H35=champs!$Q$5,I35=champs!$Q$6,J35=champs!$Q$5),"Impossible",IF(AND(C35="PRIVÉ",H35=champs!$Q$6,I35=champs!$Q$5,J35=champs!$Q$5),"Impossible",IF(AND(C35="PRIVÉ",H35=champs!$Q$6,I35=champs!$Q$6,J35=champs!$Q$5),'Tarifs-Price list'!$L$18,IF(AND(C35="PRIVÉ",H35=champs!$Q$5,I35=champs!$Q$5,J35=champs!$Q$5),"Impossible",0)))))))))))))))))))))</f>
        <v>0</v>
      </c>
      <c r="AG35" s="57">
        <f>IF(AND(K35="OUI",H35=champs!$Q$5,I35=champs!$Q$6,J35=champs!$Q$6,C35="PARTENAIRE"),'Tarifs-Price list'!$N$8,IF(AND(K35="OUI",C35="PARTENAIRE",H35=champs!$Q$6,I35=champs!$Q$5,J35=champs!$Q$6),'Tarifs-Price list'!$N$8,IF(AND(K35="OUI",C35="PARTENAIRE",H35=champs!$Q$5,I35=champs!$Q$5,J35=champs!$Q$6),2*'Tarifs-Price list'!$N$8,IF(AND(K35="OUI",C35="PARTENAIRE",H35=champs!$Q$6,I35=champs!$Q$6,J35=champs!$Q$5),'Tarifs-Price list'!$N$17,IF(AND(K35="OUI",C35="PARTENAIRE",H35=champs!$Q$5,I35=champs!$Q$6,J35=champs!$Q$5),"Impossible",IF(AND(K35="OUI",C35="PARTENAIRE",H35=champs!$Q$6,I35=champs!$Q$5,J35=champs!$Q$5),"Impossible",IF(AND(K35="OUI",C35="PARTENAIRE",H35=champs!$Q$5,I35=champs!$Q$5,J35=champs!$Q$5),"Impossible",IF(AND(C35="EXTERNE",K35="OUI",H35=champs!$Q$5,I35=champs!$Q$6,J35=champs!$Q$6),'Tarifs-Price list'!$M$8,IF(AND(K35="OUI",C35="EXTERNE",H35=champs!$Q$6,I35=champs!$Q$5,J35=champs!$Q$6),'Tarifs-Price list'!$M$8,IF(AND(C35="EXTERNE",K35="OUI",H35=champs!$Q$5,I35=champs!$Q$5,J35=champs!$Q$6),2*'Tarifs-Price list'!$M$8,IF(AND(K35="OUI",C35="EXTERNE",H35=champs!$Q$6,I35=champs!$Q$6,J35=champs!$Q$5),'Tarifs-Price list'!$M$17,IF(AND(K35="OUI",C35="Externe",H35=champs!$Q$5,I35=champs!$Q$6,J35=champs!$Q$5),"Impossible",IF(AND(C35="EXTERNE",K35="OUI",H35=champs!$Q$6,I35=champs!$Q$5,J35=champs!$Q$5),"Impossible",IF(AND(K35="OUI",C35="EXTERNE",H35=champs!$Q$5,I35=champs!$Q$5,J35=champs!$Q$5),"Impossible",IF(AND(C35="PRIVÉ",K35="OUI",H35=champs!$Q$5,I35=champs!$Q$6,J35=champs!$Q$6),'Tarifs-Price list'!$L$8,IF(AND(C35="PRIVÉ",K35="OUI",H35=champs!$Q$6,I35=champs!$Q$5,J35=champs!$Q$6),'Tarifs-Price list'!$L$8,IF(AND(K35="OUI",C35="PRIVÉ",H35=champs!$Q$5,I35=champs!$Q$5,J35=champs!Q36),2*'Tarifs-Price list'!$L$8,IF(AND(K35="OUI",C35="PRIVÉ",H35=champs!$Q$5,I35=champs!$Q$6,J35=champs!$Q$5),"Impossible",IF(AND(K35="OUI",C35="PRIVÉ",K35="OUI",H35=champs!$Q$6,I35=champs!$Q$5,J35=champs!$Q$5),"Impossible",IF(AND(K35="OUI",C35="PRIVÉ",H35=champs!$Q$6,I35=champs!$Q$6,J35=champs!$Q$5),'Tarifs-Price list'!$L$17,IF(AND(K35="OUI",C35="PRIVÉ",H35=champs!$Q$5,I35=champs!$Q$5,J35=champs!$Q$5),"Impossible",0)))))))))))))))))))))</f>
        <v>0</v>
      </c>
    </row>
    <row r="36" spans="1:33" ht="26" x14ac:dyDescent="0.2">
      <c r="A36" s="30">
        <f t="shared" si="3"/>
        <v>45357</v>
      </c>
      <c r="B36" s="99"/>
      <c r="C36" s="100" t="str">
        <f t="shared" si="4"/>
        <v>PRIVÉ</v>
      </c>
      <c r="D36" s="107" t="s">
        <v>97</v>
      </c>
      <c r="E36" s="107" t="s">
        <v>97</v>
      </c>
      <c r="F36" s="107" t="s">
        <v>97</v>
      </c>
      <c r="G36" s="107" t="s">
        <v>97</v>
      </c>
      <c r="H36" s="108" t="s">
        <v>97</v>
      </c>
      <c r="I36" s="108" t="s">
        <v>97</v>
      </c>
      <c r="J36" s="108" t="s">
        <v>97</v>
      </c>
      <c r="K36" s="115" t="str">
        <f>IF(AND(F36=champs!$K$6,G36=champs!$K$6),champs!$Q$5,champs!$Q$6)</f>
        <v>OUI</v>
      </c>
      <c r="L36" s="116">
        <f t="shared" si="0"/>
        <v>0</v>
      </c>
      <c r="M36" s="116">
        <f t="shared" si="2"/>
        <v>0</v>
      </c>
      <c r="N36" s="118"/>
      <c r="O36" s="119"/>
      <c r="P36" s="119"/>
      <c r="Q36" s="118"/>
      <c r="R36" s="120"/>
      <c r="S36" s="121" t="s">
        <v>120</v>
      </c>
      <c r="T36" s="122"/>
      <c r="U36" s="123"/>
      <c r="V36" s="124"/>
      <c r="W36" s="124"/>
      <c r="X36" s="124"/>
      <c r="Y36" s="124"/>
      <c r="Z36" s="126"/>
      <c r="AA36" s="152"/>
      <c r="AC36" s="25" cm="1">
        <f t="array" ref="AC36">IF(C36="PARTENAIRE",_xlfn.IFS(D36=champs!$A$5,'Tarifs-Price list'!$G$8,D36=champs!$A$6,'Tarifs-Price list'!$G$8,D36=champs!$A$7,'Tarifs-Price list'!$G$18,D36="Chlore Silicate",'Tarifs-Price list'!$G$23,D36="Chlore Carbonate",'Tarifs-Price list'!$G$23,D36="NON",0),IF(C36="EXTERNE",_xlfn.IFS(D36=champs!$A$5,'Tarifs-Price list'!$F$8,D36=champs!$A$6,'Tarifs-Price list'!$F$8,D36=champs!$A$7,'Tarifs-Price list'!$F$18,D36="Chlore Silicate",'Tarifs-Price list'!$F$23,D36="Chlore Carbonate",'Tarifs-Price list'!$F$23,D36="NON",0),_xlfn.IFS(D36=champs!$A$5,'Tarifs-Price list'!$E$8,D36=champs!$A$6,'Tarifs-Price list'!$E$8,D36=champs!$A$7,'Tarifs-Price list'!$E$18,D36="Chlore Silicate",'Tarifs-Price list'!$E$23,D36="Chlore Carbonate",'Tarifs-Price list'!$E$23,D36="NON",0)))</f>
        <v>0</v>
      </c>
      <c r="AD36" s="25" cm="1">
        <f t="array" ref="AD36">IF(C36="PARTENAIRE",_xlfn.IFS(E36=champs!$A$5,'Tarifs-Price list'!$G$9,E36=champs!$A$6,'Tarifs-Price list'!$G$9,E36=champs!$A$7,'Tarifs-Price list'!$G$19,E36="Chlore Silicate",'Tarifs-Price list'!$G$24,E36="Chlore Carbonate",'Tarifs-Price list'!$G$24,E36="NON",0),IF(C36="EXTERNE",_xlfn.IFS(E36=champs!$A$5,'Tarifs-Price list'!$F$9,E36=champs!$A$6,'Tarifs-Price list'!$F$9,E36=champs!$A$7,'Tarifs-Price list'!$F$19,E36="Chlore Silicate",'Tarifs-Price list'!$F$24,E36="Chlore Carbonate",'Tarifs-Price list'!$F$24,E36="NON",0),_xlfn.IFS(E36=champs!$A$5,'Tarifs-Price list'!$E$9,E36=champs!$A$6,'Tarifs-Price list'!$E$9,E36=champs!$A$7,'Tarifs-Price list'!$E$19,E36="Chlore Silicate",'Tarifs-Price list'!$E$24,E36="Chlore Carbonate",'Tarifs-Price list'!$E$24,E36="NON",0)))</f>
        <v>0</v>
      </c>
      <c r="AE36" s="25" cm="1">
        <f t="array" ref="AE36">IF(C36="PARTENAIRE",_xlfn.IFS(F36=champs!$A$5,'Tarifs-Price list'!$G$10,F36=champs!$A$6,'Tarifs-Price list'!$G$15,F36=champs!$A$7,'Tarifs-Price list'!$G$20,F36="Chlore Silicate",'Tarifs-Price list'!$G$25,F36="Chlore Carbonate",'Tarifs-Price list'!$G$30,F36="NON",0),IF(C36="EXTERNE",_xlfn.IFS(F36=champs!$A$5,'Tarifs-Price list'!$F$10,F36=champs!$A$6,'Tarifs-Price list'!$F$15,F36=champs!$A$7,'Tarifs-Price list'!$F$20,F36="Chlore Silicate",'Tarifs-Price list'!$F$25,F36="Chlore Carbonate",'Tarifs-Price list'!$F$30,F36="NON",0),_xlfn.IFS(F36=champs!$A$5,'Tarifs-Price list'!$E$10,F36=champs!$A$6,'Tarifs-Price list'!$E$15,F36=champs!$A$7,'Tarifs-Price list'!$E$20,F36="Chlore Silicate",'Tarifs-Price list'!$E$25,F36="Chlore Carbonate",'Tarifs-Price list'!$E$30,F36="NON",0)))</f>
        <v>0</v>
      </c>
      <c r="AF36" s="25">
        <f>IF(AND(H36=champs!$Q$5,I36=champs!$Q$6,J36=champs!$Q$6,C36="PARTENAIRE"),'Tarifs-Price list'!$N$9,IF(AND(C36="PARTENAIRE",H36=champs!$Q$6,I36=champs!$Q$5,J36=champs!$Q$6),'Tarifs-Price list'!$N$9,IF(AND(C36="PARTENAIRE",H36=champs!$Q$5,I36=champs!$Q$5,J36=champs!$Q$6),2*'Tarifs-Price list'!$N$9,IF(AND(C36="PARTENAIRE",H36=champs!$Q$6,I36=champs!$Q$6,J36=champs!$Q$5),'Tarifs-Price list'!$N$18,IF(AND(C36="PARTENAIRE",H36=champs!$Q$5,I36=champs!$Q$6,J36=champs!$Q$5),"Impossible",IF(AND(C36="PARTENAIRE",H36=champs!$Q$6,I36=champs!$Q$5,J36=champs!$Q$5),"Impossible",IF(AND(C36="PARTENAIRE",H36=champs!$Q$5,I36=champs!$Q$5,J36=champs!$Q$5),"Impossible",IF(AND(C36="EXTERNE",H36=champs!$Q$5,I36=champs!$Q$6,J36=champs!$Q$6),'Tarifs-Price list'!$M$9,IF(AND(C36="EXTERNE",H36=champs!$Q$6,I36=champs!$Q$5,J36=champs!$Q$6),'Tarifs-Price list'!$M$9,IF(AND(C36="EXTERNE",H36=champs!$Q$5,I36=champs!$Q$5,J36=champs!$Q$6),2*'Tarifs-Price list'!$M$9,IF(AND(C36="EXTERNE",H36=champs!$Q$6,I36=champs!$Q$6,J36=champs!$Q$5),'Tarifs-Price list'!$M$18,IF(AND(C36="Externe",H36=champs!$Q$5,I36=champs!$Q$6,J36=champs!$Q$5),"Impossible",IF(AND(C36="EXTERNE",H36=champs!$Q$6,I36=champs!$Q$5,J36=champs!$Q$5),"Impossible",IF(AND(C36="EXTERNE",H36=champs!$Q$5,I36=champs!$Q$5,J36=champs!$Q$5),"Impossible",IF(AND(C36="PRIVÉ",H36=champs!$Q$5,I36=champs!$Q$6,J36=champs!$Q$6),'Tarifs-Price list'!$L$9,IF(AND(C36="PRIVÉ",H36=champs!$Q$6,I36=champs!$Q$5,J36=champs!$Q$6),'Tarifs-Price list'!$L$9,IF(AND(C36="PRIVÉ",H36=champs!$Q$5,I36=champs!$Q$5,J36=champs!$Q$6),2*'Tarifs-Price list'!$L$9,IF(AND(C36="PRIVÉ",H36=champs!$Q$5,I36=champs!$Q$6,J36=champs!$Q$5),"Impossible",IF(AND(C36="PRIVÉ",H36=champs!$Q$6,I36=champs!$Q$5,J36=champs!$Q$5),"Impossible",IF(AND(C36="PRIVÉ",H36=champs!$Q$6,I36=champs!$Q$6,J36=champs!$Q$5),'Tarifs-Price list'!$L$18,IF(AND(C36="PRIVÉ",H36=champs!$Q$5,I36=champs!$Q$5,J36=champs!$Q$5),"Impossible",0)))))))))))))))))))))</f>
        <v>0</v>
      </c>
      <c r="AG36" s="57">
        <f>IF(AND(K36="OUI",H36=champs!$Q$5,I36=champs!$Q$6,J36=champs!$Q$6,C36="PARTENAIRE"),'Tarifs-Price list'!$N$8,IF(AND(K36="OUI",C36="PARTENAIRE",H36=champs!$Q$6,I36=champs!$Q$5,J36=champs!$Q$6),'Tarifs-Price list'!$N$8,IF(AND(K36="OUI",C36="PARTENAIRE",H36=champs!$Q$5,I36=champs!$Q$5,J36=champs!$Q$6),2*'Tarifs-Price list'!$N$8,IF(AND(K36="OUI",C36="PARTENAIRE",H36=champs!$Q$6,I36=champs!$Q$6,J36=champs!$Q$5),'Tarifs-Price list'!$N$17,IF(AND(K36="OUI",C36="PARTENAIRE",H36=champs!$Q$5,I36=champs!$Q$6,J36=champs!$Q$5),"Impossible",IF(AND(K36="OUI",C36="PARTENAIRE",H36=champs!$Q$6,I36=champs!$Q$5,J36=champs!$Q$5),"Impossible",IF(AND(K36="OUI",C36="PARTENAIRE",H36=champs!$Q$5,I36=champs!$Q$5,J36=champs!$Q$5),"Impossible",IF(AND(C36="EXTERNE",K36="OUI",H36=champs!$Q$5,I36=champs!$Q$6,J36=champs!$Q$6),'Tarifs-Price list'!$M$8,IF(AND(K36="OUI",C36="EXTERNE",H36=champs!$Q$6,I36=champs!$Q$5,J36=champs!$Q$6),'Tarifs-Price list'!$M$8,IF(AND(C36="EXTERNE",K36="OUI",H36=champs!$Q$5,I36=champs!$Q$5,J36=champs!$Q$6),2*'Tarifs-Price list'!$M$8,IF(AND(K36="OUI",C36="EXTERNE",H36=champs!$Q$6,I36=champs!$Q$6,J36=champs!$Q$5),'Tarifs-Price list'!$M$17,IF(AND(K36="OUI",C36="Externe",H36=champs!$Q$5,I36=champs!$Q$6,J36=champs!$Q$5),"Impossible",IF(AND(C36="EXTERNE",K36="OUI",H36=champs!$Q$6,I36=champs!$Q$5,J36=champs!$Q$5),"Impossible",IF(AND(K36="OUI",C36="EXTERNE",H36=champs!$Q$5,I36=champs!$Q$5,J36=champs!$Q$5),"Impossible",IF(AND(C36="PRIVÉ",K36="OUI",H36=champs!$Q$5,I36=champs!$Q$6,J36=champs!$Q$6),'Tarifs-Price list'!$L$8,IF(AND(C36="PRIVÉ",K36="OUI",H36=champs!$Q$6,I36=champs!$Q$5,J36=champs!$Q$6),'Tarifs-Price list'!$L$8,IF(AND(K36="OUI",C36="PRIVÉ",H36=champs!$Q$5,I36=champs!$Q$5,J36=champs!Q37),2*'Tarifs-Price list'!$L$8,IF(AND(K36="OUI",C36="PRIVÉ",H36=champs!$Q$5,I36=champs!$Q$6,J36=champs!$Q$5),"Impossible",IF(AND(K36="OUI",C36="PRIVÉ",K36="OUI",H36=champs!$Q$6,I36=champs!$Q$5,J36=champs!$Q$5),"Impossible",IF(AND(K36="OUI",C36="PRIVÉ",H36=champs!$Q$6,I36=champs!$Q$6,J36=champs!$Q$5),'Tarifs-Price list'!$L$17,IF(AND(K36="OUI",C36="PRIVÉ",H36=champs!$Q$5,I36=champs!$Q$5,J36=champs!$Q$5),"Impossible",0)))))))))))))))))))))</f>
        <v>0</v>
      </c>
    </row>
    <row r="37" spans="1:33" ht="26" x14ac:dyDescent="0.2">
      <c r="A37" s="30">
        <f t="shared" si="3"/>
        <v>45357</v>
      </c>
      <c r="B37" s="99"/>
      <c r="C37" s="100" t="str">
        <f t="shared" si="4"/>
        <v>PRIVÉ</v>
      </c>
      <c r="D37" s="107" t="s">
        <v>97</v>
      </c>
      <c r="E37" s="107" t="s">
        <v>97</v>
      </c>
      <c r="F37" s="107" t="s">
        <v>97</v>
      </c>
      <c r="G37" s="107" t="s">
        <v>97</v>
      </c>
      <c r="H37" s="108" t="s">
        <v>97</v>
      </c>
      <c r="I37" s="108" t="s">
        <v>97</v>
      </c>
      <c r="J37" s="108" t="s">
        <v>97</v>
      </c>
      <c r="K37" s="115" t="str">
        <f>IF(AND(F37=champs!$K$6,G37=champs!$K$6),champs!$Q$5,champs!$Q$6)</f>
        <v>OUI</v>
      </c>
      <c r="L37" s="116">
        <f t="shared" ref="L37:L58" si="5">SUM(AC37:AE37)</f>
        <v>0</v>
      </c>
      <c r="M37" s="116">
        <f t="shared" si="2"/>
        <v>0</v>
      </c>
      <c r="N37" s="118"/>
      <c r="O37" s="119"/>
      <c r="P37" s="119"/>
      <c r="Q37" s="118"/>
      <c r="R37" s="120"/>
      <c r="S37" s="121" t="s">
        <v>120</v>
      </c>
      <c r="T37" s="122"/>
      <c r="U37" s="123"/>
      <c r="V37" s="124"/>
      <c r="W37" s="124"/>
      <c r="X37" s="124"/>
      <c r="Y37" s="124"/>
      <c r="Z37" s="126"/>
      <c r="AA37" s="152"/>
      <c r="AC37" s="25" cm="1">
        <f t="array" ref="AC37">IF(C37="PARTENAIRE",_xlfn.IFS(D37=champs!$A$5,'Tarifs-Price list'!$G$8,D37=champs!$A$6,'Tarifs-Price list'!$G$8,D37=champs!$A$7,'Tarifs-Price list'!$G$18,D37="Chlore Silicate",'Tarifs-Price list'!$G$23,D37="Chlore Carbonate",'Tarifs-Price list'!$G$23,D37="NON",0),IF(C37="EXTERNE",_xlfn.IFS(D37=champs!$A$5,'Tarifs-Price list'!$F$8,D37=champs!$A$6,'Tarifs-Price list'!$F$8,D37=champs!$A$7,'Tarifs-Price list'!$F$18,D37="Chlore Silicate",'Tarifs-Price list'!$F$23,D37="Chlore Carbonate",'Tarifs-Price list'!$F$23,D37="NON",0),_xlfn.IFS(D37=champs!$A$5,'Tarifs-Price list'!$E$8,D37=champs!$A$6,'Tarifs-Price list'!$E$8,D37=champs!$A$7,'Tarifs-Price list'!$E$18,D37="Chlore Silicate",'Tarifs-Price list'!$E$23,D37="Chlore Carbonate",'Tarifs-Price list'!$E$23,D37="NON",0)))</f>
        <v>0</v>
      </c>
      <c r="AD37" s="25" cm="1">
        <f t="array" ref="AD37">IF(C37="PARTENAIRE",_xlfn.IFS(E37=champs!$A$5,'Tarifs-Price list'!$G$9,E37=champs!$A$6,'Tarifs-Price list'!$G$9,E37=champs!$A$7,'Tarifs-Price list'!$G$19,E37="Chlore Silicate",'Tarifs-Price list'!$G$24,E37="Chlore Carbonate",'Tarifs-Price list'!$G$24,E37="NON",0),IF(C37="EXTERNE",_xlfn.IFS(E37=champs!$A$5,'Tarifs-Price list'!$F$9,E37=champs!$A$6,'Tarifs-Price list'!$F$9,E37=champs!$A$7,'Tarifs-Price list'!$F$19,E37="Chlore Silicate",'Tarifs-Price list'!$F$24,E37="Chlore Carbonate",'Tarifs-Price list'!$F$24,E37="NON",0),_xlfn.IFS(E37=champs!$A$5,'Tarifs-Price list'!$E$9,E37=champs!$A$6,'Tarifs-Price list'!$E$9,E37=champs!$A$7,'Tarifs-Price list'!$E$19,E37="Chlore Silicate",'Tarifs-Price list'!$E$24,E37="Chlore Carbonate",'Tarifs-Price list'!$E$24,E37="NON",0)))</f>
        <v>0</v>
      </c>
      <c r="AE37" s="25" cm="1">
        <f t="array" ref="AE37">IF(C37="PARTENAIRE",_xlfn.IFS(F37=champs!$A$5,'Tarifs-Price list'!$G$10,F37=champs!$A$6,'Tarifs-Price list'!$G$15,F37=champs!$A$7,'Tarifs-Price list'!$G$20,F37="Chlore Silicate",'Tarifs-Price list'!$G$25,F37="Chlore Carbonate",'Tarifs-Price list'!$G$30,F37="NON",0),IF(C37="EXTERNE",_xlfn.IFS(F37=champs!$A$5,'Tarifs-Price list'!$F$10,F37=champs!$A$6,'Tarifs-Price list'!$F$15,F37=champs!$A$7,'Tarifs-Price list'!$F$20,F37="Chlore Silicate",'Tarifs-Price list'!$F$25,F37="Chlore Carbonate",'Tarifs-Price list'!$F$30,F37="NON",0),_xlfn.IFS(F37=champs!$A$5,'Tarifs-Price list'!$E$10,F37=champs!$A$6,'Tarifs-Price list'!$E$15,F37=champs!$A$7,'Tarifs-Price list'!$E$20,F37="Chlore Silicate",'Tarifs-Price list'!$E$25,F37="Chlore Carbonate",'Tarifs-Price list'!$E$30,F37="NON",0)))</f>
        <v>0</v>
      </c>
      <c r="AF37" s="25">
        <f>IF(AND(H37=champs!$Q$5,I37=champs!$Q$6,J37=champs!$Q$6,C37="PARTENAIRE"),'Tarifs-Price list'!$N$9,IF(AND(C37="PARTENAIRE",H37=champs!$Q$6,I37=champs!$Q$5,J37=champs!$Q$6),'Tarifs-Price list'!$N$9,IF(AND(C37="PARTENAIRE",H37=champs!$Q$5,I37=champs!$Q$5,J37=champs!$Q$6),2*'Tarifs-Price list'!$N$9,IF(AND(C37="PARTENAIRE",H37=champs!$Q$6,I37=champs!$Q$6,J37=champs!$Q$5),'Tarifs-Price list'!$N$18,IF(AND(C37="PARTENAIRE",H37=champs!$Q$5,I37=champs!$Q$6,J37=champs!$Q$5),"Impossible",IF(AND(C37="PARTENAIRE",H37=champs!$Q$6,I37=champs!$Q$5,J37=champs!$Q$5),"Impossible",IF(AND(C37="PARTENAIRE",H37=champs!$Q$5,I37=champs!$Q$5,J37=champs!$Q$5),"Impossible",IF(AND(C37="EXTERNE",H37=champs!$Q$5,I37=champs!$Q$6,J37=champs!$Q$6),'Tarifs-Price list'!$M$9,IF(AND(C37="EXTERNE",H37=champs!$Q$6,I37=champs!$Q$5,J37=champs!$Q$6),'Tarifs-Price list'!$M$9,IF(AND(C37="EXTERNE",H37=champs!$Q$5,I37=champs!$Q$5,J37=champs!$Q$6),2*'Tarifs-Price list'!$M$9,IF(AND(C37="EXTERNE",H37=champs!$Q$6,I37=champs!$Q$6,J37=champs!$Q$5),'Tarifs-Price list'!$M$18,IF(AND(C37="Externe",H37=champs!$Q$5,I37=champs!$Q$6,J37=champs!$Q$5),"Impossible",IF(AND(C37="EXTERNE",H37=champs!$Q$6,I37=champs!$Q$5,J37=champs!$Q$5),"Impossible",IF(AND(C37="EXTERNE",H37=champs!$Q$5,I37=champs!$Q$5,J37=champs!$Q$5),"Impossible",IF(AND(C37="PRIVÉ",H37=champs!$Q$5,I37=champs!$Q$6,J37=champs!$Q$6),'Tarifs-Price list'!$L$9,IF(AND(C37="PRIVÉ",H37=champs!$Q$6,I37=champs!$Q$5,J37=champs!$Q$6),'Tarifs-Price list'!$L$9,IF(AND(C37="PRIVÉ",H37=champs!$Q$5,I37=champs!$Q$5,J37=champs!$Q$6),2*'Tarifs-Price list'!$L$9,IF(AND(C37="PRIVÉ",H37=champs!$Q$5,I37=champs!$Q$6,J37=champs!$Q$5),"Impossible",IF(AND(C37="PRIVÉ",H37=champs!$Q$6,I37=champs!$Q$5,J37=champs!$Q$5),"Impossible",IF(AND(C37="PRIVÉ",H37=champs!$Q$6,I37=champs!$Q$6,J37=champs!$Q$5),'Tarifs-Price list'!$L$18,IF(AND(C37="PRIVÉ",H37=champs!$Q$5,I37=champs!$Q$5,J37=champs!$Q$5),"Impossible",0)))))))))))))))))))))</f>
        <v>0</v>
      </c>
      <c r="AG37" s="57">
        <f>IF(AND(K37="OUI",H37=champs!$Q$5,I37=champs!$Q$6,J37=champs!$Q$6,C37="PARTENAIRE"),'Tarifs-Price list'!$N$8,IF(AND(K37="OUI",C37="PARTENAIRE",H37=champs!$Q$6,I37=champs!$Q$5,J37=champs!$Q$6),'Tarifs-Price list'!$N$8,IF(AND(K37="OUI",C37="PARTENAIRE",H37=champs!$Q$5,I37=champs!$Q$5,J37=champs!$Q$6),2*'Tarifs-Price list'!$N$8,IF(AND(K37="OUI",C37="PARTENAIRE",H37=champs!$Q$6,I37=champs!$Q$6,J37=champs!$Q$5),'Tarifs-Price list'!$N$17,IF(AND(K37="OUI",C37="PARTENAIRE",H37=champs!$Q$5,I37=champs!$Q$6,J37=champs!$Q$5),"Impossible",IF(AND(K37="OUI",C37="PARTENAIRE",H37=champs!$Q$6,I37=champs!$Q$5,J37=champs!$Q$5),"Impossible",IF(AND(K37="OUI",C37="PARTENAIRE",H37=champs!$Q$5,I37=champs!$Q$5,J37=champs!$Q$5),"Impossible",IF(AND(C37="EXTERNE",K37="OUI",H37=champs!$Q$5,I37=champs!$Q$6,J37=champs!$Q$6),'Tarifs-Price list'!$M$8,IF(AND(K37="OUI",C37="EXTERNE",H37=champs!$Q$6,I37=champs!$Q$5,J37=champs!$Q$6),'Tarifs-Price list'!$M$8,IF(AND(C37="EXTERNE",K37="OUI",H37=champs!$Q$5,I37=champs!$Q$5,J37=champs!$Q$6),2*'Tarifs-Price list'!$M$8,IF(AND(K37="OUI",C37="EXTERNE",H37=champs!$Q$6,I37=champs!$Q$6,J37=champs!$Q$5),'Tarifs-Price list'!$M$17,IF(AND(K37="OUI",C37="Externe",H37=champs!$Q$5,I37=champs!$Q$6,J37=champs!$Q$5),"Impossible",IF(AND(C37="EXTERNE",K37="OUI",H37=champs!$Q$6,I37=champs!$Q$5,J37=champs!$Q$5),"Impossible",IF(AND(K37="OUI",C37="EXTERNE",H37=champs!$Q$5,I37=champs!$Q$5,J37=champs!$Q$5),"Impossible",IF(AND(C37="PRIVÉ",K37="OUI",H37=champs!$Q$5,I37=champs!$Q$6,J37=champs!$Q$6),'Tarifs-Price list'!$L$8,IF(AND(C37="PRIVÉ",K37="OUI",H37=champs!$Q$6,I37=champs!$Q$5,J37=champs!$Q$6),'Tarifs-Price list'!$L$8,IF(AND(K37="OUI",C37="PRIVÉ",H37=champs!$Q$5,I37=champs!$Q$5,J37=champs!Q38),2*'Tarifs-Price list'!$L$8,IF(AND(K37="OUI",C37="PRIVÉ",H37=champs!$Q$5,I37=champs!$Q$6,J37=champs!$Q$5),"Impossible",IF(AND(K37="OUI",C37="PRIVÉ",K37="OUI",H37=champs!$Q$6,I37=champs!$Q$5,J37=champs!$Q$5),"Impossible",IF(AND(K37="OUI",C37="PRIVÉ",H37=champs!$Q$6,I37=champs!$Q$6,J37=champs!$Q$5),'Tarifs-Price list'!$L$17,IF(AND(K37="OUI",C37="PRIVÉ",H37=champs!$Q$5,I37=champs!$Q$5,J37=champs!$Q$5),"Impossible",0)))))))))))))))))))))</f>
        <v>0</v>
      </c>
    </row>
    <row r="38" spans="1:33" ht="26" x14ac:dyDescent="0.2">
      <c r="A38" s="30">
        <f t="shared" si="3"/>
        <v>45357</v>
      </c>
      <c r="B38" s="99"/>
      <c r="C38" s="100" t="str">
        <f t="shared" si="4"/>
        <v>PRIVÉ</v>
      </c>
      <c r="D38" s="107" t="s">
        <v>97</v>
      </c>
      <c r="E38" s="107" t="s">
        <v>97</v>
      </c>
      <c r="F38" s="107" t="s">
        <v>97</v>
      </c>
      <c r="G38" s="107" t="s">
        <v>97</v>
      </c>
      <c r="H38" s="108" t="s">
        <v>97</v>
      </c>
      <c r="I38" s="108" t="s">
        <v>97</v>
      </c>
      <c r="J38" s="108" t="s">
        <v>97</v>
      </c>
      <c r="K38" s="115" t="str">
        <f>IF(AND(F38=champs!$K$6,G38=champs!$K$6),champs!$Q$5,champs!$Q$6)</f>
        <v>OUI</v>
      </c>
      <c r="L38" s="116">
        <f t="shared" si="5"/>
        <v>0</v>
      </c>
      <c r="M38" s="116">
        <f t="shared" si="2"/>
        <v>0</v>
      </c>
      <c r="N38" s="118"/>
      <c r="O38" s="119"/>
      <c r="P38" s="119"/>
      <c r="Q38" s="118"/>
      <c r="R38" s="120"/>
      <c r="S38" s="121" t="s">
        <v>120</v>
      </c>
      <c r="T38" s="122"/>
      <c r="U38" s="123"/>
      <c r="V38" s="124"/>
      <c r="W38" s="124"/>
      <c r="X38" s="124"/>
      <c r="Y38" s="124"/>
      <c r="Z38" s="126"/>
      <c r="AA38" s="152"/>
      <c r="AC38" s="25" cm="1">
        <f t="array" ref="AC38">IF(C38="PARTENAIRE",_xlfn.IFS(D38=champs!$A$5,'Tarifs-Price list'!$G$8,D38=champs!$A$6,'Tarifs-Price list'!$G$8,D38=champs!$A$7,'Tarifs-Price list'!$G$18,D38="Chlore Silicate",'Tarifs-Price list'!$G$23,D38="Chlore Carbonate",'Tarifs-Price list'!$G$23,D38="NON",0),IF(C38="EXTERNE",_xlfn.IFS(D38=champs!$A$5,'Tarifs-Price list'!$F$8,D38=champs!$A$6,'Tarifs-Price list'!$F$8,D38=champs!$A$7,'Tarifs-Price list'!$F$18,D38="Chlore Silicate",'Tarifs-Price list'!$F$23,D38="Chlore Carbonate",'Tarifs-Price list'!$F$23,D38="NON",0),_xlfn.IFS(D38=champs!$A$5,'Tarifs-Price list'!$E$8,D38=champs!$A$6,'Tarifs-Price list'!$E$8,D38=champs!$A$7,'Tarifs-Price list'!$E$18,D38="Chlore Silicate",'Tarifs-Price list'!$E$23,D38="Chlore Carbonate",'Tarifs-Price list'!$E$23,D38="NON",0)))</f>
        <v>0</v>
      </c>
      <c r="AD38" s="25" cm="1">
        <f t="array" ref="AD38">IF(C38="PARTENAIRE",_xlfn.IFS(E38=champs!$A$5,'Tarifs-Price list'!$G$9,E38=champs!$A$6,'Tarifs-Price list'!$G$9,E38=champs!$A$7,'Tarifs-Price list'!$G$19,E38="Chlore Silicate",'Tarifs-Price list'!$G$24,E38="Chlore Carbonate",'Tarifs-Price list'!$G$24,E38="NON",0),IF(C38="EXTERNE",_xlfn.IFS(E38=champs!$A$5,'Tarifs-Price list'!$F$9,E38=champs!$A$6,'Tarifs-Price list'!$F$9,E38=champs!$A$7,'Tarifs-Price list'!$F$19,E38="Chlore Silicate",'Tarifs-Price list'!$F$24,E38="Chlore Carbonate",'Tarifs-Price list'!$F$24,E38="NON",0),_xlfn.IFS(E38=champs!$A$5,'Tarifs-Price list'!$E$9,E38=champs!$A$6,'Tarifs-Price list'!$E$9,E38=champs!$A$7,'Tarifs-Price list'!$E$19,E38="Chlore Silicate",'Tarifs-Price list'!$E$24,E38="Chlore Carbonate",'Tarifs-Price list'!$E$24,E38="NON",0)))</f>
        <v>0</v>
      </c>
      <c r="AE38" s="25" cm="1">
        <f t="array" ref="AE38">IF(C38="PARTENAIRE",_xlfn.IFS(F38=champs!$A$5,'Tarifs-Price list'!$G$10,F38=champs!$A$6,'Tarifs-Price list'!$G$15,F38=champs!$A$7,'Tarifs-Price list'!$G$20,F38="Chlore Silicate",'Tarifs-Price list'!$G$25,F38="Chlore Carbonate",'Tarifs-Price list'!$G$30,F38="NON",0),IF(C38="EXTERNE",_xlfn.IFS(F38=champs!$A$5,'Tarifs-Price list'!$F$10,F38=champs!$A$6,'Tarifs-Price list'!$F$15,F38=champs!$A$7,'Tarifs-Price list'!$F$20,F38="Chlore Silicate",'Tarifs-Price list'!$F$25,F38="Chlore Carbonate",'Tarifs-Price list'!$F$30,F38="NON",0),_xlfn.IFS(F38=champs!$A$5,'Tarifs-Price list'!$E$10,F38=champs!$A$6,'Tarifs-Price list'!$E$15,F38=champs!$A$7,'Tarifs-Price list'!$E$20,F38="Chlore Silicate",'Tarifs-Price list'!$E$25,F38="Chlore Carbonate",'Tarifs-Price list'!$E$30,F38="NON",0)))</f>
        <v>0</v>
      </c>
      <c r="AF38" s="25">
        <f>IF(AND(H38=champs!$Q$5,I38=champs!$Q$6,J38=champs!$Q$6,C38="PARTENAIRE"),'Tarifs-Price list'!$N$9,IF(AND(C38="PARTENAIRE",H38=champs!$Q$6,I38=champs!$Q$5,J38=champs!$Q$6),'Tarifs-Price list'!$N$9,IF(AND(C38="PARTENAIRE",H38=champs!$Q$5,I38=champs!$Q$5,J38=champs!$Q$6),2*'Tarifs-Price list'!$N$9,IF(AND(C38="PARTENAIRE",H38=champs!$Q$6,I38=champs!$Q$6,J38=champs!$Q$5),'Tarifs-Price list'!$N$18,IF(AND(C38="PARTENAIRE",H38=champs!$Q$5,I38=champs!$Q$6,J38=champs!$Q$5),"Impossible",IF(AND(C38="PARTENAIRE",H38=champs!$Q$6,I38=champs!$Q$5,J38=champs!$Q$5),"Impossible",IF(AND(C38="PARTENAIRE",H38=champs!$Q$5,I38=champs!$Q$5,J38=champs!$Q$5),"Impossible",IF(AND(C38="EXTERNE",H38=champs!$Q$5,I38=champs!$Q$6,J38=champs!$Q$6),'Tarifs-Price list'!$M$9,IF(AND(C38="EXTERNE",H38=champs!$Q$6,I38=champs!$Q$5,J38=champs!$Q$6),'Tarifs-Price list'!$M$9,IF(AND(C38="EXTERNE",H38=champs!$Q$5,I38=champs!$Q$5,J38=champs!$Q$6),2*'Tarifs-Price list'!$M$9,IF(AND(C38="EXTERNE",H38=champs!$Q$6,I38=champs!$Q$6,J38=champs!$Q$5),'Tarifs-Price list'!$M$18,IF(AND(C38="Externe",H38=champs!$Q$5,I38=champs!$Q$6,J38=champs!$Q$5),"Impossible",IF(AND(C38="EXTERNE",H38=champs!$Q$6,I38=champs!$Q$5,J38=champs!$Q$5),"Impossible",IF(AND(C38="EXTERNE",H38=champs!$Q$5,I38=champs!$Q$5,J38=champs!$Q$5),"Impossible",IF(AND(C38="PRIVÉ",H38=champs!$Q$5,I38=champs!$Q$6,J38=champs!$Q$6),'Tarifs-Price list'!$L$9,IF(AND(C38="PRIVÉ",H38=champs!$Q$6,I38=champs!$Q$5,J38=champs!$Q$6),'Tarifs-Price list'!$L$9,IF(AND(C38="PRIVÉ",H38=champs!$Q$5,I38=champs!$Q$5,J38=champs!$Q$6),2*'Tarifs-Price list'!$L$9,IF(AND(C38="PRIVÉ",H38=champs!$Q$5,I38=champs!$Q$6,J38=champs!$Q$5),"Impossible",IF(AND(C38="PRIVÉ",H38=champs!$Q$6,I38=champs!$Q$5,J38=champs!$Q$5),"Impossible",IF(AND(C38="PRIVÉ",H38=champs!$Q$6,I38=champs!$Q$6,J38=champs!$Q$5),'Tarifs-Price list'!$L$18,IF(AND(C38="PRIVÉ",H38=champs!$Q$5,I38=champs!$Q$5,J38=champs!$Q$5),"Impossible",0)))))))))))))))))))))</f>
        <v>0</v>
      </c>
      <c r="AG38" s="57">
        <f>IF(AND(K38="OUI",H38=champs!$Q$5,I38=champs!$Q$6,J38=champs!$Q$6,C38="PARTENAIRE"),'Tarifs-Price list'!$N$8,IF(AND(K38="OUI",C38="PARTENAIRE",H38=champs!$Q$6,I38=champs!$Q$5,J38=champs!$Q$6),'Tarifs-Price list'!$N$8,IF(AND(K38="OUI",C38="PARTENAIRE",H38=champs!$Q$5,I38=champs!$Q$5,J38=champs!$Q$6),2*'Tarifs-Price list'!$N$8,IF(AND(K38="OUI",C38="PARTENAIRE",H38=champs!$Q$6,I38=champs!$Q$6,J38=champs!$Q$5),'Tarifs-Price list'!$N$17,IF(AND(K38="OUI",C38="PARTENAIRE",H38=champs!$Q$5,I38=champs!$Q$6,J38=champs!$Q$5),"Impossible",IF(AND(K38="OUI",C38="PARTENAIRE",H38=champs!$Q$6,I38=champs!$Q$5,J38=champs!$Q$5),"Impossible",IF(AND(K38="OUI",C38="PARTENAIRE",H38=champs!$Q$5,I38=champs!$Q$5,J38=champs!$Q$5),"Impossible",IF(AND(C38="EXTERNE",K38="OUI",H38=champs!$Q$5,I38=champs!$Q$6,J38=champs!$Q$6),'Tarifs-Price list'!$M$8,IF(AND(K38="OUI",C38="EXTERNE",H38=champs!$Q$6,I38=champs!$Q$5,J38=champs!$Q$6),'Tarifs-Price list'!$M$8,IF(AND(C38="EXTERNE",K38="OUI",H38=champs!$Q$5,I38=champs!$Q$5,J38=champs!$Q$6),2*'Tarifs-Price list'!$M$8,IF(AND(K38="OUI",C38="EXTERNE",H38=champs!$Q$6,I38=champs!$Q$6,J38=champs!$Q$5),'Tarifs-Price list'!$M$17,IF(AND(K38="OUI",C38="Externe",H38=champs!$Q$5,I38=champs!$Q$6,J38=champs!$Q$5),"Impossible",IF(AND(C38="EXTERNE",K38="OUI",H38=champs!$Q$6,I38=champs!$Q$5,J38=champs!$Q$5),"Impossible",IF(AND(K38="OUI",C38="EXTERNE",H38=champs!$Q$5,I38=champs!$Q$5,J38=champs!$Q$5),"Impossible",IF(AND(C38="PRIVÉ",K38="OUI",H38=champs!$Q$5,I38=champs!$Q$6,J38=champs!$Q$6),'Tarifs-Price list'!$L$8,IF(AND(C38="PRIVÉ",K38="OUI",H38=champs!$Q$6,I38=champs!$Q$5,J38=champs!$Q$6),'Tarifs-Price list'!$L$8,IF(AND(K38="OUI",C38="PRIVÉ",H38=champs!$Q$5,I38=champs!$Q$5,J38=champs!Q39),2*'Tarifs-Price list'!$L$8,IF(AND(K38="OUI",C38="PRIVÉ",H38=champs!$Q$5,I38=champs!$Q$6,J38=champs!$Q$5),"Impossible",IF(AND(K38="OUI",C38="PRIVÉ",K38="OUI",H38=champs!$Q$6,I38=champs!$Q$5,J38=champs!$Q$5),"Impossible",IF(AND(K38="OUI",C38="PRIVÉ",H38=champs!$Q$6,I38=champs!$Q$6,J38=champs!$Q$5),'Tarifs-Price list'!$L$17,IF(AND(K38="OUI",C38="PRIVÉ",H38=champs!$Q$5,I38=champs!$Q$5,J38=champs!$Q$5),"Impossible",0)))))))))))))))))))))</f>
        <v>0</v>
      </c>
    </row>
    <row r="39" spans="1:33" ht="26" x14ac:dyDescent="0.2">
      <c r="A39" s="30">
        <f t="shared" si="3"/>
        <v>45357</v>
      </c>
      <c r="B39" s="99"/>
      <c r="C39" s="100" t="str">
        <f t="shared" si="4"/>
        <v>PRIVÉ</v>
      </c>
      <c r="D39" s="107" t="s">
        <v>97</v>
      </c>
      <c r="E39" s="107" t="s">
        <v>97</v>
      </c>
      <c r="F39" s="107" t="s">
        <v>97</v>
      </c>
      <c r="G39" s="107" t="s">
        <v>97</v>
      </c>
      <c r="H39" s="108" t="s">
        <v>97</v>
      </c>
      <c r="I39" s="108" t="s">
        <v>97</v>
      </c>
      <c r="J39" s="108" t="s">
        <v>97</v>
      </c>
      <c r="K39" s="115" t="str">
        <f>IF(AND(F39=champs!$K$6,G39=champs!$K$6),champs!$Q$5,champs!$Q$6)</f>
        <v>OUI</v>
      </c>
      <c r="L39" s="116">
        <f t="shared" si="5"/>
        <v>0</v>
      </c>
      <c r="M39" s="116">
        <f t="shared" si="2"/>
        <v>0</v>
      </c>
      <c r="N39" s="118"/>
      <c r="O39" s="119"/>
      <c r="P39" s="119"/>
      <c r="Q39" s="118"/>
      <c r="R39" s="120"/>
      <c r="S39" s="121" t="s">
        <v>64</v>
      </c>
      <c r="T39" s="122"/>
      <c r="U39" s="123"/>
      <c r="V39" s="124"/>
      <c r="W39" s="124"/>
      <c r="X39" s="124"/>
      <c r="Y39" s="125"/>
      <c r="Z39" s="126"/>
      <c r="AA39" s="152"/>
      <c r="AC39" s="25" cm="1">
        <f t="array" ref="AC39">IF(C39="PARTENAIRE",_xlfn.IFS(D39=champs!$A$5,'Tarifs-Price list'!$G$8,D39=champs!$A$6,'Tarifs-Price list'!$G$8,D39=champs!$A$7,'Tarifs-Price list'!$G$18,D39="Chlore Silicate",'Tarifs-Price list'!$G$23,D39="Chlore Carbonate",'Tarifs-Price list'!$G$23,D39="NON",0),IF(C39="EXTERNE",_xlfn.IFS(D39=champs!$A$5,'Tarifs-Price list'!$F$8,D39=champs!$A$6,'Tarifs-Price list'!$F$8,D39=champs!$A$7,'Tarifs-Price list'!$F$18,D39="Chlore Silicate",'Tarifs-Price list'!$F$23,D39="Chlore Carbonate",'Tarifs-Price list'!$F$23,D39="NON",0),_xlfn.IFS(D39=champs!$A$5,'Tarifs-Price list'!$E$8,D39=champs!$A$6,'Tarifs-Price list'!$E$8,D39=champs!$A$7,'Tarifs-Price list'!$E$18,D39="Chlore Silicate",'Tarifs-Price list'!$E$23,D39="Chlore Carbonate",'Tarifs-Price list'!$E$23,D39="NON",0)))</f>
        <v>0</v>
      </c>
      <c r="AD39" s="25" cm="1">
        <f t="array" ref="AD39">IF(C39="PARTENAIRE",_xlfn.IFS(E39=champs!$A$5,'Tarifs-Price list'!$G$9,E39=champs!$A$6,'Tarifs-Price list'!$G$9,E39=champs!$A$7,'Tarifs-Price list'!$G$19,E39="Chlore Silicate",'Tarifs-Price list'!$G$24,E39="Chlore Carbonate",'Tarifs-Price list'!$G$24,E39="NON",0),IF(C39="EXTERNE",_xlfn.IFS(E39=champs!$A$5,'Tarifs-Price list'!$F$9,E39=champs!$A$6,'Tarifs-Price list'!$F$9,E39=champs!$A$7,'Tarifs-Price list'!$F$19,E39="Chlore Silicate",'Tarifs-Price list'!$F$24,E39="Chlore Carbonate",'Tarifs-Price list'!$F$24,E39="NON",0),_xlfn.IFS(E39=champs!$A$5,'Tarifs-Price list'!$E$9,E39=champs!$A$6,'Tarifs-Price list'!$E$9,E39=champs!$A$7,'Tarifs-Price list'!$E$19,E39="Chlore Silicate",'Tarifs-Price list'!$E$24,E39="Chlore Carbonate",'Tarifs-Price list'!$E$24,E39="NON",0)))</f>
        <v>0</v>
      </c>
      <c r="AE39" s="25" cm="1">
        <f t="array" ref="AE39">IF(C39="PARTENAIRE",_xlfn.IFS(F39=champs!$A$5,'Tarifs-Price list'!$G$10,F39=champs!$A$6,'Tarifs-Price list'!$G$15,F39=champs!$A$7,'Tarifs-Price list'!$G$20,F39="Chlore Silicate",'Tarifs-Price list'!$G$25,F39="Chlore Carbonate",'Tarifs-Price list'!$G$30,F39="NON",0),IF(C39="EXTERNE",_xlfn.IFS(F39=champs!$A$5,'Tarifs-Price list'!$F$10,F39=champs!$A$6,'Tarifs-Price list'!$F$15,F39=champs!$A$7,'Tarifs-Price list'!$F$20,F39="Chlore Silicate",'Tarifs-Price list'!$F$25,F39="Chlore Carbonate",'Tarifs-Price list'!$F$30,F39="NON",0),_xlfn.IFS(F39=champs!$A$5,'Tarifs-Price list'!$E$10,F39=champs!$A$6,'Tarifs-Price list'!$E$15,F39=champs!$A$7,'Tarifs-Price list'!$E$20,F39="Chlore Silicate",'Tarifs-Price list'!$E$25,F39="Chlore Carbonate",'Tarifs-Price list'!$E$30,F39="NON",0)))</f>
        <v>0</v>
      </c>
      <c r="AF39" s="25">
        <f>IF(AND(H39=champs!$Q$5,I39=champs!$Q$6,J39=champs!$Q$6,C39="PARTENAIRE"),'Tarifs-Price list'!$N$9,IF(AND(C39="PARTENAIRE",H39=champs!$Q$6,I39=champs!$Q$5,J39=champs!$Q$6),'Tarifs-Price list'!$N$9,IF(AND(C39="PARTENAIRE",H39=champs!$Q$5,I39=champs!$Q$5,J39=champs!$Q$6),2*'Tarifs-Price list'!$N$9,IF(AND(C39="PARTENAIRE",H39=champs!$Q$6,I39=champs!$Q$6,J39=champs!$Q$5),'Tarifs-Price list'!$N$18,IF(AND(C39="PARTENAIRE",H39=champs!$Q$5,I39=champs!$Q$6,J39=champs!$Q$5),"Impossible",IF(AND(C39="PARTENAIRE",H39=champs!$Q$6,I39=champs!$Q$5,J39=champs!$Q$5),"Impossible",IF(AND(C39="PARTENAIRE",H39=champs!$Q$5,I39=champs!$Q$5,J39=champs!$Q$5),"Impossible",IF(AND(C39="EXTERNE",H39=champs!$Q$5,I39=champs!$Q$6,J39=champs!$Q$6),'Tarifs-Price list'!$M$9,IF(AND(C39="EXTERNE",H39=champs!$Q$6,I39=champs!$Q$5,J39=champs!$Q$6),'Tarifs-Price list'!$M$9,IF(AND(C39="EXTERNE",H39=champs!$Q$5,I39=champs!$Q$5,J39=champs!$Q$6),2*'Tarifs-Price list'!$M$9,IF(AND(C39="EXTERNE",H39=champs!$Q$6,I39=champs!$Q$6,J39=champs!$Q$5),'Tarifs-Price list'!$M$18,IF(AND(C39="Externe",H39=champs!$Q$5,I39=champs!$Q$6,J39=champs!$Q$5),"Impossible",IF(AND(C39="EXTERNE",H39=champs!$Q$6,I39=champs!$Q$5,J39=champs!$Q$5),"Impossible",IF(AND(C39="EXTERNE",H39=champs!$Q$5,I39=champs!$Q$5,J39=champs!$Q$5),"Impossible",IF(AND(C39="PRIVÉ",H39=champs!$Q$5,I39=champs!$Q$6,J39=champs!$Q$6),'Tarifs-Price list'!$L$9,IF(AND(C39="PRIVÉ",H39=champs!$Q$6,I39=champs!$Q$5,J39=champs!$Q$6),'Tarifs-Price list'!$L$9,IF(AND(C39="PRIVÉ",H39=champs!$Q$5,I39=champs!$Q$5,J39=champs!$Q$6),2*'Tarifs-Price list'!$L$9,IF(AND(C39="PRIVÉ",H39=champs!$Q$5,I39=champs!$Q$6,J39=champs!$Q$5),"Impossible",IF(AND(C39="PRIVÉ",H39=champs!$Q$6,I39=champs!$Q$5,J39=champs!$Q$5),"Impossible",IF(AND(C39="PRIVÉ",H39=champs!$Q$6,I39=champs!$Q$6,J39=champs!$Q$5),'Tarifs-Price list'!$L$18,IF(AND(C39="PRIVÉ",H39=champs!$Q$5,I39=champs!$Q$5,J39=champs!$Q$5),"Impossible",0)))))))))))))))))))))</f>
        <v>0</v>
      </c>
      <c r="AG39" s="57">
        <f>IF(AND(K39="OUI",H39=champs!$Q$5,I39=champs!$Q$6,J39=champs!$Q$6,C39="PARTENAIRE"),'Tarifs-Price list'!$N$8,IF(AND(K39="OUI",C39="PARTENAIRE",H39=champs!$Q$6,I39=champs!$Q$5,J39=champs!$Q$6),'Tarifs-Price list'!$N$8,IF(AND(K39="OUI",C39="PARTENAIRE",H39=champs!$Q$5,I39=champs!$Q$5,J39=champs!$Q$6),2*'Tarifs-Price list'!$N$8,IF(AND(K39="OUI",C39="PARTENAIRE",H39=champs!$Q$6,I39=champs!$Q$6,J39=champs!$Q$5),'Tarifs-Price list'!$N$17,IF(AND(K39="OUI",C39="PARTENAIRE",H39=champs!$Q$5,I39=champs!$Q$6,J39=champs!$Q$5),"Impossible",IF(AND(K39="OUI",C39="PARTENAIRE",H39=champs!$Q$6,I39=champs!$Q$5,J39=champs!$Q$5),"Impossible",IF(AND(K39="OUI",C39="PARTENAIRE",H39=champs!$Q$5,I39=champs!$Q$5,J39=champs!$Q$5),"Impossible",IF(AND(C39="EXTERNE",K39="OUI",H39=champs!$Q$5,I39=champs!$Q$6,J39=champs!$Q$6),'Tarifs-Price list'!$M$8,IF(AND(K39="OUI",C39="EXTERNE",H39=champs!$Q$6,I39=champs!$Q$5,J39=champs!$Q$6),'Tarifs-Price list'!$M$8,IF(AND(C39="EXTERNE",K39="OUI",H39=champs!$Q$5,I39=champs!$Q$5,J39=champs!$Q$6),2*'Tarifs-Price list'!$M$8,IF(AND(K39="OUI",C39="EXTERNE",H39=champs!$Q$6,I39=champs!$Q$6,J39=champs!$Q$5),'Tarifs-Price list'!$M$17,IF(AND(K39="OUI",C39="Externe",H39=champs!$Q$5,I39=champs!$Q$6,J39=champs!$Q$5),"Impossible",IF(AND(C39="EXTERNE",K39="OUI",H39=champs!$Q$6,I39=champs!$Q$5,J39=champs!$Q$5),"Impossible",IF(AND(K39="OUI",C39="EXTERNE",H39=champs!$Q$5,I39=champs!$Q$5,J39=champs!$Q$5),"Impossible",IF(AND(C39="PRIVÉ",K39="OUI",H39=champs!$Q$5,I39=champs!$Q$6,J39=champs!$Q$6),'Tarifs-Price list'!$L$8,IF(AND(C39="PRIVÉ",K39="OUI",H39=champs!$Q$6,I39=champs!$Q$5,J39=champs!$Q$6),'Tarifs-Price list'!$L$8,IF(AND(K39="OUI",C39="PRIVÉ",H39=champs!$Q$5,I39=champs!$Q$5,J39=champs!Q40),2*'Tarifs-Price list'!$L$8,IF(AND(K39="OUI",C39="PRIVÉ",H39=champs!$Q$5,I39=champs!$Q$6,J39=champs!$Q$5),"Impossible",IF(AND(K39="OUI",C39="PRIVÉ",K39="OUI",H39=champs!$Q$6,I39=champs!$Q$5,J39=champs!$Q$5),"Impossible",IF(AND(K39="OUI",C39="PRIVÉ",H39=champs!$Q$6,I39=champs!$Q$6,J39=champs!$Q$5),'Tarifs-Price list'!$L$17,IF(AND(K39="OUI",C39="PRIVÉ",H39=champs!$Q$5,I39=champs!$Q$5,J39=champs!$Q$5),"Impossible",0)))))))))))))))))))))</f>
        <v>0</v>
      </c>
    </row>
    <row r="40" spans="1:33" ht="26" x14ac:dyDescent="0.2">
      <c r="A40" s="30">
        <f t="shared" si="3"/>
        <v>45357</v>
      </c>
      <c r="B40" s="99"/>
      <c r="C40" s="100" t="str">
        <f t="shared" si="4"/>
        <v>PRIVÉ</v>
      </c>
      <c r="D40" s="107" t="s">
        <v>97</v>
      </c>
      <c r="E40" s="107" t="s">
        <v>97</v>
      </c>
      <c r="F40" s="107" t="s">
        <v>97</v>
      </c>
      <c r="G40" s="107" t="s">
        <v>97</v>
      </c>
      <c r="H40" s="108" t="s">
        <v>97</v>
      </c>
      <c r="I40" s="108" t="s">
        <v>97</v>
      </c>
      <c r="J40" s="108" t="s">
        <v>97</v>
      </c>
      <c r="K40" s="115" t="str">
        <f>IF(AND(F40=champs!$K$6,G40=champs!$K$6),champs!$Q$5,champs!$Q$6)</f>
        <v>OUI</v>
      </c>
      <c r="L40" s="116">
        <f t="shared" si="5"/>
        <v>0</v>
      </c>
      <c r="M40" s="116">
        <f t="shared" si="2"/>
        <v>0</v>
      </c>
      <c r="N40" s="118"/>
      <c r="O40" s="119"/>
      <c r="P40" s="119"/>
      <c r="Q40" s="118"/>
      <c r="R40" s="120"/>
      <c r="S40" s="121" t="s">
        <v>64</v>
      </c>
      <c r="T40" s="122"/>
      <c r="U40" s="123"/>
      <c r="V40" s="124"/>
      <c r="W40" s="124"/>
      <c r="X40" s="124"/>
      <c r="Y40" s="125"/>
      <c r="Z40" s="126"/>
      <c r="AA40" s="152"/>
      <c r="AC40" s="25" cm="1">
        <f t="array" ref="AC40">IF(C40="PARTENAIRE",_xlfn.IFS(D40=champs!$A$5,'Tarifs-Price list'!$G$8,D40=champs!$A$6,'Tarifs-Price list'!$G$8,D40=champs!$A$7,'Tarifs-Price list'!$G$18,D40="Chlore Silicate",'Tarifs-Price list'!$G$23,D40="Chlore Carbonate",'Tarifs-Price list'!$G$23,D40="NON",0),IF(C40="EXTERNE",_xlfn.IFS(D40=champs!$A$5,'Tarifs-Price list'!$F$8,D40=champs!$A$6,'Tarifs-Price list'!$F$8,D40=champs!$A$7,'Tarifs-Price list'!$F$18,D40="Chlore Silicate",'Tarifs-Price list'!$F$23,D40="Chlore Carbonate",'Tarifs-Price list'!$F$23,D40="NON",0),_xlfn.IFS(D40=champs!$A$5,'Tarifs-Price list'!$E$8,D40=champs!$A$6,'Tarifs-Price list'!$E$8,D40=champs!$A$7,'Tarifs-Price list'!$E$18,D40="Chlore Silicate",'Tarifs-Price list'!$E$23,D40="Chlore Carbonate",'Tarifs-Price list'!$E$23,D40="NON",0)))</f>
        <v>0</v>
      </c>
      <c r="AD40" s="25" cm="1">
        <f t="array" ref="AD40">IF(C40="PARTENAIRE",_xlfn.IFS(E40=champs!$A$5,'Tarifs-Price list'!$G$9,E40=champs!$A$6,'Tarifs-Price list'!$G$9,E40=champs!$A$7,'Tarifs-Price list'!$G$19,E40="Chlore Silicate",'Tarifs-Price list'!$G$24,E40="Chlore Carbonate",'Tarifs-Price list'!$G$24,E40="NON",0),IF(C40="EXTERNE",_xlfn.IFS(E40=champs!$A$5,'Tarifs-Price list'!$F$9,E40=champs!$A$6,'Tarifs-Price list'!$F$9,E40=champs!$A$7,'Tarifs-Price list'!$F$19,E40="Chlore Silicate",'Tarifs-Price list'!$F$24,E40="Chlore Carbonate",'Tarifs-Price list'!$F$24,E40="NON",0),_xlfn.IFS(E40=champs!$A$5,'Tarifs-Price list'!$E$9,E40=champs!$A$6,'Tarifs-Price list'!$E$9,E40=champs!$A$7,'Tarifs-Price list'!$E$19,E40="Chlore Silicate",'Tarifs-Price list'!$E$24,E40="Chlore Carbonate",'Tarifs-Price list'!$E$24,E40="NON",0)))</f>
        <v>0</v>
      </c>
      <c r="AE40" s="25" cm="1">
        <f t="array" ref="AE40">IF(C40="PARTENAIRE",_xlfn.IFS(F40=champs!$A$5,'Tarifs-Price list'!$G$10,F40=champs!$A$6,'Tarifs-Price list'!$G$15,F40=champs!$A$7,'Tarifs-Price list'!$G$20,F40="Chlore Silicate",'Tarifs-Price list'!$G$25,F40="Chlore Carbonate",'Tarifs-Price list'!$G$30,F40="NON",0),IF(C40="EXTERNE",_xlfn.IFS(F40=champs!$A$5,'Tarifs-Price list'!$F$10,F40=champs!$A$6,'Tarifs-Price list'!$F$15,F40=champs!$A$7,'Tarifs-Price list'!$F$20,F40="Chlore Silicate",'Tarifs-Price list'!$F$25,F40="Chlore Carbonate",'Tarifs-Price list'!$F$30,F40="NON",0),_xlfn.IFS(F40=champs!$A$5,'Tarifs-Price list'!$E$10,F40=champs!$A$6,'Tarifs-Price list'!$E$15,F40=champs!$A$7,'Tarifs-Price list'!$E$20,F40="Chlore Silicate",'Tarifs-Price list'!$E$25,F40="Chlore Carbonate",'Tarifs-Price list'!$E$30,F40="NON",0)))</f>
        <v>0</v>
      </c>
      <c r="AF40" s="25">
        <f>IF(AND(H40=champs!$Q$5,I40=champs!$Q$6,J40=champs!$Q$6,C40="PARTENAIRE"),'Tarifs-Price list'!$N$9,IF(AND(C40="PARTENAIRE",H40=champs!$Q$6,I40=champs!$Q$5,J40=champs!$Q$6),'Tarifs-Price list'!$N$9,IF(AND(C40="PARTENAIRE",H40=champs!$Q$5,I40=champs!$Q$5,J40=champs!$Q$6),2*'Tarifs-Price list'!$N$9,IF(AND(C40="PARTENAIRE",H40=champs!$Q$6,I40=champs!$Q$6,J40=champs!$Q$5),'Tarifs-Price list'!$N$18,IF(AND(C40="PARTENAIRE",H40=champs!$Q$5,I40=champs!$Q$6,J40=champs!$Q$5),"Impossible",IF(AND(C40="PARTENAIRE",H40=champs!$Q$6,I40=champs!$Q$5,J40=champs!$Q$5),"Impossible",IF(AND(C40="PARTENAIRE",H40=champs!$Q$5,I40=champs!$Q$5,J40=champs!$Q$5),"Impossible",IF(AND(C40="EXTERNE",H40=champs!$Q$5,I40=champs!$Q$6,J40=champs!$Q$6),'Tarifs-Price list'!$M$9,IF(AND(C40="EXTERNE",H40=champs!$Q$6,I40=champs!$Q$5,J40=champs!$Q$6),'Tarifs-Price list'!$M$9,IF(AND(C40="EXTERNE",H40=champs!$Q$5,I40=champs!$Q$5,J40=champs!$Q$6),2*'Tarifs-Price list'!$M$9,IF(AND(C40="EXTERNE",H40=champs!$Q$6,I40=champs!$Q$6,J40=champs!$Q$5),'Tarifs-Price list'!$M$18,IF(AND(C40="Externe",H40=champs!$Q$5,I40=champs!$Q$6,J40=champs!$Q$5),"Impossible",IF(AND(C40="EXTERNE",H40=champs!$Q$6,I40=champs!$Q$5,J40=champs!$Q$5),"Impossible",IF(AND(C40="EXTERNE",H40=champs!$Q$5,I40=champs!$Q$5,J40=champs!$Q$5),"Impossible",IF(AND(C40="PRIVÉ",H40=champs!$Q$5,I40=champs!$Q$6,J40=champs!$Q$6),'Tarifs-Price list'!$L$9,IF(AND(C40="PRIVÉ",H40=champs!$Q$6,I40=champs!$Q$5,J40=champs!$Q$6),'Tarifs-Price list'!$L$9,IF(AND(C40="PRIVÉ",H40=champs!$Q$5,I40=champs!$Q$5,J40=champs!$Q$6),2*'Tarifs-Price list'!$L$9,IF(AND(C40="PRIVÉ",H40=champs!$Q$5,I40=champs!$Q$6,J40=champs!$Q$5),"Impossible",IF(AND(C40="PRIVÉ",H40=champs!$Q$6,I40=champs!$Q$5,J40=champs!$Q$5),"Impossible",IF(AND(C40="PRIVÉ",H40=champs!$Q$6,I40=champs!$Q$6,J40=champs!$Q$5),'Tarifs-Price list'!$L$18,IF(AND(C40="PRIVÉ",H40=champs!$Q$5,I40=champs!$Q$5,J40=champs!$Q$5),"Impossible",0)))))))))))))))))))))</f>
        <v>0</v>
      </c>
      <c r="AG40" s="57">
        <f>IF(AND(K40="OUI",H40=champs!$Q$5,I40=champs!$Q$6,J40=champs!$Q$6,C40="PARTENAIRE"),'Tarifs-Price list'!$N$8,IF(AND(K40="OUI",C40="PARTENAIRE",H40=champs!$Q$6,I40=champs!$Q$5,J40=champs!$Q$6),'Tarifs-Price list'!$N$8,IF(AND(K40="OUI",C40="PARTENAIRE",H40=champs!$Q$5,I40=champs!$Q$5,J40=champs!$Q$6),2*'Tarifs-Price list'!$N$8,IF(AND(K40="OUI",C40="PARTENAIRE",H40=champs!$Q$6,I40=champs!$Q$6,J40=champs!$Q$5),'Tarifs-Price list'!$N$17,IF(AND(K40="OUI",C40="PARTENAIRE",H40=champs!$Q$5,I40=champs!$Q$6,J40=champs!$Q$5),"Impossible",IF(AND(K40="OUI",C40="PARTENAIRE",H40=champs!$Q$6,I40=champs!$Q$5,J40=champs!$Q$5),"Impossible",IF(AND(K40="OUI",C40="PARTENAIRE",H40=champs!$Q$5,I40=champs!$Q$5,J40=champs!$Q$5),"Impossible",IF(AND(C40="EXTERNE",K40="OUI",H40=champs!$Q$5,I40=champs!$Q$6,J40=champs!$Q$6),'Tarifs-Price list'!$M$8,IF(AND(K40="OUI",C40="EXTERNE",H40=champs!$Q$6,I40=champs!$Q$5,J40=champs!$Q$6),'Tarifs-Price list'!$M$8,IF(AND(C40="EXTERNE",K40="OUI",H40=champs!$Q$5,I40=champs!$Q$5,J40=champs!$Q$6),2*'Tarifs-Price list'!$M$8,IF(AND(K40="OUI",C40="EXTERNE",H40=champs!$Q$6,I40=champs!$Q$6,J40=champs!$Q$5),'Tarifs-Price list'!$M$17,IF(AND(K40="OUI",C40="Externe",H40=champs!$Q$5,I40=champs!$Q$6,J40=champs!$Q$5),"Impossible",IF(AND(C40="EXTERNE",K40="OUI",H40=champs!$Q$6,I40=champs!$Q$5,J40=champs!$Q$5),"Impossible",IF(AND(K40="OUI",C40="EXTERNE",H40=champs!$Q$5,I40=champs!$Q$5,J40=champs!$Q$5),"Impossible",IF(AND(C40="PRIVÉ",K40="OUI",H40=champs!$Q$5,I40=champs!$Q$6,J40=champs!$Q$6),'Tarifs-Price list'!$L$8,IF(AND(C40="PRIVÉ",K40="OUI",H40=champs!$Q$6,I40=champs!$Q$5,J40=champs!$Q$6),'Tarifs-Price list'!$L$8,IF(AND(K40="OUI",C40="PRIVÉ",H40=champs!$Q$5,I40=champs!$Q$5,J40=champs!Q41),2*'Tarifs-Price list'!$L$8,IF(AND(K40="OUI",C40="PRIVÉ",H40=champs!$Q$5,I40=champs!$Q$6,J40=champs!$Q$5),"Impossible",IF(AND(K40="OUI",C40="PRIVÉ",K40="OUI",H40=champs!$Q$6,I40=champs!$Q$5,J40=champs!$Q$5),"Impossible",IF(AND(K40="OUI",C40="PRIVÉ",H40=champs!$Q$6,I40=champs!$Q$6,J40=champs!$Q$5),'Tarifs-Price list'!$L$17,IF(AND(K40="OUI",C40="PRIVÉ",H40=champs!$Q$5,I40=champs!$Q$5,J40=champs!$Q$5),"Impossible",0)))))))))))))))))))))</f>
        <v>0</v>
      </c>
    </row>
    <row r="41" spans="1:33" ht="26" x14ac:dyDescent="0.2">
      <c r="A41" s="30">
        <f t="shared" si="3"/>
        <v>45357</v>
      </c>
      <c r="B41" s="99"/>
      <c r="C41" s="100" t="str">
        <f t="shared" si="4"/>
        <v>PRIVÉ</v>
      </c>
      <c r="D41" s="107" t="s">
        <v>97</v>
      </c>
      <c r="E41" s="107" t="s">
        <v>97</v>
      </c>
      <c r="F41" s="107" t="s">
        <v>97</v>
      </c>
      <c r="G41" s="107" t="s">
        <v>97</v>
      </c>
      <c r="H41" s="108" t="s">
        <v>97</v>
      </c>
      <c r="I41" s="108" t="s">
        <v>97</v>
      </c>
      <c r="J41" s="108" t="s">
        <v>97</v>
      </c>
      <c r="K41" s="115" t="str">
        <f>IF(AND(F41=champs!$K$6,G41=champs!$K$6),champs!$Q$5,champs!$Q$6)</f>
        <v>OUI</v>
      </c>
      <c r="L41" s="116">
        <f t="shared" si="5"/>
        <v>0</v>
      </c>
      <c r="M41" s="116">
        <f t="shared" si="2"/>
        <v>0</v>
      </c>
      <c r="N41" s="118"/>
      <c r="O41" s="119"/>
      <c r="P41" s="119"/>
      <c r="Q41" s="118"/>
      <c r="R41" s="120"/>
      <c r="S41" s="121" t="s">
        <v>64</v>
      </c>
      <c r="T41" s="122"/>
      <c r="U41" s="123"/>
      <c r="V41" s="124"/>
      <c r="W41" s="124"/>
      <c r="X41" s="124"/>
      <c r="Y41" s="125"/>
      <c r="Z41" s="126"/>
      <c r="AA41" s="152"/>
      <c r="AC41" s="25" cm="1">
        <f t="array" ref="AC41">IF(C41="PARTENAIRE",_xlfn.IFS(D41=champs!$A$5,'Tarifs-Price list'!$G$8,D41=champs!$A$6,'Tarifs-Price list'!$G$8,D41=champs!$A$7,'Tarifs-Price list'!$G$18,D41="Chlore Silicate",'Tarifs-Price list'!$G$23,D41="Chlore Carbonate",'Tarifs-Price list'!$G$23,D41="NON",0),IF(C41="EXTERNE",_xlfn.IFS(D41=champs!$A$5,'Tarifs-Price list'!$F$8,D41=champs!$A$6,'Tarifs-Price list'!$F$8,D41=champs!$A$7,'Tarifs-Price list'!$F$18,D41="Chlore Silicate",'Tarifs-Price list'!$F$23,D41="Chlore Carbonate",'Tarifs-Price list'!$F$23,D41="NON",0),_xlfn.IFS(D41=champs!$A$5,'Tarifs-Price list'!$E$8,D41=champs!$A$6,'Tarifs-Price list'!$E$8,D41=champs!$A$7,'Tarifs-Price list'!$E$18,D41="Chlore Silicate",'Tarifs-Price list'!$E$23,D41="Chlore Carbonate",'Tarifs-Price list'!$E$23,D41="NON",0)))</f>
        <v>0</v>
      </c>
      <c r="AD41" s="25" cm="1">
        <f t="array" ref="AD41">IF(C41="PARTENAIRE",_xlfn.IFS(E41=champs!$A$5,'Tarifs-Price list'!$G$9,E41=champs!$A$6,'Tarifs-Price list'!$G$9,E41=champs!$A$7,'Tarifs-Price list'!$G$19,E41="Chlore Silicate",'Tarifs-Price list'!$G$24,E41="Chlore Carbonate",'Tarifs-Price list'!$G$24,E41="NON",0),IF(C41="EXTERNE",_xlfn.IFS(E41=champs!$A$5,'Tarifs-Price list'!$F$9,E41=champs!$A$6,'Tarifs-Price list'!$F$9,E41=champs!$A$7,'Tarifs-Price list'!$F$19,E41="Chlore Silicate",'Tarifs-Price list'!$F$24,E41="Chlore Carbonate",'Tarifs-Price list'!$F$24,E41="NON",0),_xlfn.IFS(E41=champs!$A$5,'Tarifs-Price list'!$E$9,E41=champs!$A$6,'Tarifs-Price list'!$E$9,E41=champs!$A$7,'Tarifs-Price list'!$E$19,E41="Chlore Silicate",'Tarifs-Price list'!$E$24,E41="Chlore Carbonate",'Tarifs-Price list'!$E$24,E41="NON",0)))</f>
        <v>0</v>
      </c>
      <c r="AE41" s="25" cm="1">
        <f t="array" ref="AE41">IF(C41="PARTENAIRE",_xlfn.IFS(F41=champs!$A$5,'Tarifs-Price list'!$G$10,F41=champs!$A$6,'Tarifs-Price list'!$G$15,F41=champs!$A$7,'Tarifs-Price list'!$G$20,F41="Chlore Silicate",'Tarifs-Price list'!$G$25,F41="Chlore Carbonate",'Tarifs-Price list'!$G$30,F41="NON",0),IF(C41="EXTERNE",_xlfn.IFS(F41=champs!$A$5,'Tarifs-Price list'!$F$10,F41=champs!$A$6,'Tarifs-Price list'!$F$15,F41=champs!$A$7,'Tarifs-Price list'!$F$20,F41="Chlore Silicate",'Tarifs-Price list'!$F$25,F41="Chlore Carbonate",'Tarifs-Price list'!$F$30,F41="NON",0),_xlfn.IFS(F41=champs!$A$5,'Tarifs-Price list'!$E$10,F41=champs!$A$6,'Tarifs-Price list'!$E$15,F41=champs!$A$7,'Tarifs-Price list'!$E$20,F41="Chlore Silicate",'Tarifs-Price list'!$E$25,F41="Chlore Carbonate",'Tarifs-Price list'!$E$30,F41="NON",0)))</f>
        <v>0</v>
      </c>
      <c r="AF41" s="25">
        <f>IF(AND(H41=champs!$Q$5,I41=champs!$Q$6,J41=champs!$Q$6,C41="PARTENAIRE"),'Tarifs-Price list'!$N$9,IF(AND(C41="PARTENAIRE",H41=champs!$Q$6,I41=champs!$Q$5,J41=champs!$Q$6),'Tarifs-Price list'!$N$9,IF(AND(C41="PARTENAIRE",H41=champs!$Q$5,I41=champs!$Q$5,J41=champs!$Q$6),2*'Tarifs-Price list'!$N$9,IF(AND(C41="PARTENAIRE",H41=champs!$Q$6,I41=champs!$Q$6,J41=champs!$Q$5),'Tarifs-Price list'!$N$18,IF(AND(C41="PARTENAIRE",H41=champs!$Q$5,I41=champs!$Q$6,J41=champs!$Q$5),"Impossible",IF(AND(C41="PARTENAIRE",H41=champs!$Q$6,I41=champs!$Q$5,J41=champs!$Q$5),"Impossible",IF(AND(C41="PARTENAIRE",H41=champs!$Q$5,I41=champs!$Q$5,J41=champs!$Q$5),"Impossible",IF(AND(C41="EXTERNE",H41=champs!$Q$5,I41=champs!$Q$6,J41=champs!$Q$6),'Tarifs-Price list'!$M$9,IF(AND(C41="EXTERNE",H41=champs!$Q$6,I41=champs!$Q$5,J41=champs!$Q$6),'Tarifs-Price list'!$M$9,IF(AND(C41="EXTERNE",H41=champs!$Q$5,I41=champs!$Q$5,J41=champs!$Q$6),2*'Tarifs-Price list'!$M$9,IF(AND(C41="EXTERNE",H41=champs!$Q$6,I41=champs!$Q$6,J41=champs!$Q$5),'Tarifs-Price list'!$M$18,IF(AND(C41="Externe",H41=champs!$Q$5,I41=champs!$Q$6,J41=champs!$Q$5),"Impossible",IF(AND(C41="EXTERNE",H41=champs!$Q$6,I41=champs!$Q$5,J41=champs!$Q$5),"Impossible",IF(AND(C41="EXTERNE",H41=champs!$Q$5,I41=champs!$Q$5,J41=champs!$Q$5),"Impossible",IF(AND(C41="PRIVÉ",H41=champs!$Q$5,I41=champs!$Q$6,J41=champs!$Q$6),'Tarifs-Price list'!$L$9,IF(AND(C41="PRIVÉ",H41=champs!$Q$6,I41=champs!$Q$5,J41=champs!$Q$6),'Tarifs-Price list'!$L$9,IF(AND(C41="PRIVÉ",H41=champs!$Q$5,I41=champs!$Q$5,J41=champs!$Q$6),2*'Tarifs-Price list'!$L$9,IF(AND(C41="PRIVÉ",H41=champs!$Q$5,I41=champs!$Q$6,J41=champs!$Q$5),"Impossible",IF(AND(C41="PRIVÉ",H41=champs!$Q$6,I41=champs!$Q$5,J41=champs!$Q$5),"Impossible",IF(AND(C41="PRIVÉ",H41=champs!$Q$6,I41=champs!$Q$6,J41=champs!$Q$5),'Tarifs-Price list'!$L$18,IF(AND(C41="PRIVÉ",H41=champs!$Q$5,I41=champs!$Q$5,J41=champs!$Q$5),"Impossible",0)))))))))))))))))))))</f>
        <v>0</v>
      </c>
      <c r="AG41" s="57">
        <f>IF(AND(K41="OUI",H41=champs!$Q$5,I41=champs!$Q$6,J41=champs!$Q$6,C41="PARTENAIRE"),'Tarifs-Price list'!$N$8,IF(AND(K41="OUI",C41="PARTENAIRE",H41=champs!$Q$6,I41=champs!$Q$5,J41=champs!$Q$6),'Tarifs-Price list'!$N$8,IF(AND(K41="OUI",C41="PARTENAIRE",H41=champs!$Q$5,I41=champs!$Q$5,J41=champs!$Q$6),2*'Tarifs-Price list'!$N$8,IF(AND(K41="OUI",C41="PARTENAIRE",H41=champs!$Q$6,I41=champs!$Q$6,J41=champs!$Q$5),'Tarifs-Price list'!$N$17,IF(AND(K41="OUI",C41="PARTENAIRE",H41=champs!$Q$5,I41=champs!$Q$6,J41=champs!$Q$5),"Impossible",IF(AND(K41="OUI",C41="PARTENAIRE",H41=champs!$Q$6,I41=champs!$Q$5,J41=champs!$Q$5),"Impossible",IF(AND(K41="OUI",C41="PARTENAIRE",H41=champs!$Q$5,I41=champs!$Q$5,J41=champs!$Q$5),"Impossible",IF(AND(C41="EXTERNE",K41="OUI",H41=champs!$Q$5,I41=champs!$Q$6,J41=champs!$Q$6),'Tarifs-Price list'!$M$8,IF(AND(K41="OUI",C41="EXTERNE",H41=champs!$Q$6,I41=champs!$Q$5,J41=champs!$Q$6),'Tarifs-Price list'!$M$8,IF(AND(C41="EXTERNE",K41="OUI",H41=champs!$Q$5,I41=champs!$Q$5,J41=champs!$Q$6),2*'Tarifs-Price list'!$M$8,IF(AND(K41="OUI",C41="EXTERNE",H41=champs!$Q$6,I41=champs!$Q$6,J41=champs!$Q$5),'Tarifs-Price list'!$M$17,IF(AND(K41="OUI",C41="Externe",H41=champs!$Q$5,I41=champs!$Q$6,J41=champs!$Q$5),"Impossible",IF(AND(C41="EXTERNE",K41="OUI",H41=champs!$Q$6,I41=champs!$Q$5,J41=champs!$Q$5),"Impossible",IF(AND(K41="OUI",C41="EXTERNE",H41=champs!$Q$5,I41=champs!$Q$5,J41=champs!$Q$5),"Impossible",IF(AND(C41="PRIVÉ",K41="OUI",H41=champs!$Q$5,I41=champs!$Q$6,J41=champs!$Q$6),'Tarifs-Price list'!$L$8,IF(AND(C41="PRIVÉ",K41="OUI",H41=champs!$Q$6,I41=champs!$Q$5,J41=champs!$Q$6),'Tarifs-Price list'!$L$8,IF(AND(K41="OUI",C41="PRIVÉ",H41=champs!$Q$5,I41=champs!$Q$5,J41=champs!Q42),2*'Tarifs-Price list'!$L$8,IF(AND(K41="OUI",C41="PRIVÉ",H41=champs!$Q$5,I41=champs!$Q$6,J41=champs!$Q$5),"Impossible",IF(AND(K41="OUI",C41="PRIVÉ",K41="OUI",H41=champs!$Q$6,I41=champs!$Q$5,J41=champs!$Q$5),"Impossible",IF(AND(K41="OUI",C41="PRIVÉ",H41=champs!$Q$6,I41=champs!$Q$6,J41=champs!$Q$5),'Tarifs-Price list'!$L$17,IF(AND(K41="OUI",C41="PRIVÉ",H41=champs!$Q$5,I41=champs!$Q$5,J41=champs!$Q$5),"Impossible",0)))))))))))))))))))))</f>
        <v>0</v>
      </c>
    </row>
    <row r="42" spans="1:33" ht="26" x14ac:dyDescent="0.2">
      <c r="A42" s="30">
        <f t="shared" si="3"/>
        <v>45357</v>
      </c>
      <c r="B42" s="99"/>
      <c r="C42" s="100" t="str">
        <f t="shared" si="4"/>
        <v>PRIVÉ</v>
      </c>
      <c r="D42" s="107" t="s">
        <v>97</v>
      </c>
      <c r="E42" s="107" t="s">
        <v>97</v>
      </c>
      <c r="F42" s="107" t="s">
        <v>97</v>
      </c>
      <c r="G42" s="107" t="s">
        <v>97</v>
      </c>
      <c r="H42" s="108" t="s">
        <v>97</v>
      </c>
      <c r="I42" s="108" t="s">
        <v>97</v>
      </c>
      <c r="J42" s="108" t="s">
        <v>97</v>
      </c>
      <c r="K42" s="115" t="str">
        <f>IF(AND(F42=champs!$K$6,G42=champs!$K$6),champs!$Q$5,champs!$Q$6)</f>
        <v>OUI</v>
      </c>
      <c r="L42" s="116">
        <f t="shared" si="5"/>
        <v>0</v>
      </c>
      <c r="M42" s="116">
        <f t="shared" si="2"/>
        <v>0</v>
      </c>
      <c r="N42" s="118"/>
      <c r="O42" s="119"/>
      <c r="P42" s="119"/>
      <c r="Q42" s="118"/>
      <c r="R42" s="120"/>
      <c r="S42" s="121" t="s">
        <v>64</v>
      </c>
      <c r="T42" s="122"/>
      <c r="U42" s="123"/>
      <c r="V42" s="124"/>
      <c r="W42" s="124"/>
      <c r="X42" s="124"/>
      <c r="Y42" s="125"/>
      <c r="Z42" s="126"/>
      <c r="AA42" s="152"/>
      <c r="AC42" s="25" cm="1">
        <f t="array" ref="AC42">IF(C42="PARTENAIRE",_xlfn.IFS(D42=champs!$A$5,'Tarifs-Price list'!$G$8,D42=champs!$A$6,'Tarifs-Price list'!$G$8,D42=champs!$A$7,'Tarifs-Price list'!$G$18,D42="Chlore Silicate",'Tarifs-Price list'!$G$23,D42="Chlore Carbonate",'Tarifs-Price list'!$G$23,D42="NON",0),IF(C42="EXTERNE",_xlfn.IFS(D42=champs!$A$5,'Tarifs-Price list'!$F$8,D42=champs!$A$6,'Tarifs-Price list'!$F$8,D42=champs!$A$7,'Tarifs-Price list'!$F$18,D42="Chlore Silicate",'Tarifs-Price list'!$F$23,D42="Chlore Carbonate",'Tarifs-Price list'!$F$23,D42="NON",0),_xlfn.IFS(D42=champs!$A$5,'Tarifs-Price list'!$E$8,D42=champs!$A$6,'Tarifs-Price list'!$E$8,D42=champs!$A$7,'Tarifs-Price list'!$E$18,D42="Chlore Silicate",'Tarifs-Price list'!$E$23,D42="Chlore Carbonate",'Tarifs-Price list'!$E$23,D42="NON",0)))</f>
        <v>0</v>
      </c>
      <c r="AD42" s="25" cm="1">
        <f t="array" ref="AD42">IF(C42="PARTENAIRE",_xlfn.IFS(E42=champs!$A$5,'Tarifs-Price list'!$G$9,E42=champs!$A$6,'Tarifs-Price list'!$G$9,E42=champs!$A$7,'Tarifs-Price list'!$G$19,E42="Chlore Silicate",'Tarifs-Price list'!$G$24,E42="Chlore Carbonate",'Tarifs-Price list'!$G$24,E42="NON",0),IF(C42="EXTERNE",_xlfn.IFS(E42=champs!$A$5,'Tarifs-Price list'!$F$9,E42=champs!$A$6,'Tarifs-Price list'!$F$9,E42=champs!$A$7,'Tarifs-Price list'!$F$19,E42="Chlore Silicate",'Tarifs-Price list'!$F$24,E42="Chlore Carbonate",'Tarifs-Price list'!$F$24,E42="NON",0),_xlfn.IFS(E42=champs!$A$5,'Tarifs-Price list'!$E$9,E42=champs!$A$6,'Tarifs-Price list'!$E$9,E42=champs!$A$7,'Tarifs-Price list'!$E$19,E42="Chlore Silicate",'Tarifs-Price list'!$E$24,E42="Chlore Carbonate",'Tarifs-Price list'!$E$24,E42="NON",0)))</f>
        <v>0</v>
      </c>
      <c r="AE42" s="25" cm="1">
        <f t="array" ref="AE42">IF(C42="PARTENAIRE",_xlfn.IFS(F42=champs!$A$5,'Tarifs-Price list'!$G$10,F42=champs!$A$6,'Tarifs-Price list'!$G$15,F42=champs!$A$7,'Tarifs-Price list'!$G$20,F42="Chlore Silicate",'Tarifs-Price list'!$G$25,F42="Chlore Carbonate",'Tarifs-Price list'!$G$30,F42="NON",0),IF(C42="EXTERNE",_xlfn.IFS(F42=champs!$A$5,'Tarifs-Price list'!$F$10,F42=champs!$A$6,'Tarifs-Price list'!$F$15,F42=champs!$A$7,'Tarifs-Price list'!$F$20,F42="Chlore Silicate",'Tarifs-Price list'!$F$25,F42="Chlore Carbonate",'Tarifs-Price list'!$F$30,F42="NON",0),_xlfn.IFS(F42=champs!$A$5,'Tarifs-Price list'!$E$10,F42=champs!$A$6,'Tarifs-Price list'!$E$15,F42=champs!$A$7,'Tarifs-Price list'!$E$20,F42="Chlore Silicate",'Tarifs-Price list'!$E$25,F42="Chlore Carbonate",'Tarifs-Price list'!$E$30,F42="NON",0)))</f>
        <v>0</v>
      </c>
      <c r="AF42" s="25">
        <f>IF(AND(H42=champs!$Q$5,I42=champs!$Q$6,J42=champs!$Q$6,C42="PARTENAIRE"),'Tarifs-Price list'!$N$9,IF(AND(C42="PARTENAIRE",H42=champs!$Q$6,I42=champs!$Q$5,J42=champs!$Q$6),'Tarifs-Price list'!$N$9,IF(AND(C42="PARTENAIRE",H42=champs!$Q$5,I42=champs!$Q$5,J42=champs!$Q$6),2*'Tarifs-Price list'!$N$9,IF(AND(C42="PARTENAIRE",H42=champs!$Q$6,I42=champs!$Q$6,J42=champs!$Q$5),'Tarifs-Price list'!$N$18,IF(AND(C42="PARTENAIRE",H42=champs!$Q$5,I42=champs!$Q$6,J42=champs!$Q$5),"Impossible",IF(AND(C42="PARTENAIRE",H42=champs!$Q$6,I42=champs!$Q$5,J42=champs!$Q$5),"Impossible",IF(AND(C42="PARTENAIRE",H42=champs!$Q$5,I42=champs!$Q$5,J42=champs!$Q$5),"Impossible",IF(AND(C42="EXTERNE",H42=champs!$Q$5,I42=champs!$Q$6,J42=champs!$Q$6),'Tarifs-Price list'!$M$9,IF(AND(C42="EXTERNE",H42=champs!$Q$6,I42=champs!$Q$5,J42=champs!$Q$6),'Tarifs-Price list'!$M$9,IF(AND(C42="EXTERNE",H42=champs!$Q$5,I42=champs!$Q$5,J42=champs!$Q$6),2*'Tarifs-Price list'!$M$9,IF(AND(C42="EXTERNE",H42=champs!$Q$6,I42=champs!$Q$6,J42=champs!$Q$5),'Tarifs-Price list'!$M$18,IF(AND(C42="Externe",H42=champs!$Q$5,I42=champs!$Q$6,J42=champs!$Q$5),"Impossible",IF(AND(C42="EXTERNE",H42=champs!$Q$6,I42=champs!$Q$5,J42=champs!$Q$5),"Impossible",IF(AND(C42="EXTERNE",H42=champs!$Q$5,I42=champs!$Q$5,J42=champs!$Q$5),"Impossible",IF(AND(C42="PRIVÉ",H42=champs!$Q$5,I42=champs!$Q$6,J42=champs!$Q$6),'Tarifs-Price list'!$L$9,IF(AND(C42="PRIVÉ",H42=champs!$Q$6,I42=champs!$Q$5,J42=champs!$Q$6),'Tarifs-Price list'!$L$9,IF(AND(C42="PRIVÉ",H42=champs!$Q$5,I42=champs!$Q$5,J42=champs!$Q$6),2*'Tarifs-Price list'!$L$9,IF(AND(C42="PRIVÉ",H42=champs!$Q$5,I42=champs!$Q$6,J42=champs!$Q$5),"Impossible",IF(AND(C42="PRIVÉ",H42=champs!$Q$6,I42=champs!$Q$5,J42=champs!$Q$5),"Impossible",IF(AND(C42="PRIVÉ",H42=champs!$Q$6,I42=champs!$Q$6,J42=champs!$Q$5),'Tarifs-Price list'!$L$18,IF(AND(C42="PRIVÉ",H42=champs!$Q$5,I42=champs!$Q$5,J42=champs!$Q$5),"Impossible",0)))))))))))))))))))))</f>
        <v>0</v>
      </c>
      <c r="AG42" s="57">
        <f>IF(AND(K42="OUI",H42=champs!$Q$5,I42=champs!$Q$6,J42=champs!$Q$6,C42="PARTENAIRE"),'Tarifs-Price list'!$N$8,IF(AND(K42="OUI",C42="PARTENAIRE",H42=champs!$Q$6,I42=champs!$Q$5,J42=champs!$Q$6),'Tarifs-Price list'!$N$8,IF(AND(K42="OUI",C42="PARTENAIRE",H42=champs!$Q$5,I42=champs!$Q$5,J42=champs!$Q$6),2*'Tarifs-Price list'!$N$8,IF(AND(K42="OUI",C42="PARTENAIRE",H42=champs!$Q$6,I42=champs!$Q$6,J42=champs!$Q$5),'Tarifs-Price list'!$N$17,IF(AND(K42="OUI",C42="PARTENAIRE",H42=champs!$Q$5,I42=champs!$Q$6,J42=champs!$Q$5),"Impossible",IF(AND(K42="OUI",C42="PARTENAIRE",H42=champs!$Q$6,I42=champs!$Q$5,J42=champs!$Q$5),"Impossible",IF(AND(K42="OUI",C42="PARTENAIRE",H42=champs!$Q$5,I42=champs!$Q$5,J42=champs!$Q$5),"Impossible",IF(AND(C42="EXTERNE",K42="OUI",H42=champs!$Q$5,I42=champs!$Q$6,J42=champs!$Q$6),'Tarifs-Price list'!$M$8,IF(AND(K42="OUI",C42="EXTERNE",H42=champs!$Q$6,I42=champs!$Q$5,J42=champs!$Q$6),'Tarifs-Price list'!$M$8,IF(AND(C42="EXTERNE",K42="OUI",H42=champs!$Q$5,I42=champs!$Q$5,J42=champs!$Q$6),2*'Tarifs-Price list'!$M$8,IF(AND(K42="OUI",C42="EXTERNE",H42=champs!$Q$6,I42=champs!$Q$6,J42=champs!$Q$5),'Tarifs-Price list'!$M$17,IF(AND(K42="OUI",C42="Externe",H42=champs!$Q$5,I42=champs!$Q$6,J42=champs!$Q$5),"Impossible",IF(AND(C42="EXTERNE",K42="OUI",H42=champs!$Q$6,I42=champs!$Q$5,J42=champs!$Q$5),"Impossible",IF(AND(K42="OUI",C42="EXTERNE",H42=champs!$Q$5,I42=champs!$Q$5,J42=champs!$Q$5),"Impossible",IF(AND(C42="PRIVÉ",K42="OUI",H42=champs!$Q$5,I42=champs!$Q$6,J42=champs!$Q$6),'Tarifs-Price list'!$L$8,IF(AND(C42="PRIVÉ",K42="OUI",H42=champs!$Q$6,I42=champs!$Q$5,J42=champs!$Q$6),'Tarifs-Price list'!$L$8,IF(AND(K42="OUI",C42="PRIVÉ",H42=champs!$Q$5,I42=champs!$Q$5,J42=champs!Q43),2*'Tarifs-Price list'!$L$8,IF(AND(K42="OUI",C42="PRIVÉ",H42=champs!$Q$5,I42=champs!$Q$6,J42=champs!$Q$5),"Impossible",IF(AND(K42="OUI",C42="PRIVÉ",K42="OUI",H42=champs!$Q$6,I42=champs!$Q$5,J42=champs!$Q$5),"Impossible",IF(AND(K42="OUI",C42="PRIVÉ",H42=champs!$Q$6,I42=champs!$Q$6,J42=champs!$Q$5),'Tarifs-Price list'!$L$17,IF(AND(K42="OUI",C42="PRIVÉ",H42=champs!$Q$5,I42=champs!$Q$5,J42=champs!$Q$5),"Impossible",0)))))))))))))))))))))</f>
        <v>0</v>
      </c>
    </row>
    <row r="43" spans="1:33" ht="26" x14ac:dyDescent="0.2">
      <c r="A43" s="30">
        <f t="shared" si="3"/>
        <v>45357</v>
      </c>
      <c r="B43" s="99"/>
      <c r="C43" s="100" t="str">
        <f t="shared" si="4"/>
        <v>PRIVÉ</v>
      </c>
      <c r="D43" s="107" t="s">
        <v>97</v>
      </c>
      <c r="E43" s="107" t="s">
        <v>97</v>
      </c>
      <c r="F43" s="107" t="s">
        <v>97</v>
      </c>
      <c r="G43" s="107" t="s">
        <v>97</v>
      </c>
      <c r="H43" s="108" t="s">
        <v>97</v>
      </c>
      <c r="I43" s="108" t="s">
        <v>97</v>
      </c>
      <c r="J43" s="108" t="s">
        <v>97</v>
      </c>
      <c r="K43" s="115" t="str">
        <f>IF(AND(F43=champs!$K$6,G43=champs!$K$6),champs!$Q$5,champs!$Q$6)</f>
        <v>OUI</v>
      </c>
      <c r="L43" s="116">
        <f t="shared" si="5"/>
        <v>0</v>
      </c>
      <c r="M43" s="116">
        <f t="shared" si="2"/>
        <v>0</v>
      </c>
      <c r="N43" s="118"/>
      <c r="O43" s="119"/>
      <c r="P43" s="119"/>
      <c r="Q43" s="118"/>
      <c r="R43" s="120"/>
      <c r="S43" s="121" t="s">
        <v>64</v>
      </c>
      <c r="T43" s="122"/>
      <c r="U43" s="123"/>
      <c r="V43" s="124"/>
      <c r="W43" s="124"/>
      <c r="X43" s="124"/>
      <c r="Y43" s="125"/>
      <c r="Z43" s="126"/>
      <c r="AA43" s="152"/>
      <c r="AC43" s="25" cm="1">
        <f t="array" ref="AC43">IF(C43="PARTENAIRE",_xlfn.IFS(D43=champs!$A$5,'Tarifs-Price list'!$G$8,D43=champs!$A$6,'Tarifs-Price list'!$G$8,D43=champs!$A$7,'Tarifs-Price list'!$G$18,D43="Chlore Silicate",'Tarifs-Price list'!$G$23,D43="Chlore Carbonate",'Tarifs-Price list'!$G$23,D43="NON",0),IF(C43="EXTERNE",_xlfn.IFS(D43=champs!$A$5,'Tarifs-Price list'!$F$8,D43=champs!$A$6,'Tarifs-Price list'!$F$8,D43=champs!$A$7,'Tarifs-Price list'!$F$18,D43="Chlore Silicate",'Tarifs-Price list'!$F$23,D43="Chlore Carbonate",'Tarifs-Price list'!$F$23,D43="NON",0),_xlfn.IFS(D43=champs!$A$5,'Tarifs-Price list'!$E$8,D43=champs!$A$6,'Tarifs-Price list'!$E$8,D43=champs!$A$7,'Tarifs-Price list'!$E$18,D43="Chlore Silicate",'Tarifs-Price list'!$E$23,D43="Chlore Carbonate",'Tarifs-Price list'!$E$23,D43="NON",0)))</f>
        <v>0</v>
      </c>
      <c r="AD43" s="25" cm="1">
        <f t="array" ref="AD43">IF(C43="PARTENAIRE",_xlfn.IFS(E43=champs!$A$5,'Tarifs-Price list'!$G$9,E43=champs!$A$6,'Tarifs-Price list'!$G$9,E43=champs!$A$7,'Tarifs-Price list'!$G$19,E43="Chlore Silicate",'Tarifs-Price list'!$G$24,E43="Chlore Carbonate",'Tarifs-Price list'!$G$24,E43="NON",0),IF(C43="EXTERNE",_xlfn.IFS(E43=champs!$A$5,'Tarifs-Price list'!$F$9,E43=champs!$A$6,'Tarifs-Price list'!$F$9,E43=champs!$A$7,'Tarifs-Price list'!$F$19,E43="Chlore Silicate",'Tarifs-Price list'!$F$24,E43="Chlore Carbonate",'Tarifs-Price list'!$F$24,E43="NON",0),_xlfn.IFS(E43=champs!$A$5,'Tarifs-Price list'!$E$9,E43=champs!$A$6,'Tarifs-Price list'!$E$9,E43=champs!$A$7,'Tarifs-Price list'!$E$19,E43="Chlore Silicate",'Tarifs-Price list'!$E$24,E43="Chlore Carbonate",'Tarifs-Price list'!$E$24,E43="NON",0)))</f>
        <v>0</v>
      </c>
      <c r="AE43" s="25" cm="1">
        <f t="array" ref="AE43">IF(C43="PARTENAIRE",_xlfn.IFS(F43=champs!$A$5,'Tarifs-Price list'!$G$10,F43=champs!$A$6,'Tarifs-Price list'!$G$15,F43=champs!$A$7,'Tarifs-Price list'!$G$20,F43="Chlore Silicate",'Tarifs-Price list'!$G$25,F43="Chlore Carbonate",'Tarifs-Price list'!$G$30,F43="NON",0),IF(C43="EXTERNE",_xlfn.IFS(F43=champs!$A$5,'Tarifs-Price list'!$F$10,F43=champs!$A$6,'Tarifs-Price list'!$F$15,F43=champs!$A$7,'Tarifs-Price list'!$F$20,F43="Chlore Silicate",'Tarifs-Price list'!$F$25,F43="Chlore Carbonate",'Tarifs-Price list'!$F$30,F43="NON",0),_xlfn.IFS(F43=champs!$A$5,'Tarifs-Price list'!$E$10,F43=champs!$A$6,'Tarifs-Price list'!$E$15,F43=champs!$A$7,'Tarifs-Price list'!$E$20,F43="Chlore Silicate",'Tarifs-Price list'!$E$25,F43="Chlore Carbonate",'Tarifs-Price list'!$E$30,F43="NON",0)))</f>
        <v>0</v>
      </c>
      <c r="AF43" s="25">
        <f>IF(AND(H43=champs!$Q$5,I43=champs!$Q$6,J43=champs!$Q$6,C43="PARTENAIRE"),'Tarifs-Price list'!$N$9,IF(AND(C43="PARTENAIRE",H43=champs!$Q$6,I43=champs!$Q$5,J43=champs!$Q$6),'Tarifs-Price list'!$N$9,IF(AND(C43="PARTENAIRE",H43=champs!$Q$5,I43=champs!$Q$5,J43=champs!$Q$6),2*'Tarifs-Price list'!$N$9,IF(AND(C43="PARTENAIRE",H43=champs!$Q$6,I43=champs!$Q$6,J43=champs!$Q$5),'Tarifs-Price list'!$N$18,IF(AND(C43="PARTENAIRE",H43=champs!$Q$5,I43=champs!$Q$6,J43=champs!$Q$5),"Impossible",IF(AND(C43="PARTENAIRE",H43=champs!$Q$6,I43=champs!$Q$5,J43=champs!$Q$5),"Impossible",IF(AND(C43="PARTENAIRE",H43=champs!$Q$5,I43=champs!$Q$5,J43=champs!$Q$5),"Impossible",IF(AND(C43="EXTERNE",H43=champs!$Q$5,I43=champs!$Q$6,J43=champs!$Q$6),'Tarifs-Price list'!$M$9,IF(AND(C43="EXTERNE",H43=champs!$Q$6,I43=champs!$Q$5,J43=champs!$Q$6),'Tarifs-Price list'!$M$9,IF(AND(C43="EXTERNE",H43=champs!$Q$5,I43=champs!$Q$5,J43=champs!$Q$6),2*'Tarifs-Price list'!$M$9,IF(AND(C43="EXTERNE",H43=champs!$Q$6,I43=champs!$Q$6,J43=champs!$Q$5),'Tarifs-Price list'!$M$18,IF(AND(C43="Externe",H43=champs!$Q$5,I43=champs!$Q$6,J43=champs!$Q$5),"Impossible",IF(AND(C43="EXTERNE",H43=champs!$Q$6,I43=champs!$Q$5,J43=champs!$Q$5),"Impossible",IF(AND(C43="EXTERNE",H43=champs!$Q$5,I43=champs!$Q$5,J43=champs!$Q$5),"Impossible",IF(AND(C43="PRIVÉ",H43=champs!$Q$5,I43=champs!$Q$6,J43=champs!$Q$6),'Tarifs-Price list'!$L$9,IF(AND(C43="PRIVÉ",H43=champs!$Q$6,I43=champs!$Q$5,J43=champs!$Q$6),'Tarifs-Price list'!$L$9,IF(AND(C43="PRIVÉ",H43=champs!$Q$5,I43=champs!$Q$5,J43=champs!$Q$6),2*'Tarifs-Price list'!$L$9,IF(AND(C43="PRIVÉ",H43=champs!$Q$5,I43=champs!$Q$6,J43=champs!$Q$5),"Impossible",IF(AND(C43="PRIVÉ",H43=champs!$Q$6,I43=champs!$Q$5,J43=champs!$Q$5),"Impossible",IF(AND(C43="PRIVÉ",H43=champs!$Q$6,I43=champs!$Q$6,J43=champs!$Q$5),'Tarifs-Price list'!$L$18,IF(AND(C43="PRIVÉ",H43=champs!$Q$5,I43=champs!$Q$5,J43=champs!$Q$5),"Impossible",0)))))))))))))))))))))</f>
        <v>0</v>
      </c>
      <c r="AG43" s="57">
        <f>IF(AND(K43="OUI",H43=champs!$Q$5,I43=champs!$Q$6,J43=champs!$Q$6,C43="PARTENAIRE"),'Tarifs-Price list'!$N$8,IF(AND(K43="OUI",C43="PARTENAIRE",H43=champs!$Q$6,I43=champs!$Q$5,J43=champs!$Q$6),'Tarifs-Price list'!$N$8,IF(AND(K43="OUI",C43="PARTENAIRE",H43=champs!$Q$5,I43=champs!$Q$5,J43=champs!$Q$6),2*'Tarifs-Price list'!$N$8,IF(AND(K43="OUI",C43="PARTENAIRE",H43=champs!$Q$6,I43=champs!$Q$6,J43=champs!$Q$5),'Tarifs-Price list'!$N$17,IF(AND(K43="OUI",C43="PARTENAIRE",H43=champs!$Q$5,I43=champs!$Q$6,J43=champs!$Q$5),"Impossible",IF(AND(K43="OUI",C43="PARTENAIRE",H43=champs!$Q$6,I43=champs!$Q$5,J43=champs!$Q$5),"Impossible",IF(AND(K43="OUI",C43="PARTENAIRE",H43=champs!$Q$5,I43=champs!$Q$5,J43=champs!$Q$5),"Impossible",IF(AND(C43="EXTERNE",K43="OUI",H43=champs!$Q$5,I43=champs!$Q$6,J43=champs!$Q$6),'Tarifs-Price list'!$M$8,IF(AND(K43="OUI",C43="EXTERNE",H43=champs!$Q$6,I43=champs!$Q$5,J43=champs!$Q$6),'Tarifs-Price list'!$M$8,IF(AND(C43="EXTERNE",K43="OUI",H43=champs!$Q$5,I43=champs!$Q$5,J43=champs!$Q$6),2*'Tarifs-Price list'!$M$8,IF(AND(K43="OUI",C43="EXTERNE",H43=champs!$Q$6,I43=champs!$Q$6,J43=champs!$Q$5),'Tarifs-Price list'!$M$17,IF(AND(K43="OUI",C43="Externe",H43=champs!$Q$5,I43=champs!$Q$6,J43=champs!$Q$5),"Impossible",IF(AND(C43="EXTERNE",K43="OUI",H43=champs!$Q$6,I43=champs!$Q$5,J43=champs!$Q$5),"Impossible",IF(AND(K43="OUI",C43="EXTERNE",H43=champs!$Q$5,I43=champs!$Q$5,J43=champs!$Q$5),"Impossible",IF(AND(C43="PRIVÉ",K43="OUI",H43=champs!$Q$5,I43=champs!$Q$6,J43=champs!$Q$6),'Tarifs-Price list'!$L$8,IF(AND(C43="PRIVÉ",K43="OUI",H43=champs!$Q$6,I43=champs!$Q$5,J43=champs!$Q$6),'Tarifs-Price list'!$L$8,IF(AND(K43="OUI",C43="PRIVÉ",H43=champs!$Q$5,I43=champs!$Q$5,J43=champs!Q44),2*'Tarifs-Price list'!$L$8,IF(AND(K43="OUI",C43="PRIVÉ",H43=champs!$Q$5,I43=champs!$Q$6,J43=champs!$Q$5),"Impossible",IF(AND(K43="OUI",C43="PRIVÉ",K43="OUI",H43=champs!$Q$6,I43=champs!$Q$5,J43=champs!$Q$5),"Impossible",IF(AND(K43="OUI",C43="PRIVÉ",H43=champs!$Q$6,I43=champs!$Q$6,J43=champs!$Q$5),'Tarifs-Price list'!$L$17,IF(AND(K43="OUI",C43="PRIVÉ",H43=champs!$Q$5,I43=champs!$Q$5,J43=champs!$Q$5),"Impossible",0)))))))))))))))))))))</f>
        <v>0</v>
      </c>
    </row>
    <row r="44" spans="1:33" ht="26" x14ac:dyDescent="0.2">
      <c r="A44" s="30">
        <f t="shared" si="3"/>
        <v>45357</v>
      </c>
      <c r="B44" s="99"/>
      <c r="C44" s="100" t="str">
        <f t="shared" si="4"/>
        <v>PRIVÉ</v>
      </c>
      <c r="D44" s="107" t="s">
        <v>97</v>
      </c>
      <c r="E44" s="107" t="s">
        <v>97</v>
      </c>
      <c r="F44" s="107" t="s">
        <v>97</v>
      </c>
      <c r="G44" s="107" t="s">
        <v>97</v>
      </c>
      <c r="H44" s="108" t="s">
        <v>97</v>
      </c>
      <c r="I44" s="108" t="s">
        <v>97</v>
      </c>
      <c r="J44" s="108" t="s">
        <v>97</v>
      </c>
      <c r="K44" s="115" t="str">
        <f>IF(AND(F44=champs!$K$6,G44=champs!$K$6),champs!$Q$5,champs!$Q$6)</f>
        <v>OUI</v>
      </c>
      <c r="L44" s="116">
        <f t="shared" si="5"/>
        <v>0</v>
      </c>
      <c r="M44" s="116">
        <f t="shared" si="2"/>
        <v>0</v>
      </c>
      <c r="N44" s="118"/>
      <c r="O44" s="119"/>
      <c r="P44" s="119"/>
      <c r="Q44" s="118"/>
      <c r="R44" s="120"/>
      <c r="S44" s="121" t="s">
        <v>64</v>
      </c>
      <c r="T44" s="122"/>
      <c r="U44" s="123"/>
      <c r="V44" s="124"/>
      <c r="W44" s="124"/>
      <c r="X44" s="124"/>
      <c r="Y44" s="125"/>
      <c r="Z44" s="126"/>
      <c r="AA44" s="152"/>
      <c r="AC44" s="25" cm="1">
        <f t="array" ref="AC44">IF(C44="PARTENAIRE",_xlfn.IFS(D44=champs!$A$5,'Tarifs-Price list'!$G$8,D44=champs!$A$6,'Tarifs-Price list'!$G$8,D44=champs!$A$7,'Tarifs-Price list'!$G$18,D44="Chlore Silicate",'Tarifs-Price list'!$G$23,D44="Chlore Carbonate",'Tarifs-Price list'!$G$23,D44="NON",0),IF(C44="EXTERNE",_xlfn.IFS(D44=champs!$A$5,'Tarifs-Price list'!$F$8,D44=champs!$A$6,'Tarifs-Price list'!$F$8,D44=champs!$A$7,'Tarifs-Price list'!$F$18,D44="Chlore Silicate",'Tarifs-Price list'!$F$23,D44="Chlore Carbonate",'Tarifs-Price list'!$F$23,D44="NON",0),_xlfn.IFS(D44=champs!$A$5,'Tarifs-Price list'!$E$8,D44=champs!$A$6,'Tarifs-Price list'!$E$8,D44=champs!$A$7,'Tarifs-Price list'!$E$18,D44="Chlore Silicate",'Tarifs-Price list'!$E$23,D44="Chlore Carbonate",'Tarifs-Price list'!$E$23,D44="NON",0)))</f>
        <v>0</v>
      </c>
      <c r="AD44" s="25" cm="1">
        <f t="array" ref="AD44">IF(C44="PARTENAIRE",_xlfn.IFS(E44=champs!$A$5,'Tarifs-Price list'!$G$9,E44=champs!$A$6,'Tarifs-Price list'!$G$9,E44=champs!$A$7,'Tarifs-Price list'!$G$19,E44="Chlore Silicate",'Tarifs-Price list'!$G$24,E44="Chlore Carbonate",'Tarifs-Price list'!$G$24,E44="NON",0),IF(C44="EXTERNE",_xlfn.IFS(E44=champs!$A$5,'Tarifs-Price list'!$F$9,E44=champs!$A$6,'Tarifs-Price list'!$F$9,E44=champs!$A$7,'Tarifs-Price list'!$F$19,E44="Chlore Silicate",'Tarifs-Price list'!$F$24,E44="Chlore Carbonate",'Tarifs-Price list'!$F$24,E44="NON",0),_xlfn.IFS(E44=champs!$A$5,'Tarifs-Price list'!$E$9,E44=champs!$A$6,'Tarifs-Price list'!$E$9,E44=champs!$A$7,'Tarifs-Price list'!$E$19,E44="Chlore Silicate",'Tarifs-Price list'!$E$24,E44="Chlore Carbonate",'Tarifs-Price list'!$E$24,E44="NON",0)))</f>
        <v>0</v>
      </c>
      <c r="AE44" s="25" cm="1">
        <f t="array" ref="AE44">IF(C44="PARTENAIRE",_xlfn.IFS(F44=champs!$A$5,'Tarifs-Price list'!$G$10,F44=champs!$A$6,'Tarifs-Price list'!$G$15,F44=champs!$A$7,'Tarifs-Price list'!$G$20,F44="Chlore Silicate",'Tarifs-Price list'!$G$25,F44="Chlore Carbonate",'Tarifs-Price list'!$G$30,F44="NON",0),IF(C44="EXTERNE",_xlfn.IFS(F44=champs!$A$5,'Tarifs-Price list'!$F$10,F44=champs!$A$6,'Tarifs-Price list'!$F$15,F44=champs!$A$7,'Tarifs-Price list'!$F$20,F44="Chlore Silicate",'Tarifs-Price list'!$F$25,F44="Chlore Carbonate",'Tarifs-Price list'!$F$30,F44="NON",0),_xlfn.IFS(F44=champs!$A$5,'Tarifs-Price list'!$E$10,F44=champs!$A$6,'Tarifs-Price list'!$E$15,F44=champs!$A$7,'Tarifs-Price list'!$E$20,F44="Chlore Silicate",'Tarifs-Price list'!$E$25,F44="Chlore Carbonate",'Tarifs-Price list'!$E$30,F44="NON",0)))</f>
        <v>0</v>
      </c>
      <c r="AF44" s="25">
        <f>IF(AND(H44=champs!$Q$5,I44=champs!$Q$6,J44=champs!$Q$6,C44="PARTENAIRE"),'Tarifs-Price list'!$N$9,IF(AND(C44="PARTENAIRE",H44=champs!$Q$6,I44=champs!$Q$5,J44=champs!$Q$6),'Tarifs-Price list'!$N$9,IF(AND(C44="PARTENAIRE",H44=champs!$Q$5,I44=champs!$Q$5,J44=champs!$Q$6),2*'Tarifs-Price list'!$N$9,IF(AND(C44="PARTENAIRE",H44=champs!$Q$6,I44=champs!$Q$6,J44=champs!$Q$5),'Tarifs-Price list'!$N$18,IF(AND(C44="PARTENAIRE",H44=champs!$Q$5,I44=champs!$Q$6,J44=champs!$Q$5),"Impossible",IF(AND(C44="PARTENAIRE",H44=champs!$Q$6,I44=champs!$Q$5,J44=champs!$Q$5),"Impossible",IF(AND(C44="PARTENAIRE",H44=champs!$Q$5,I44=champs!$Q$5,J44=champs!$Q$5),"Impossible",IF(AND(C44="EXTERNE",H44=champs!$Q$5,I44=champs!$Q$6,J44=champs!$Q$6),'Tarifs-Price list'!$M$9,IF(AND(C44="EXTERNE",H44=champs!$Q$6,I44=champs!$Q$5,J44=champs!$Q$6),'Tarifs-Price list'!$M$9,IF(AND(C44="EXTERNE",H44=champs!$Q$5,I44=champs!$Q$5,J44=champs!$Q$6),2*'Tarifs-Price list'!$M$9,IF(AND(C44="EXTERNE",H44=champs!$Q$6,I44=champs!$Q$6,J44=champs!$Q$5),'Tarifs-Price list'!$M$18,IF(AND(C44="Externe",H44=champs!$Q$5,I44=champs!$Q$6,J44=champs!$Q$5),"Impossible",IF(AND(C44="EXTERNE",H44=champs!$Q$6,I44=champs!$Q$5,J44=champs!$Q$5),"Impossible",IF(AND(C44="EXTERNE",H44=champs!$Q$5,I44=champs!$Q$5,J44=champs!$Q$5),"Impossible",IF(AND(C44="PRIVÉ",H44=champs!$Q$5,I44=champs!$Q$6,J44=champs!$Q$6),'Tarifs-Price list'!$L$9,IF(AND(C44="PRIVÉ",H44=champs!$Q$6,I44=champs!$Q$5,J44=champs!$Q$6),'Tarifs-Price list'!$L$9,IF(AND(C44="PRIVÉ",H44=champs!$Q$5,I44=champs!$Q$5,J44=champs!$Q$6),2*'Tarifs-Price list'!$L$9,IF(AND(C44="PRIVÉ",H44=champs!$Q$5,I44=champs!$Q$6,J44=champs!$Q$5),"Impossible",IF(AND(C44="PRIVÉ",H44=champs!$Q$6,I44=champs!$Q$5,J44=champs!$Q$5),"Impossible",IF(AND(C44="PRIVÉ",H44=champs!$Q$6,I44=champs!$Q$6,J44=champs!$Q$5),'Tarifs-Price list'!$L$18,IF(AND(C44="PRIVÉ",H44=champs!$Q$5,I44=champs!$Q$5,J44=champs!$Q$5),"Impossible",0)))))))))))))))))))))</f>
        <v>0</v>
      </c>
      <c r="AG44" s="57">
        <f>IF(AND(K44="OUI",H44=champs!$Q$5,I44=champs!$Q$6,J44=champs!$Q$6,C44="PARTENAIRE"),'Tarifs-Price list'!$N$8,IF(AND(K44="OUI",C44="PARTENAIRE",H44=champs!$Q$6,I44=champs!$Q$5,J44=champs!$Q$6),'Tarifs-Price list'!$N$8,IF(AND(K44="OUI",C44="PARTENAIRE",H44=champs!$Q$5,I44=champs!$Q$5,J44=champs!$Q$6),2*'Tarifs-Price list'!$N$8,IF(AND(K44="OUI",C44="PARTENAIRE",H44=champs!$Q$6,I44=champs!$Q$6,J44=champs!$Q$5),'Tarifs-Price list'!$N$17,IF(AND(K44="OUI",C44="PARTENAIRE",H44=champs!$Q$5,I44=champs!$Q$6,J44=champs!$Q$5),"Impossible",IF(AND(K44="OUI",C44="PARTENAIRE",H44=champs!$Q$6,I44=champs!$Q$5,J44=champs!$Q$5),"Impossible",IF(AND(K44="OUI",C44="PARTENAIRE",H44=champs!$Q$5,I44=champs!$Q$5,J44=champs!$Q$5),"Impossible",IF(AND(C44="EXTERNE",K44="OUI",H44=champs!$Q$5,I44=champs!$Q$6,J44=champs!$Q$6),'Tarifs-Price list'!$M$8,IF(AND(K44="OUI",C44="EXTERNE",H44=champs!$Q$6,I44=champs!$Q$5,J44=champs!$Q$6),'Tarifs-Price list'!$M$8,IF(AND(C44="EXTERNE",K44="OUI",H44=champs!$Q$5,I44=champs!$Q$5,J44=champs!$Q$6),2*'Tarifs-Price list'!$M$8,IF(AND(K44="OUI",C44="EXTERNE",H44=champs!$Q$6,I44=champs!$Q$6,J44=champs!$Q$5),'Tarifs-Price list'!$M$17,IF(AND(K44="OUI",C44="Externe",H44=champs!$Q$5,I44=champs!$Q$6,J44=champs!$Q$5),"Impossible",IF(AND(C44="EXTERNE",K44="OUI",H44=champs!$Q$6,I44=champs!$Q$5,J44=champs!$Q$5),"Impossible",IF(AND(K44="OUI",C44="EXTERNE",H44=champs!$Q$5,I44=champs!$Q$5,J44=champs!$Q$5),"Impossible",IF(AND(C44="PRIVÉ",K44="OUI",H44=champs!$Q$5,I44=champs!$Q$6,J44=champs!$Q$6),'Tarifs-Price list'!$L$8,IF(AND(C44="PRIVÉ",K44="OUI",H44=champs!$Q$6,I44=champs!$Q$5,J44=champs!$Q$6),'Tarifs-Price list'!$L$8,IF(AND(K44="OUI",C44="PRIVÉ",H44=champs!$Q$5,I44=champs!$Q$5,J44=champs!Q45),2*'Tarifs-Price list'!$L$8,IF(AND(K44="OUI",C44="PRIVÉ",H44=champs!$Q$5,I44=champs!$Q$6,J44=champs!$Q$5),"Impossible",IF(AND(K44="OUI",C44="PRIVÉ",K44="OUI",H44=champs!$Q$6,I44=champs!$Q$5,J44=champs!$Q$5),"Impossible",IF(AND(K44="OUI",C44="PRIVÉ",H44=champs!$Q$6,I44=champs!$Q$6,J44=champs!$Q$5),'Tarifs-Price list'!$L$17,IF(AND(K44="OUI",C44="PRIVÉ",H44=champs!$Q$5,I44=champs!$Q$5,J44=champs!$Q$5),"Impossible",0)))))))))))))))))))))</f>
        <v>0</v>
      </c>
    </row>
    <row r="45" spans="1:33" ht="26" x14ac:dyDescent="0.2">
      <c r="A45" s="30">
        <f t="shared" si="3"/>
        <v>45357</v>
      </c>
      <c r="B45" s="99"/>
      <c r="C45" s="100" t="str">
        <f t="shared" si="4"/>
        <v>PRIVÉ</v>
      </c>
      <c r="D45" s="107" t="s">
        <v>97</v>
      </c>
      <c r="E45" s="107" t="s">
        <v>97</v>
      </c>
      <c r="F45" s="107" t="s">
        <v>97</v>
      </c>
      <c r="G45" s="107" t="s">
        <v>97</v>
      </c>
      <c r="H45" s="108" t="s">
        <v>97</v>
      </c>
      <c r="I45" s="108" t="s">
        <v>97</v>
      </c>
      <c r="J45" s="108" t="s">
        <v>97</v>
      </c>
      <c r="K45" s="115" t="str">
        <f>IF(AND(F45=champs!$K$6,G45=champs!$K$6),champs!$Q$5,champs!$Q$6)</f>
        <v>OUI</v>
      </c>
      <c r="L45" s="116">
        <f t="shared" si="5"/>
        <v>0</v>
      </c>
      <c r="M45" s="116">
        <f t="shared" si="2"/>
        <v>0</v>
      </c>
      <c r="N45" s="118"/>
      <c r="O45" s="119"/>
      <c r="P45" s="119"/>
      <c r="Q45" s="118"/>
      <c r="R45" s="120"/>
      <c r="S45" s="121" t="s">
        <v>64</v>
      </c>
      <c r="T45" s="122"/>
      <c r="U45" s="123"/>
      <c r="V45" s="124"/>
      <c r="W45" s="124"/>
      <c r="X45" s="124"/>
      <c r="Y45" s="125"/>
      <c r="Z45" s="126"/>
      <c r="AA45" s="152"/>
      <c r="AC45" s="25" cm="1">
        <f t="array" ref="AC45">IF(C45="PARTENAIRE",_xlfn.IFS(D45=champs!$A$5,'Tarifs-Price list'!$G$8,D45=champs!$A$6,'Tarifs-Price list'!$G$8,D45=champs!$A$7,'Tarifs-Price list'!$G$18,D45="Chlore Silicate",'Tarifs-Price list'!$G$23,D45="Chlore Carbonate",'Tarifs-Price list'!$G$23,D45="NON",0),IF(C45="EXTERNE",_xlfn.IFS(D45=champs!$A$5,'Tarifs-Price list'!$F$8,D45=champs!$A$6,'Tarifs-Price list'!$F$8,D45=champs!$A$7,'Tarifs-Price list'!$F$18,D45="Chlore Silicate",'Tarifs-Price list'!$F$23,D45="Chlore Carbonate",'Tarifs-Price list'!$F$23,D45="NON",0),_xlfn.IFS(D45=champs!$A$5,'Tarifs-Price list'!$E$8,D45=champs!$A$6,'Tarifs-Price list'!$E$8,D45=champs!$A$7,'Tarifs-Price list'!$E$18,D45="Chlore Silicate",'Tarifs-Price list'!$E$23,D45="Chlore Carbonate",'Tarifs-Price list'!$E$23,D45="NON",0)))</f>
        <v>0</v>
      </c>
      <c r="AD45" s="25" cm="1">
        <f t="array" ref="AD45">IF(C45="PARTENAIRE",_xlfn.IFS(E45=champs!$A$5,'Tarifs-Price list'!$G$9,E45=champs!$A$6,'Tarifs-Price list'!$G$9,E45=champs!$A$7,'Tarifs-Price list'!$G$19,E45="Chlore Silicate",'Tarifs-Price list'!$G$24,E45="Chlore Carbonate",'Tarifs-Price list'!$G$24,E45="NON",0),IF(C45="EXTERNE",_xlfn.IFS(E45=champs!$A$5,'Tarifs-Price list'!$F$9,E45=champs!$A$6,'Tarifs-Price list'!$F$9,E45=champs!$A$7,'Tarifs-Price list'!$F$19,E45="Chlore Silicate",'Tarifs-Price list'!$F$24,E45="Chlore Carbonate",'Tarifs-Price list'!$F$24,E45="NON",0),_xlfn.IFS(E45=champs!$A$5,'Tarifs-Price list'!$E$9,E45=champs!$A$6,'Tarifs-Price list'!$E$9,E45=champs!$A$7,'Tarifs-Price list'!$E$19,E45="Chlore Silicate",'Tarifs-Price list'!$E$24,E45="Chlore Carbonate",'Tarifs-Price list'!$E$24,E45="NON",0)))</f>
        <v>0</v>
      </c>
      <c r="AE45" s="25" cm="1">
        <f t="array" ref="AE45">IF(C45="PARTENAIRE",_xlfn.IFS(F45=champs!$A$5,'Tarifs-Price list'!$G$10,F45=champs!$A$6,'Tarifs-Price list'!$G$15,F45=champs!$A$7,'Tarifs-Price list'!$G$20,F45="Chlore Silicate",'Tarifs-Price list'!$G$25,F45="Chlore Carbonate",'Tarifs-Price list'!$G$30,F45="NON",0),IF(C45="EXTERNE",_xlfn.IFS(F45=champs!$A$5,'Tarifs-Price list'!$F$10,F45=champs!$A$6,'Tarifs-Price list'!$F$15,F45=champs!$A$7,'Tarifs-Price list'!$F$20,F45="Chlore Silicate",'Tarifs-Price list'!$F$25,F45="Chlore Carbonate",'Tarifs-Price list'!$F$30,F45="NON",0),_xlfn.IFS(F45=champs!$A$5,'Tarifs-Price list'!$E$10,F45=champs!$A$6,'Tarifs-Price list'!$E$15,F45=champs!$A$7,'Tarifs-Price list'!$E$20,F45="Chlore Silicate",'Tarifs-Price list'!$E$25,F45="Chlore Carbonate",'Tarifs-Price list'!$E$30,F45="NON",0)))</f>
        <v>0</v>
      </c>
      <c r="AF45" s="25">
        <f>IF(AND(H45=champs!$Q$5,I45=champs!$Q$6,J45=champs!$Q$6,C45="PARTENAIRE"),'Tarifs-Price list'!$N$9,IF(AND(C45="PARTENAIRE",H45=champs!$Q$6,I45=champs!$Q$5,J45=champs!$Q$6),'Tarifs-Price list'!$N$9,IF(AND(C45="PARTENAIRE",H45=champs!$Q$5,I45=champs!$Q$5,J45=champs!$Q$6),2*'Tarifs-Price list'!$N$9,IF(AND(C45="PARTENAIRE",H45=champs!$Q$6,I45=champs!$Q$6,J45=champs!$Q$5),'Tarifs-Price list'!$N$18,IF(AND(C45="PARTENAIRE",H45=champs!$Q$5,I45=champs!$Q$6,J45=champs!$Q$5),"Impossible",IF(AND(C45="PARTENAIRE",H45=champs!$Q$6,I45=champs!$Q$5,J45=champs!$Q$5),"Impossible",IF(AND(C45="PARTENAIRE",H45=champs!$Q$5,I45=champs!$Q$5,J45=champs!$Q$5),"Impossible",IF(AND(C45="EXTERNE",H45=champs!$Q$5,I45=champs!$Q$6,J45=champs!$Q$6),'Tarifs-Price list'!$M$9,IF(AND(C45="EXTERNE",H45=champs!$Q$6,I45=champs!$Q$5,J45=champs!$Q$6),'Tarifs-Price list'!$M$9,IF(AND(C45="EXTERNE",H45=champs!$Q$5,I45=champs!$Q$5,J45=champs!$Q$6),2*'Tarifs-Price list'!$M$9,IF(AND(C45="EXTERNE",H45=champs!$Q$6,I45=champs!$Q$6,J45=champs!$Q$5),'Tarifs-Price list'!$M$18,IF(AND(C45="Externe",H45=champs!$Q$5,I45=champs!$Q$6,J45=champs!$Q$5),"Impossible",IF(AND(C45="EXTERNE",H45=champs!$Q$6,I45=champs!$Q$5,J45=champs!$Q$5),"Impossible",IF(AND(C45="EXTERNE",H45=champs!$Q$5,I45=champs!$Q$5,J45=champs!$Q$5),"Impossible",IF(AND(C45="PRIVÉ",H45=champs!$Q$5,I45=champs!$Q$6,J45=champs!$Q$6),'Tarifs-Price list'!$L$9,IF(AND(C45="PRIVÉ",H45=champs!$Q$6,I45=champs!$Q$5,J45=champs!$Q$6),'Tarifs-Price list'!$L$9,IF(AND(C45="PRIVÉ",H45=champs!$Q$5,I45=champs!$Q$5,J45=champs!$Q$6),2*'Tarifs-Price list'!$L$9,IF(AND(C45="PRIVÉ",H45=champs!$Q$5,I45=champs!$Q$6,J45=champs!$Q$5),"Impossible",IF(AND(C45="PRIVÉ",H45=champs!$Q$6,I45=champs!$Q$5,J45=champs!$Q$5),"Impossible",IF(AND(C45="PRIVÉ",H45=champs!$Q$6,I45=champs!$Q$6,J45=champs!$Q$5),'Tarifs-Price list'!$L$18,IF(AND(C45="PRIVÉ",H45=champs!$Q$5,I45=champs!$Q$5,J45=champs!$Q$5),"Impossible",0)))))))))))))))))))))</f>
        <v>0</v>
      </c>
      <c r="AG45" s="57">
        <f>IF(AND(K45="OUI",H45=champs!$Q$5,I45=champs!$Q$6,J45=champs!$Q$6,C45="PARTENAIRE"),'Tarifs-Price list'!$N$8,IF(AND(K45="OUI",C45="PARTENAIRE",H45=champs!$Q$6,I45=champs!$Q$5,J45=champs!$Q$6),'Tarifs-Price list'!$N$8,IF(AND(K45="OUI",C45="PARTENAIRE",H45=champs!$Q$5,I45=champs!$Q$5,J45=champs!$Q$6),2*'Tarifs-Price list'!$N$8,IF(AND(K45="OUI",C45="PARTENAIRE",H45=champs!$Q$6,I45=champs!$Q$6,J45=champs!$Q$5),'Tarifs-Price list'!$N$17,IF(AND(K45="OUI",C45="PARTENAIRE",H45=champs!$Q$5,I45=champs!$Q$6,J45=champs!$Q$5),"Impossible",IF(AND(K45="OUI",C45="PARTENAIRE",H45=champs!$Q$6,I45=champs!$Q$5,J45=champs!$Q$5),"Impossible",IF(AND(K45="OUI",C45="PARTENAIRE",H45=champs!$Q$5,I45=champs!$Q$5,J45=champs!$Q$5),"Impossible",IF(AND(C45="EXTERNE",K45="OUI",H45=champs!$Q$5,I45=champs!$Q$6,J45=champs!$Q$6),'Tarifs-Price list'!$M$8,IF(AND(K45="OUI",C45="EXTERNE",H45=champs!$Q$6,I45=champs!$Q$5,J45=champs!$Q$6),'Tarifs-Price list'!$M$8,IF(AND(C45="EXTERNE",K45="OUI",H45=champs!$Q$5,I45=champs!$Q$5,J45=champs!$Q$6),2*'Tarifs-Price list'!$M$8,IF(AND(K45="OUI",C45="EXTERNE",H45=champs!$Q$6,I45=champs!$Q$6,J45=champs!$Q$5),'Tarifs-Price list'!$M$17,IF(AND(K45="OUI",C45="Externe",H45=champs!$Q$5,I45=champs!$Q$6,J45=champs!$Q$5),"Impossible",IF(AND(C45="EXTERNE",K45="OUI",H45=champs!$Q$6,I45=champs!$Q$5,J45=champs!$Q$5),"Impossible",IF(AND(K45="OUI",C45="EXTERNE",H45=champs!$Q$5,I45=champs!$Q$5,J45=champs!$Q$5),"Impossible",IF(AND(C45="PRIVÉ",K45="OUI",H45=champs!$Q$5,I45=champs!$Q$6,J45=champs!$Q$6),'Tarifs-Price list'!$L$8,IF(AND(C45="PRIVÉ",K45="OUI",H45=champs!$Q$6,I45=champs!$Q$5,J45=champs!$Q$6),'Tarifs-Price list'!$L$8,IF(AND(K45="OUI",C45="PRIVÉ",H45=champs!$Q$5,I45=champs!$Q$5,J45=champs!Q46),2*'Tarifs-Price list'!$L$8,IF(AND(K45="OUI",C45="PRIVÉ",H45=champs!$Q$5,I45=champs!$Q$6,J45=champs!$Q$5),"Impossible",IF(AND(K45="OUI",C45="PRIVÉ",K45="OUI",H45=champs!$Q$6,I45=champs!$Q$5,J45=champs!$Q$5),"Impossible",IF(AND(K45="OUI",C45="PRIVÉ",H45=champs!$Q$6,I45=champs!$Q$6,J45=champs!$Q$5),'Tarifs-Price list'!$L$17,IF(AND(K45="OUI",C45="PRIVÉ",H45=champs!$Q$5,I45=champs!$Q$5,J45=champs!$Q$5),"Impossible",0)))))))))))))))))))))</f>
        <v>0</v>
      </c>
    </row>
    <row r="46" spans="1:33" ht="26" x14ac:dyDescent="0.2">
      <c r="A46" s="30">
        <f t="shared" si="3"/>
        <v>45357</v>
      </c>
      <c r="B46" s="99"/>
      <c r="C46" s="100" t="str">
        <f t="shared" si="4"/>
        <v>PRIVÉ</v>
      </c>
      <c r="D46" s="107" t="s">
        <v>97</v>
      </c>
      <c r="E46" s="107" t="s">
        <v>97</v>
      </c>
      <c r="F46" s="107" t="s">
        <v>97</v>
      </c>
      <c r="G46" s="107" t="s">
        <v>97</v>
      </c>
      <c r="H46" s="108" t="s">
        <v>97</v>
      </c>
      <c r="I46" s="108" t="s">
        <v>97</v>
      </c>
      <c r="J46" s="108" t="s">
        <v>97</v>
      </c>
      <c r="K46" s="115" t="str">
        <f>IF(AND(F46=champs!$K$6,G46=champs!$K$6),champs!$Q$5,champs!$Q$6)</f>
        <v>OUI</v>
      </c>
      <c r="L46" s="116">
        <f t="shared" si="5"/>
        <v>0</v>
      </c>
      <c r="M46" s="116">
        <f t="shared" si="2"/>
        <v>0</v>
      </c>
      <c r="N46" s="118"/>
      <c r="O46" s="119"/>
      <c r="P46" s="119"/>
      <c r="Q46" s="118"/>
      <c r="R46" s="120"/>
      <c r="S46" s="121" t="s">
        <v>64</v>
      </c>
      <c r="T46" s="122"/>
      <c r="U46" s="123"/>
      <c r="V46" s="124"/>
      <c r="W46" s="124"/>
      <c r="X46" s="124"/>
      <c r="Y46" s="125"/>
      <c r="Z46" s="126"/>
      <c r="AA46" s="152"/>
      <c r="AC46" s="25" cm="1">
        <f t="array" ref="AC46">IF(C46="PARTENAIRE",_xlfn.IFS(D46=champs!$A$5,'Tarifs-Price list'!$G$8,D46=champs!$A$6,'Tarifs-Price list'!$G$8,D46=champs!$A$7,'Tarifs-Price list'!$G$18,D46="Chlore Silicate",'Tarifs-Price list'!$G$23,D46="Chlore Carbonate",'Tarifs-Price list'!$G$23,D46="NON",0),IF(C46="EXTERNE",_xlfn.IFS(D46=champs!$A$5,'Tarifs-Price list'!$F$8,D46=champs!$A$6,'Tarifs-Price list'!$F$8,D46=champs!$A$7,'Tarifs-Price list'!$F$18,D46="Chlore Silicate",'Tarifs-Price list'!$F$23,D46="Chlore Carbonate",'Tarifs-Price list'!$F$23,D46="NON",0),_xlfn.IFS(D46=champs!$A$5,'Tarifs-Price list'!$E$8,D46=champs!$A$6,'Tarifs-Price list'!$E$8,D46=champs!$A$7,'Tarifs-Price list'!$E$18,D46="Chlore Silicate",'Tarifs-Price list'!$E$23,D46="Chlore Carbonate",'Tarifs-Price list'!$E$23,D46="NON",0)))</f>
        <v>0</v>
      </c>
      <c r="AD46" s="25" cm="1">
        <f t="array" ref="AD46">IF(C46="PARTENAIRE",_xlfn.IFS(E46=champs!$A$5,'Tarifs-Price list'!$G$9,E46=champs!$A$6,'Tarifs-Price list'!$G$9,E46=champs!$A$7,'Tarifs-Price list'!$G$19,E46="Chlore Silicate",'Tarifs-Price list'!$G$24,E46="Chlore Carbonate",'Tarifs-Price list'!$G$24,E46="NON",0),IF(C46="EXTERNE",_xlfn.IFS(E46=champs!$A$5,'Tarifs-Price list'!$F$9,E46=champs!$A$6,'Tarifs-Price list'!$F$9,E46=champs!$A$7,'Tarifs-Price list'!$F$19,E46="Chlore Silicate",'Tarifs-Price list'!$F$24,E46="Chlore Carbonate",'Tarifs-Price list'!$F$24,E46="NON",0),_xlfn.IFS(E46=champs!$A$5,'Tarifs-Price list'!$E$9,E46=champs!$A$6,'Tarifs-Price list'!$E$9,E46=champs!$A$7,'Tarifs-Price list'!$E$19,E46="Chlore Silicate",'Tarifs-Price list'!$E$24,E46="Chlore Carbonate",'Tarifs-Price list'!$E$24,E46="NON",0)))</f>
        <v>0</v>
      </c>
      <c r="AE46" s="25" cm="1">
        <f t="array" ref="AE46">IF(C46="PARTENAIRE",_xlfn.IFS(F46=champs!$A$5,'Tarifs-Price list'!$G$10,F46=champs!$A$6,'Tarifs-Price list'!$G$15,F46=champs!$A$7,'Tarifs-Price list'!$G$20,F46="Chlore Silicate",'Tarifs-Price list'!$G$25,F46="Chlore Carbonate",'Tarifs-Price list'!$G$30,F46="NON",0),IF(C46="EXTERNE",_xlfn.IFS(F46=champs!$A$5,'Tarifs-Price list'!$F$10,F46=champs!$A$6,'Tarifs-Price list'!$F$15,F46=champs!$A$7,'Tarifs-Price list'!$F$20,F46="Chlore Silicate",'Tarifs-Price list'!$F$25,F46="Chlore Carbonate",'Tarifs-Price list'!$F$30,F46="NON",0),_xlfn.IFS(F46=champs!$A$5,'Tarifs-Price list'!$E$10,F46=champs!$A$6,'Tarifs-Price list'!$E$15,F46=champs!$A$7,'Tarifs-Price list'!$E$20,F46="Chlore Silicate",'Tarifs-Price list'!$E$25,F46="Chlore Carbonate",'Tarifs-Price list'!$E$30,F46="NON",0)))</f>
        <v>0</v>
      </c>
      <c r="AF46" s="25">
        <f>IF(AND(H46=champs!$Q$5,I46=champs!$Q$6,J46=champs!$Q$6,C46="PARTENAIRE"),'Tarifs-Price list'!$N$9,IF(AND(C46="PARTENAIRE",H46=champs!$Q$6,I46=champs!$Q$5,J46=champs!$Q$6),'Tarifs-Price list'!$N$9,IF(AND(C46="PARTENAIRE",H46=champs!$Q$5,I46=champs!$Q$5,J46=champs!$Q$6),2*'Tarifs-Price list'!$N$9,IF(AND(C46="PARTENAIRE",H46=champs!$Q$6,I46=champs!$Q$6,J46=champs!$Q$5),'Tarifs-Price list'!$N$18,IF(AND(C46="PARTENAIRE",H46=champs!$Q$5,I46=champs!$Q$6,J46=champs!$Q$5),"Impossible",IF(AND(C46="PARTENAIRE",H46=champs!$Q$6,I46=champs!$Q$5,J46=champs!$Q$5),"Impossible",IF(AND(C46="PARTENAIRE",H46=champs!$Q$5,I46=champs!$Q$5,J46=champs!$Q$5),"Impossible",IF(AND(C46="EXTERNE",H46=champs!$Q$5,I46=champs!$Q$6,J46=champs!$Q$6),'Tarifs-Price list'!$M$9,IF(AND(C46="EXTERNE",H46=champs!$Q$6,I46=champs!$Q$5,J46=champs!$Q$6),'Tarifs-Price list'!$M$9,IF(AND(C46="EXTERNE",H46=champs!$Q$5,I46=champs!$Q$5,J46=champs!$Q$6),2*'Tarifs-Price list'!$M$9,IF(AND(C46="EXTERNE",H46=champs!$Q$6,I46=champs!$Q$6,J46=champs!$Q$5),'Tarifs-Price list'!$M$18,IF(AND(C46="Externe",H46=champs!$Q$5,I46=champs!$Q$6,J46=champs!$Q$5),"Impossible",IF(AND(C46="EXTERNE",H46=champs!$Q$6,I46=champs!$Q$5,J46=champs!$Q$5),"Impossible",IF(AND(C46="EXTERNE",H46=champs!$Q$5,I46=champs!$Q$5,J46=champs!$Q$5),"Impossible",IF(AND(C46="PRIVÉ",H46=champs!$Q$5,I46=champs!$Q$6,J46=champs!$Q$6),'Tarifs-Price list'!$L$9,IF(AND(C46="PRIVÉ",H46=champs!$Q$6,I46=champs!$Q$5,J46=champs!$Q$6),'Tarifs-Price list'!$L$9,IF(AND(C46="PRIVÉ",H46=champs!$Q$5,I46=champs!$Q$5,J46=champs!$Q$6),2*'Tarifs-Price list'!$L$9,IF(AND(C46="PRIVÉ",H46=champs!$Q$5,I46=champs!$Q$6,J46=champs!$Q$5),"Impossible",IF(AND(C46="PRIVÉ",H46=champs!$Q$6,I46=champs!$Q$5,J46=champs!$Q$5),"Impossible",IF(AND(C46="PRIVÉ",H46=champs!$Q$6,I46=champs!$Q$6,J46=champs!$Q$5),'Tarifs-Price list'!$L$18,IF(AND(C46="PRIVÉ",H46=champs!$Q$5,I46=champs!$Q$5,J46=champs!$Q$5),"Impossible",0)))))))))))))))))))))</f>
        <v>0</v>
      </c>
      <c r="AG46" s="57">
        <f>IF(AND(K46="OUI",H46=champs!$Q$5,I46=champs!$Q$6,J46=champs!$Q$6,C46="PARTENAIRE"),'Tarifs-Price list'!$N$8,IF(AND(K46="OUI",C46="PARTENAIRE",H46=champs!$Q$6,I46=champs!$Q$5,J46=champs!$Q$6),'Tarifs-Price list'!$N$8,IF(AND(K46="OUI",C46="PARTENAIRE",H46=champs!$Q$5,I46=champs!$Q$5,J46=champs!$Q$6),2*'Tarifs-Price list'!$N$8,IF(AND(K46="OUI",C46="PARTENAIRE",H46=champs!$Q$6,I46=champs!$Q$6,J46=champs!$Q$5),'Tarifs-Price list'!$N$17,IF(AND(K46="OUI",C46="PARTENAIRE",H46=champs!$Q$5,I46=champs!$Q$6,J46=champs!$Q$5),"Impossible",IF(AND(K46="OUI",C46="PARTENAIRE",H46=champs!$Q$6,I46=champs!$Q$5,J46=champs!$Q$5),"Impossible",IF(AND(K46="OUI",C46="PARTENAIRE",H46=champs!$Q$5,I46=champs!$Q$5,J46=champs!$Q$5),"Impossible",IF(AND(C46="EXTERNE",K46="OUI",H46=champs!$Q$5,I46=champs!$Q$6,J46=champs!$Q$6),'Tarifs-Price list'!$M$8,IF(AND(K46="OUI",C46="EXTERNE",H46=champs!$Q$6,I46=champs!$Q$5,J46=champs!$Q$6),'Tarifs-Price list'!$M$8,IF(AND(C46="EXTERNE",K46="OUI",H46=champs!$Q$5,I46=champs!$Q$5,J46=champs!$Q$6),2*'Tarifs-Price list'!$M$8,IF(AND(K46="OUI",C46="EXTERNE",H46=champs!$Q$6,I46=champs!$Q$6,J46=champs!$Q$5),'Tarifs-Price list'!$M$17,IF(AND(K46="OUI",C46="Externe",H46=champs!$Q$5,I46=champs!$Q$6,J46=champs!$Q$5),"Impossible",IF(AND(C46="EXTERNE",K46="OUI",H46=champs!$Q$6,I46=champs!$Q$5,J46=champs!$Q$5),"Impossible",IF(AND(K46="OUI",C46="EXTERNE",H46=champs!$Q$5,I46=champs!$Q$5,J46=champs!$Q$5),"Impossible",IF(AND(C46="PRIVÉ",K46="OUI",H46=champs!$Q$5,I46=champs!$Q$6,J46=champs!$Q$6),'Tarifs-Price list'!$L$8,IF(AND(C46="PRIVÉ",K46="OUI",H46=champs!$Q$6,I46=champs!$Q$5,J46=champs!$Q$6),'Tarifs-Price list'!$L$8,IF(AND(K46="OUI",C46="PRIVÉ",H46=champs!$Q$5,I46=champs!$Q$5,J46=champs!Q47),2*'Tarifs-Price list'!$L$8,IF(AND(K46="OUI",C46="PRIVÉ",H46=champs!$Q$5,I46=champs!$Q$6,J46=champs!$Q$5),"Impossible",IF(AND(K46="OUI",C46="PRIVÉ",K46="OUI",H46=champs!$Q$6,I46=champs!$Q$5,J46=champs!$Q$5),"Impossible",IF(AND(K46="OUI",C46="PRIVÉ",H46=champs!$Q$6,I46=champs!$Q$6,J46=champs!$Q$5),'Tarifs-Price list'!$L$17,IF(AND(K46="OUI",C46="PRIVÉ",H46=champs!$Q$5,I46=champs!$Q$5,J46=champs!$Q$5),"Impossible",0)))))))))))))))))))))</f>
        <v>0</v>
      </c>
    </row>
    <row r="47" spans="1:33" ht="26" x14ac:dyDescent="0.2">
      <c r="A47" s="30">
        <f t="shared" si="3"/>
        <v>45357</v>
      </c>
      <c r="B47" s="99"/>
      <c r="C47" s="100" t="str">
        <f t="shared" si="4"/>
        <v>PRIVÉ</v>
      </c>
      <c r="D47" s="107" t="s">
        <v>97</v>
      </c>
      <c r="E47" s="107" t="s">
        <v>97</v>
      </c>
      <c r="F47" s="107" t="s">
        <v>97</v>
      </c>
      <c r="G47" s="107" t="s">
        <v>97</v>
      </c>
      <c r="H47" s="108" t="s">
        <v>97</v>
      </c>
      <c r="I47" s="108" t="s">
        <v>97</v>
      </c>
      <c r="J47" s="108" t="s">
        <v>97</v>
      </c>
      <c r="K47" s="115" t="str">
        <f>IF(AND(F47=champs!$K$6,G47=champs!$K$6),champs!$Q$5,champs!$Q$6)</f>
        <v>OUI</v>
      </c>
      <c r="L47" s="116">
        <f t="shared" si="5"/>
        <v>0</v>
      </c>
      <c r="M47" s="116">
        <f t="shared" si="2"/>
        <v>0</v>
      </c>
      <c r="N47" s="118"/>
      <c r="O47" s="119"/>
      <c r="P47" s="119"/>
      <c r="Q47" s="118"/>
      <c r="R47" s="120"/>
      <c r="S47" s="121" t="s">
        <v>64</v>
      </c>
      <c r="T47" s="122"/>
      <c r="U47" s="123"/>
      <c r="V47" s="124"/>
      <c r="W47" s="124"/>
      <c r="X47" s="124"/>
      <c r="Y47" s="125"/>
      <c r="Z47" s="126"/>
      <c r="AA47" s="152"/>
      <c r="AC47" s="25" cm="1">
        <f t="array" ref="AC47">IF(C47="PARTENAIRE",_xlfn.IFS(D47=champs!$A$5,'Tarifs-Price list'!$G$8,D47=champs!$A$6,'Tarifs-Price list'!$G$8,D47=champs!$A$7,'Tarifs-Price list'!$G$18,D47="Chlore Silicate",'Tarifs-Price list'!$G$23,D47="Chlore Carbonate",'Tarifs-Price list'!$G$23,D47="NON",0),IF(C47="EXTERNE",_xlfn.IFS(D47=champs!$A$5,'Tarifs-Price list'!$F$8,D47=champs!$A$6,'Tarifs-Price list'!$F$8,D47=champs!$A$7,'Tarifs-Price list'!$F$18,D47="Chlore Silicate",'Tarifs-Price list'!$F$23,D47="Chlore Carbonate",'Tarifs-Price list'!$F$23,D47="NON",0),_xlfn.IFS(D47=champs!$A$5,'Tarifs-Price list'!$E$8,D47=champs!$A$6,'Tarifs-Price list'!$E$8,D47=champs!$A$7,'Tarifs-Price list'!$E$18,D47="Chlore Silicate",'Tarifs-Price list'!$E$23,D47="Chlore Carbonate",'Tarifs-Price list'!$E$23,D47="NON",0)))</f>
        <v>0</v>
      </c>
      <c r="AD47" s="25" cm="1">
        <f t="array" ref="AD47">IF(C47="PARTENAIRE",_xlfn.IFS(E47=champs!$A$5,'Tarifs-Price list'!$G$9,E47=champs!$A$6,'Tarifs-Price list'!$G$9,E47=champs!$A$7,'Tarifs-Price list'!$G$19,E47="Chlore Silicate",'Tarifs-Price list'!$G$24,E47="Chlore Carbonate",'Tarifs-Price list'!$G$24,E47="NON",0),IF(C47="EXTERNE",_xlfn.IFS(E47=champs!$A$5,'Tarifs-Price list'!$F$9,E47=champs!$A$6,'Tarifs-Price list'!$F$9,E47=champs!$A$7,'Tarifs-Price list'!$F$19,E47="Chlore Silicate",'Tarifs-Price list'!$F$24,E47="Chlore Carbonate",'Tarifs-Price list'!$F$24,E47="NON",0),_xlfn.IFS(E47=champs!$A$5,'Tarifs-Price list'!$E$9,E47=champs!$A$6,'Tarifs-Price list'!$E$9,E47=champs!$A$7,'Tarifs-Price list'!$E$19,E47="Chlore Silicate",'Tarifs-Price list'!$E$24,E47="Chlore Carbonate",'Tarifs-Price list'!$E$24,E47="NON",0)))</f>
        <v>0</v>
      </c>
      <c r="AE47" s="25" cm="1">
        <f t="array" ref="AE47">IF(C47="PARTENAIRE",_xlfn.IFS(F47=champs!$A$5,'Tarifs-Price list'!$G$10,F47=champs!$A$6,'Tarifs-Price list'!$G$15,F47=champs!$A$7,'Tarifs-Price list'!$G$20,F47="Chlore Silicate",'Tarifs-Price list'!$G$25,F47="Chlore Carbonate",'Tarifs-Price list'!$G$30,F47="NON",0),IF(C47="EXTERNE",_xlfn.IFS(F47=champs!$A$5,'Tarifs-Price list'!$F$10,F47=champs!$A$6,'Tarifs-Price list'!$F$15,F47=champs!$A$7,'Tarifs-Price list'!$F$20,F47="Chlore Silicate",'Tarifs-Price list'!$F$25,F47="Chlore Carbonate",'Tarifs-Price list'!$F$30,F47="NON",0),_xlfn.IFS(F47=champs!$A$5,'Tarifs-Price list'!$E$10,F47=champs!$A$6,'Tarifs-Price list'!$E$15,F47=champs!$A$7,'Tarifs-Price list'!$E$20,F47="Chlore Silicate",'Tarifs-Price list'!$E$25,F47="Chlore Carbonate",'Tarifs-Price list'!$E$30,F47="NON",0)))</f>
        <v>0</v>
      </c>
      <c r="AF47" s="25">
        <f>IF(AND(H47=champs!$Q$5,I47=champs!$Q$6,J47=champs!$Q$6,C47="PARTENAIRE"),'Tarifs-Price list'!$N$9,IF(AND(C47="PARTENAIRE",H47=champs!$Q$6,I47=champs!$Q$5,J47=champs!$Q$6),'Tarifs-Price list'!$N$9,IF(AND(C47="PARTENAIRE",H47=champs!$Q$5,I47=champs!$Q$5,J47=champs!$Q$6),2*'Tarifs-Price list'!$N$9,IF(AND(C47="PARTENAIRE",H47=champs!$Q$6,I47=champs!$Q$6,J47=champs!$Q$5),'Tarifs-Price list'!$N$18,IF(AND(C47="PARTENAIRE",H47=champs!$Q$5,I47=champs!$Q$6,J47=champs!$Q$5),"Impossible",IF(AND(C47="PARTENAIRE",H47=champs!$Q$6,I47=champs!$Q$5,J47=champs!$Q$5),"Impossible",IF(AND(C47="PARTENAIRE",H47=champs!$Q$5,I47=champs!$Q$5,J47=champs!$Q$5),"Impossible",IF(AND(C47="EXTERNE",H47=champs!$Q$5,I47=champs!$Q$6,J47=champs!$Q$6),'Tarifs-Price list'!$M$9,IF(AND(C47="EXTERNE",H47=champs!$Q$6,I47=champs!$Q$5,J47=champs!$Q$6),'Tarifs-Price list'!$M$9,IF(AND(C47="EXTERNE",H47=champs!$Q$5,I47=champs!$Q$5,J47=champs!$Q$6),2*'Tarifs-Price list'!$M$9,IF(AND(C47="EXTERNE",H47=champs!$Q$6,I47=champs!$Q$6,J47=champs!$Q$5),'Tarifs-Price list'!$M$18,IF(AND(C47="Externe",H47=champs!$Q$5,I47=champs!$Q$6,J47=champs!$Q$5),"Impossible",IF(AND(C47="EXTERNE",H47=champs!$Q$6,I47=champs!$Q$5,J47=champs!$Q$5),"Impossible",IF(AND(C47="EXTERNE",H47=champs!$Q$5,I47=champs!$Q$5,J47=champs!$Q$5),"Impossible",IF(AND(C47="PRIVÉ",H47=champs!$Q$5,I47=champs!$Q$6,J47=champs!$Q$6),'Tarifs-Price list'!$L$9,IF(AND(C47="PRIVÉ",H47=champs!$Q$6,I47=champs!$Q$5,J47=champs!$Q$6),'Tarifs-Price list'!$L$9,IF(AND(C47="PRIVÉ",H47=champs!$Q$5,I47=champs!$Q$5,J47=champs!$Q$6),2*'Tarifs-Price list'!$L$9,IF(AND(C47="PRIVÉ",H47=champs!$Q$5,I47=champs!$Q$6,J47=champs!$Q$5),"Impossible",IF(AND(C47="PRIVÉ",H47=champs!$Q$6,I47=champs!$Q$5,J47=champs!$Q$5),"Impossible",IF(AND(C47="PRIVÉ",H47=champs!$Q$6,I47=champs!$Q$6,J47=champs!$Q$5),'Tarifs-Price list'!$L$18,IF(AND(C47="PRIVÉ",H47=champs!$Q$5,I47=champs!$Q$5,J47=champs!$Q$5),"Impossible",0)))))))))))))))))))))</f>
        <v>0</v>
      </c>
      <c r="AG47" s="57">
        <f>IF(AND(K47="OUI",H47=champs!$Q$5,I47=champs!$Q$6,J47=champs!$Q$6,C47="PARTENAIRE"),'Tarifs-Price list'!$N$8,IF(AND(K47="OUI",C47="PARTENAIRE",H47=champs!$Q$6,I47=champs!$Q$5,J47=champs!$Q$6),'Tarifs-Price list'!$N$8,IF(AND(K47="OUI",C47="PARTENAIRE",H47=champs!$Q$5,I47=champs!$Q$5,J47=champs!$Q$6),2*'Tarifs-Price list'!$N$8,IF(AND(K47="OUI",C47="PARTENAIRE",H47=champs!$Q$6,I47=champs!$Q$6,J47=champs!$Q$5),'Tarifs-Price list'!$N$17,IF(AND(K47="OUI",C47="PARTENAIRE",H47=champs!$Q$5,I47=champs!$Q$6,J47=champs!$Q$5),"Impossible",IF(AND(K47="OUI",C47="PARTENAIRE",H47=champs!$Q$6,I47=champs!$Q$5,J47=champs!$Q$5),"Impossible",IF(AND(K47="OUI",C47="PARTENAIRE",H47=champs!$Q$5,I47=champs!$Q$5,J47=champs!$Q$5),"Impossible",IF(AND(C47="EXTERNE",K47="OUI",H47=champs!$Q$5,I47=champs!$Q$6,J47=champs!$Q$6),'Tarifs-Price list'!$M$8,IF(AND(K47="OUI",C47="EXTERNE",H47=champs!$Q$6,I47=champs!$Q$5,J47=champs!$Q$6),'Tarifs-Price list'!$M$8,IF(AND(C47="EXTERNE",K47="OUI",H47=champs!$Q$5,I47=champs!$Q$5,J47=champs!$Q$6),2*'Tarifs-Price list'!$M$8,IF(AND(K47="OUI",C47="EXTERNE",H47=champs!$Q$6,I47=champs!$Q$6,J47=champs!$Q$5),'Tarifs-Price list'!$M$17,IF(AND(K47="OUI",C47="Externe",H47=champs!$Q$5,I47=champs!$Q$6,J47=champs!$Q$5),"Impossible",IF(AND(C47="EXTERNE",K47="OUI",H47=champs!$Q$6,I47=champs!$Q$5,J47=champs!$Q$5),"Impossible",IF(AND(K47="OUI",C47="EXTERNE",H47=champs!$Q$5,I47=champs!$Q$5,J47=champs!$Q$5),"Impossible",IF(AND(C47="PRIVÉ",K47="OUI",H47=champs!$Q$5,I47=champs!$Q$6,J47=champs!$Q$6),'Tarifs-Price list'!$L$8,IF(AND(C47="PRIVÉ",K47="OUI",H47=champs!$Q$6,I47=champs!$Q$5,J47=champs!$Q$6),'Tarifs-Price list'!$L$8,IF(AND(K47="OUI",C47="PRIVÉ",H47=champs!$Q$5,I47=champs!$Q$5,J47=champs!Q48),2*'Tarifs-Price list'!$L$8,IF(AND(K47="OUI",C47="PRIVÉ",H47=champs!$Q$5,I47=champs!$Q$6,J47=champs!$Q$5),"Impossible",IF(AND(K47="OUI",C47="PRIVÉ",K47="OUI",H47=champs!$Q$6,I47=champs!$Q$5,J47=champs!$Q$5),"Impossible",IF(AND(K47="OUI",C47="PRIVÉ",H47=champs!$Q$6,I47=champs!$Q$6,J47=champs!$Q$5),'Tarifs-Price list'!$L$17,IF(AND(K47="OUI",C47="PRIVÉ",H47=champs!$Q$5,I47=champs!$Q$5,J47=champs!$Q$5),"Impossible",0)))))))))))))))))))))</f>
        <v>0</v>
      </c>
    </row>
    <row r="48" spans="1:33" ht="26" x14ac:dyDescent="0.2">
      <c r="A48" s="30">
        <f t="shared" si="3"/>
        <v>45357</v>
      </c>
      <c r="B48" s="99"/>
      <c r="C48" s="100" t="str">
        <f t="shared" si="4"/>
        <v>PRIVÉ</v>
      </c>
      <c r="D48" s="107" t="s">
        <v>97</v>
      </c>
      <c r="E48" s="107" t="s">
        <v>97</v>
      </c>
      <c r="F48" s="107" t="s">
        <v>97</v>
      </c>
      <c r="G48" s="107" t="s">
        <v>97</v>
      </c>
      <c r="H48" s="108" t="s">
        <v>97</v>
      </c>
      <c r="I48" s="108" t="s">
        <v>97</v>
      </c>
      <c r="J48" s="108" t="s">
        <v>97</v>
      </c>
      <c r="K48" s="115" t="str">
        <f>IF(AND(F48=champs!$K$6,G48=champs!$K$6),champs!$Q$5,champs!$Q$6)</f>
        <v>OUI</v>
      </c>
      <c r="L48" s="116">
        <f t="shared" si="5"/>
        <v>0</v>
      </c>
      <c r="M48" s="116">
        <f t="shared" si="2"/>
        <v>0</v>
      </c>
      <c r="N48" s="118"/>
      <c r="O48" s="119"/>
      <c r="P48" s="119"/>
      <c r="Q48" s="118"/>
      <c r="R48" s="120"/>
      <c r="S48" s="121" t="s">
        <v>64</v>
      </c>
      <c r="T48" s="122"/>
      <c r="U48" s="123"/>
      <c r="V48" s="124"/>
      <c r="W48" s="124"/>
      <c r="X48" s="124"/>
      <c r="Y48" s="125"/>
      <c r="Z48" s="126"/>
      <c r="AA48" s="152"/>
      <c r="AC48" s="25" cm="1">
        <f t="array" ref="AC48">IF(C48="PARTENAIRE",_xlfn.IFS(D48=champs!$A$5,'Tarifs-Price list'!$G$8,D48=champs!$A$6,'Tarifs-Price list'!$G$8,D48=champs!$A$7,'Tarifs-Price list'!$G$18,D48="Chlore Silicate",'Tarifs-Price list'!$G$23,D48="Chlore Carbonate",'Tarifs-Price list'!$G$23,D48="NON",0),IF(C48="EXTERNE",_xlfn.IFS(D48=champs!$A$5,'Tarifs-Price list'!$F$8,D48=champs!$A$6,'Tarifs-Price list'!$F$8,D48=champs!$A$7,'Tarifs-Price list'!$F$18,D48="Chlore Silicate",'Tarifs-Price list'!$F$23,D48="Chlore Carbonate",'Tarifs-Price list'!$F$23,D48="NON",0),_xlfn.IFS(D48=champs!$A$5,'Tarifs-Price list'!$E$8,D48=champs!$A$6,'Tarifs-Price list'!$E$8,D48=champs!$A$7,'Tarifs-Price list'!$E$18,D48="Chlore Silicate",'Tarifs-Price list'!$E$23,D48="Chlore Carbonate",'Tarifs-Price list'!$E$23,D48="NON",0)))</f>
        <v>0</v>
      </c>
      <c r="AD48" s="25" cm="1">
        <f t="array" ref="AD48">IF(C48="PARTENAIRE",_xlfn.IFS(E48=champs!$A$5,'Tarifs-Price list'!$G$9,E48=champs!$A$6,'Tarifs-Price list'!$G$9,E48=champs!$A$7,'Tarifs-Price list'!$G$19,E48="Chlore Silicate",'Tarifs-Price list'!$G$24,E48="Chlore Carbonate",'Tarifs-Price list'!$G$24,E48="NON",0),IF(C48="EXTERNE",_xlfn.IFS(E48=champs!$A$5,'Tarifs-Price list'!$F$9,E48=champs!$A$6,'Tarifs-Price list'!$F$9,E48=champs!$A$7,'Tarifs-Price list'!$F$19,E48="Chlore Silicate",'Tarifs-Price list'!$F$24,E48="Chlore Carbonate",'Tarifs-Price list'!$F$24,E48="NON",0),_xlfn.IFS(E48=champs!$A$5,'Tarifs-Price list'!$E$9,E48=champs!$A$6,'Tarifs-Price list'!$E$9,E48=champs!$A$7,'Tarifs-Price list'!$E$19,E48="Chlore Silicate",'Tarifs-Price list'!$E$24,E48="Chlore Carbonate",'Tarifs-Price list'!$E$24,E48="NON",0)))</f>
        <v>0</v>
      </c>
      <c r="AE48" s="25" cm="1">
        <f t="array" ref="AE48">IF(C48="PARTENAIRE",_xlfn.IFS(F48=champs!$A$5,'Tarifs-Price list'!$G$10,F48=champs!$A$6,'Tarifs-Price list'!$G$15,F48=champs!$A$7,'Tarifs-Price list'!$G$20,F48="Chlore Silicate",'Tarifs-Price list'!$G$25,F48="Chlore Carbonate",'Tarifs-Price list'!$G$30,F48="NON",0),IF(C48="EXTERNE",_xlfn.IFS(F48=champs!$A$5,'Tarifs-Price list'!$F$10,F48=champs!$A$6,'Tarifs-Price list'!$F$15,F48=champs!$A$7,'Tarifs-Price list'!$F$20,F48="Chlore Silicate",'Tarifs-Price list'!$F$25,F48="Chlore Carbonate",'Tarifs-Price list'!$F$30,F48="NON",0),_xlfn.IFS(F48=champs!$A$5,'Tarifs-Price list'!$E$10,F48=champs!$A$6,'Tarifs-Price list'!$E$15,F48=champs!$A$7,'Tarifs-Price list'!$E$20,F48="Chlore Silicate",'Tarifs-Price list'!$E$25,F48="Chlore Carbonate",'Tarifs-Price list'!$E$30,F48="NON",0)))</f>
        <v>0</v>
      </c>
      <c r="AF48" s="25">
        <f>IF(AND(H48=champs!$Q$5,I48=champs!$Q$6,J48=champs!$Q$6,C48="PARTENAIRE"),'Tarifs-Price list'!$N$9,IF(AND(C48="PARTENAIRE",H48=champs!$Q$6,I48=champs!$Q$5,J48=champs!$Q$6),'Tarifs-Price list'!$N$9,IF(AND(C48="PARTENAIRE",H48=champs!$Q$5,I48=champs!$Q$5,J48=champs!$Q$6),2*'Tarifs-Price list'!$N$9,IF(AND(C48="PARTENAIRE",H48=champs!$Q$6,I48=champs!$Q$6,J48=champs!$Q$5),'Tarifs-Price list'!$N$18,IF(AND(C48="PARTENAIRE",H48=champs!$Q$5,I48=champs!$Q$6,J48=champs!$Q$5),"Impossible",IF(AND(C48="PARTENAIRE",H48=champs!$Q$6,I48=champs!$Q$5,J48=champs!$Q$5),"Impossible",IF(AND(C48="PARTENAIRE",H48=champs!$Q$5,I48=champs!$Q$5,J48=champs!$Q$5),"Impossible",IF(AND(C48="EXTERNE",H48=champs!$Q$5,I48=champs!$Q$6,J48=champs!$Q$6),'Tarifs-Price list'!$M$9,IF(AND(C48="EXTERNE",H48=champs!$Q$6,I48=champs!$Q$5,J48=champs!$Q$6),'Tarifs-Price list'!$M$9,IF(AND(C48="EXTERNE",H48=champs!$Q$5,I48=champs!$Q$5,J48=champs!$Q$6),2*'Tarifs-Price list'!$M$9,IF(AND(C48="EXTERNE",H48=champs!$Q$6,I48=champs!$Q$6,J48=champs!$Q$5),'Tarifs-Price list'!$M$18,IF(AND(C48="Externe",H48=champs!$Q$5,I48=champs!$Q$6,J48=champs!$Q$5),"Impossible",IF(AND(C48="EXTERNE",H48=champs!$Q$6,I48=champs!$Q$5,J48=champs!$Q$5),"Impossible",IF(AND(C48="EXTERNE",H48=champs!$Q$5,I48=champs!$Q$5,J48=champs!$Q$5),"Impossible",IF(AND(C48="PRIVÉ",H48=champs!$Q$5,I48=champs!$Q$6,J48=champs!$Q$6),'Tarifs-Price list'!$L$9,IF(AND(C48="PRIVÉ",H48=champs!$Q$6,I48=champs!$Q$5,J48=champs!$Q$6),'Tarifs-Price list'!$L$9,IF(AND(C48="PRIVÉ",H48=champs!$Q$5,I48=champs!$Q$5,J48=champs!$Q$6),2*'Tarifs-Price list'!$L$9,IF(AND(C48="PRIVÉ",H48=champs!$Q$5,I48=champs!$Q$6,J48=champs!$Q$5),"Impossible",IF(AND(C48="PRIVÉ",H48=champs!$Q$6,I48=champs!$Q$5,J48=champs!$Q$5),"Impossible",IF(AND(C48="PRIVÉ",H48=champs!$Q$6,I48=champs!$Q$6,J48=champs!$Q$5),'Tarifs-Price list'!$L$18,IF(AND(C48="PRIVÉ",H48=champs!$Q$5,I48=champs!$Q$5,J48=champs!$Q$5),"Impossible",0)))))))))))))))))))))</f>
        <v>0</v>
      </c>
      <c r="AG48" s="57">
        <f>IF(AND(K48="OUI",H48=champs!$Q$5,I48=champs!$Q$6,J48=champs!$Q$6,C48="PARTENAIRE"),'Tarifs-Price list'!$N$8,IF(AND(K48="OUI",C48="PARTENAIRE",H48=champs!$Q$6,I48=champs!$Q$5,J48=champs!$Q$6),'Tarifs-Price list'!$N$8,IF(AND(K48="OUI",C48="PARTENAIRE",H48=champs!$Q$5,I48=champs!$Q$5,J48=champs!$Q$6),2*'Tarifs-Price list'!$N$8,IF(AND(K48="OUI",C48="PARTENAIRE",H48=champs!$Q$6,I48=champs!$Q$6,J48=champs!$Q$5),'Tarifs-Price list'!$N$17,IF(AND(K48="OUI",C48="PARTENAIRE",H48=champs!$Q$5,I48=champs!$Q$6,J48=champs!$Q$5),"Impossible",IF(AND(K48="OUI",C48="PARTENAIRE",H48=champs!$Q$6,I48=champs!$Q$5,J48=champs!$Q$5),"Impossible",IF(AND(K48="OUI",C48="PARTENAIRE",H48=champs!$Q$5,I48=champs!$Q$5,J48=champs!$Q$5),"Impossible",IF(AND(C48="EXTERNE",K48="OUI",H48=champs!$Q$5,I48=champs!$Q$6,J48=champs!$Q$6),'Tarifs-Price list'!$M$8,IF(AND(K48="OUI",C48="EXTERNE",H48=champs!$Q$6,I48=champs!$Q$5,J48=champs!$Q$6),'Tarifs-Price list'!$M$8,IF(AND(C48="EXTERNE",K48="OUI",H48=champs!$Q$5,I48=champs!$Q$5,J48=champs!$Q$6),2*'Tarifs-Price list'!$M$8,IF(AND(K48="OUI",C48="EXTERNE",H48=champs!$Q$6,I48=champs!$Q$6,J48=champs!$Q$5),'Tarifs-Price list'!$M$17,IF(AND(K48="OUI",C48="Externe",H48=champs!$Q$5,I48=champs!$Q$6,J48=champs!$Q$5),"Impossible",IF(AND(C48="EXTERNE",K48="OUI",H48=champs!$Q$6,I48=champs!$Q$5,J48=champs!$Q$5),"Impossible",IF(AND(K48="OUI",C48="EXTERNE",H48=champs!$Q$5,I48=champs!$Q$5,J48=champs!$Q$5),"Impossible",IF(AND(C48="PRIVÉ",K48="OUI",H48=champs!$Q$5,I48=champs!$Q$6,J48=champs!$Q$6),'Tarifs-Price list'!$L$8,IF(AND(C48="PRIVÉ",K48="OUI",H48=champs!$Q$6,I48=champs!$Q$5,J48=champs!$Q$6),'Tarifs-Price list'!$L$8,IF(AND(K48="OUI",C48="PRIVÉ",H48=champs!$Q$5,I48=champs!$Q$5,J48=champs!Q49),2*'Tarifs-Price list'!$L$8,IF(AND(K48="OUI",C48="PRIVÉ",H48=champs!$Q$5,I48=champs!$Q$6,J48=champs!$Q$5),"Impossible",IF(AND(K48="OUI",C48="PRIVÉ",K48="OUI",H48=champs!$Q$6,I48=champs!$Q$5,J48=champs!$Q$5),"Impossible",IF(AND(K48="OUI",C48="PRIVÉ",H48=champs!$Q$6,I48=champs!$Q$6,J48=champs!$Q$5),'Tarifs-Price list'!$L$17,IF(AND(K48="OUI",C48="PRIVÉ",H48=champs!$Q$5,I48=champs!$Q$5,J48=champs!$Q$5),"Impossible",0)))))))))))))))))))))</f>
        <v>0</v>
      </c>
    </row>
    <row r="49" spans="1:33" ht="26" x14ac:dyDescent="0.2">
      <c r="A49" s="30">
        <f t="shared" si="3"/>
        <v>45357</v>
      </c>
      <c r="B49" s="99"/>
      <c r="C49" s="100" t="str">
        <f t="shared" si="4"/>
        <v>PRIVÉ</v>
      </c>
      <c r="D49" s="107" t="s">
        <v>97</v>
      </c>
      <c r="E49" s="107" t="s">
        <v>97</v>
      </c>
      <c r="F49" s="107" t="s">
        <v>97</v>
      </c>
      <c r="G49" s="107" t="s">
        <v>97</v>
      </c>
      <c r="H49" s="108" t="s">
        <v>97</v>
      </c>
      <c r="I49" s="108" t="s">
        <v>97</v>
      </c>
      <c r="J49" s="108" t="s">
        <v>97</v>
      </c>
      <c r="K49" s="115" t="str">
        <f>IF(AND(F49=champs!$K$6,G49=champs!$K$6),champs!$Q$5,champs!$Q$6)</f>
        <v>OUI</v>
      </c>
      <c r="L49" s="116">
        <f t="shared" si="5"/>
        <v>0</v>
      </c>
      <c r="M49" s="116">
        <f t="shared" si="2"/>
        <v>0</v>
      </c>
      <c r="N49" s="118"/>
      <c r="O49" s="119"/>
      <c r="P49" s="119"/>
      <c r="Q49" s="118"/>
      <c r="R49" s="120"/>
      <c r="S49" s="121" t="s">
        <v>64</v>
      </c>
      <c r="T49" s="122"/>
      <c r="U49" s="123"/>
      <c r="V49" s="124"/>
      <c r="W49" s="124"/>
      <c r="X49" s="124"/>
      <c r="Y49" s="125"/>
      <c r="Z49" s="126"/>
      <c r="AA49" s="152"/>
      <c r="AC49" s="25" cm="1">
        <f t="array" ref="AC49">IF(C49="PARTENAIRE",_xlfn.IFS(D49=champs!$A$5,'Tarifs-Price list'!$G$8,D49=champs!$A$6,'Tarifs-Price list'!$G$8,D49=champs!$A$7,'Tarifs-Price list'!$G$18,D49="Chlore Silicate",'Tarifs-Price list'!$G$23,D49="Chlore Carbonate",'Tarifs-Price list'!$G$23,D49="NON",0),IF(C49="EXTERNE",_xlfn.IFS(D49=champs!$A$5,'Tarifs-Price list'!$F$8,D49=champs!$A$6,'Tarifs-Price list'!$F$8,D49=champs!$A$7,'Tarifs-Price list'!$F$18,D49="Chlore Silicate",'Tarifs-Price list'!$F$23,D49="Chlore Carbonate",'Tarifs-Price list'!$F$23,D49="NON",0),_xlfn.IFS(D49=champs!$A$5,'Tarifs-Price list'!$E$8,D49=champs!$A$6,'Tarifs-Price list'!$E$8,D49=champs!$A$7,'Tarifs-Price list'!$E$18,D49="Chlore Silicate",'Tarifs-Price list'!$E$23,D49="Chlore Carbonate",'Tarifs-Price list'!$E$23,D49="NON",0)))</f>
        <v>0</v>
      </c>
      <c r="AD49" s="25" cm="1">
        <f t="array" ref="AD49">IF(C49="PARTENAIRE",_xlfn.IFS(E49=champs!$A$5,'Tarifs-Price list'!$G$9,E49=champs!$A$6,'Tarifs-Price list'!$G$9,E49=champs!$A$7,'Tarifs-Price list'!$G$19,E49="Chlore Silicate",'Tarifs-Price list'!$G$24,E49="Chlore Carbonate",'Tarifs-Price list'!$G$24,E49="NON",0),IF(C49="EXTERNE",_xlfn.IFS(E49=champs!$A$5,'Tarifs-Price list'!$F$9,E49=champs!$A$6,'Tarifs-Price list'!$F$9,E49=champs!$A$7,'Tarifs-Price list'!$F$19,E49="Chlore Silicate",'Tarifs-Price list'!$F$24,E49="Chlore Carbonate",'Tarifs-Price list'!$F$24,E49="NON",0),_xlfn.IFS(E49=champs!$A$5,'Tarifs-Price list'!$E$9,E49=champs!$A$6,'Tarifs-Price list'!$E$9,E49=champs!$A$7,'Tarifs-Price list'!$E$19,E49="Chlore Silicate",'Tarifs-Price list'!$E$24,E49="Chlore Carbonate",'Tarifs-Price list'!$E$24,E49="NON",0)))</f>
        <v>0</v>
      </c>
      <c r="AE49" s="25" cm="1">
        <f t="array" ref="AE49">IF(C49="PARTENAIRE",_xlfn.IFS(F49=champs!$A$5,'Tarifs-Price list'!$G$10,F49=champs!$A$6,'Tarifs-Price list'!$G$15,F49=champs!$A$7,'Tarifs-Price list'!$G$20,F49="Chlore Silicate",'Tarifs-Price list'!$G$25,F49="Chlore Carbonate",'Tarifs-Price list'!$G$30,F49="NON",0),IF(C49="EXTERNE",_xlfn.IFS(F49=champs!$A$5,'Tarifs-Price list'!$F$10,F49=champs!$A$6,'Tarifs-Price list'!$F$15,F49=champs!$A$7,'Tarifs-Price list'!$F$20,F49="Chlore Silicate",'Tarifs-Price list'!$F$25,F49="Chlore Carbonate",'Tarifs-Price list'!$F$30,F49="NON",0),_xlfn.IFS(F49=champs!$A$5,'Tarifs-Price list'!$E$10,F49=champs!$A$6,'Tarifs-Price list'!$E$15,F49=champs!$A$7,'Tarifs-Price list'!$E$20,F49="Chlore Silicate",'Tarifs-Price list'!$E$25,F49="Chlore Carbonate",'Tarifs-Price list'!$E$30,F49="NON",0)))</f>
        <v>0</v>
      </c>
      <c r="AF49" s="25">
        <f>IF(AND(H49=champs!$Q$5,I49=champs!$Q$6,J49=champs!$Q$6,C49="PARTENAIRE"),'Tarifs-Price list'!$N$9,IF(AND(C49="PARTENAIRE",H49=champs!$Q$6,I49=champs!$Q$5,J49=champs!$Q$6),'Tarifs-Price list'!$N$9,IF(AND(C49="PARTENAIRE",H49=champs!$Q$5,I49=champs!$Q$5,J49=champs!$Q$6),2*'Tarifs-Price list'!$N$9,IF(AND(C49="PARTENAIRE",H49=champs!$Q$6,I49=champs!$Q$6,J49=champs!$Q$5),'Tarifs-Price list'!$N$18,IF(AND(C49="PARTENAIRE",H49=champs!$Q$5,I49=champs!$Q$6,J49=champs!$Q$5),"Impossible",IF(AND(C49="PARTENAIRE",H49=champs!$Q$6,I49=champs!$Q$5,J49=champs!$Q$5),"Impossible",IF(AND(C49="PARTENAIRE",H49=champs!$Q$5,I49=champs!$Q$5,J49=champs!$Q$5),"Impossible",IF(AND(C49="EXTERNE",H49=champs!$Q$5,I49=champs!$Q$6,J49=champs!$Q$6),'Tarifs-Price list'!$M$9,IF(AND(C49="EXTERNE",H49=champs!$Q$6,I49=champs!$Q$5,J49=champs!$Q$6),'Tarifs-Price list'!$M$9,IF(AND(C49="EXTERNE",H49=champs!$Q$5,I49=champs!$Q$5,J49=champs!$Q$6),2*'Tarifs-Price list'!$M$9,IF(AND(C49="EXTERNE",H49=champs!$Q$6,I49=champs!$Q$6,J49=champs!$Q$5),'Tarifs-Price list'!$M$18,IF(AND(C49="Externe",H49=champs!$Q$5,I49=champs!$Q$6,J49=champs!$Q$5),"Impossible",IF(AND(C49="EXTERNE",H49=champs!$Q$6,I49=champs!$Q$5,J49=champs!$Q$5),"Impossible",IF(AND(C49="EXTERNE",H49=champs!$Q$5,I49=champs!$Q$5,J49=champs!$Q$5),"Impossible",IF(AND(C49="PRIVÉ",H49=champs!$Q$5,I49=champs!$Q$6,J49=champs!$Q$6),'Tarifs-Price list'!$L$9,IF(AND(C49="PRIVÉ",H49=champs!$Q$6,I49=champs!$Q$5,J49=champs!$Q$6),'Tarifs-Price list'!$L$9,IF(AND(C49="PRIVÉ",H49=champs!$Q$5,I49=champs!$Q$5,J49=champs!$Q$6),2*'Tarifs-Price list'!$L$9,IF(AND(C49="PRIVÉ",H49=champs!$Q$5,I49=champs!$Q$6,J49=champs!$Q$5),"Impossible",IF(AND(C49="PRIVÉ",H49=champs!$Q$6,I49=champs!$Q$5,J49=champs!$Q$5),"Impossible",IF(AND(C49="PRIVÉ",H49=champs!$Q$6,I49=champs!$Q$6,J49=champs!$Q$5),'Tarifs-Price list'!$L$18,IF(AND(C49="PRIVÉ",H49=champs!$Q$5,I49=champs!$Q$5,J49=champs!$Q$5),"Impossible",0)))))))))))))))))))))</f>
        <v>0</v>
      </c>
      <c r="AG49" s="57">
        <f>IF(AND(K49="OUI",H49=champs!$Q$5,I49=champs!$Q$6,J49=champs!$Q$6,C49="PARTENAIRE"),'Tarifs-Price list'!$N$8,IF(AND(K49="OUI",C49="PARTENAIRE",H49=champs!$Q$6,I49=champs!$Q$5,J49=champs!$Q$6),'Tarifs-Price list'!$N$8,IF(AND(K49="OUI",C49="PARTENAIRE",H49=champs!$Q$5,I49=champs!$Q$5,J49=champs!$Q$6),2*'Tarifs-Price list'!$N$8,IF(AND(K49="OUI",C49="PARTENAIRE",H49=champs!$Q$6,I49=champs!$Q$6,J49=champs!$Q$5),'Tarifs-Price list'!$N$17,IF(AND(K49="OUI",C49="PARTENAIRE",H49=champs!$Q$5,I49=champs!$Q$6,J49=champs!$Q$5),"Impossible",IF(AND(K49="OUI",C49="PARTENAIRE",H49=champs!$Q$6,I49=champs!$Q$5,J49=champs!$Q$5),"Impossible",IF(AND(K49="OUI",C49="PARTENAIRE",H49=champs!$Q$5,I49=champs!$Q$5,J49=champs!$Q$5),"Impossible",IF(AND(C49="EXTERNE",K49="OUI",H49=champs!$Q$5,I49=champs!$Q$6,J49=champs!$Q$6),'Tarifs-Price list'!$M$8,IF(AND(K49="OUI",C49="EXTERNE",H49=champs!$Q$6,I49=champs!$Q$5,J49=champs!$Q$6),'Tarifs-Price list'!$M$8,IF(AND(C49="EXTERNE",K49="OUI",H49=champs!$Q$5,I49=champs!$Q$5,J49=champs!$Q$6),2*'Tarifs-Price list'!$M$8,IF(AND(K49="OUI",C49="EXTERNE",H49=champs!$Q$6,I49=champs!$Q$6,J49=champs!$Q$5),'Tarifs-Price list'!$M$17,IF(AND(K49="OUI",C49="Externe",H49=champs!$Q$5,I49=champs!$Q$6,J49=champs!$Q$5),"Impossible",IF(AND(C49="EXTERNE",K49="OUI",H49=champs!$Q$6,I49=champs!$Q$5,J49=champs!$Q$5),"Impossible",IF(AND(K49="OUI",C49="EXTERNE",H49=champs!$Q$5,I49=champs!$Q$5,J49=champs!$Q$5),"Impossible",IF(AND(C49="PRIVÉ",K49="OUI",H49=champs!$Q$5,I49=champs!$Q$6,J49=champs!$Q$6),'Tarifs-Price list'!$L$8,IF(AND(C49="PRIVÉ",K49="OUI",H49=champs!$Q$6,I49=champs!$Q$5,J49=champs!$Q$6),'Tarifs-Price list'!$L$8,IF(AND(K49="OUI",C49="PRIVÉ",H49=champs!$Q$5,I49=champs!$Q$5,J49=champs!Q50),2*'Tarifs-Price list'!$L$8,IF(AND(K49="OUI",C49="PRIVÉ",H49=champs!$Q$5,I49=champs!$Q$6,J49=champs!$Q$5),"Impossible",IF(AND(K49="OUI",C49="PRIVÉ",K49="OUI",H49=champs!$Q$6,I49=champs!$Q$5,J49=champs!$Q$5),"Impossible",IF(AND(K49="OUI",C49="PRIVÉ",H49=champs!$Q$6,I49=champs!$Q$6,J49=champs!$Q$5),'Tarifs-Price list'!$L$17,IF(AND(K49="OUI",C49="PRIVÉ",H49=champs!$Q$5,I49=champs!$Q$5,J49=champs!$Q$5),"Impossible",0)))))))))))))))))))))</f>
        <v>0</v>
      </c>
    </row>
    <row r="50" spans="1:33" ht="26" x14ac:dyDescent="0.2">
      <c r="A50" s="30">
        <f>A49</f>
        <v>45357</v>
      </c>
      <c r="B50" s="99"/>
      <c r="C50" s="100" t="str">
        <f t="shared" si="4"/>
        <v>PRIVÉ</v>
      </c>
      <c r="D50" s="107" t="s">
        <v>97</v>
      </c>
      <c r="E50" s="107" t="s">
        <v>97</v>
      </c>
      <c r="F50" s="107" t="s">
        <v>97</v>
      </c>
      <c r="G50" s="107" t="s">
        <v>97</v>
      </c>
      <c r="H50" s="108" t="s">
        <v>97</v>
      </c>
      <c r="I50" s="108" t="s">
        <v>97</v>
      </c>
      <c r="J50" s="108" t="s">
        <v>97</v>
      </c>
      <c r="K50" s="115" t="str">
        <f>IF(AND(F50=champs!$K$6,G50=champs!$K$6),champs!$Q$5,champs!$Q$6)</f>
        <v>OUI</v>
      </c>
      <c r="L50" s="116">
        <f t="shared" si="5"/>
        <v>0</v>
      </c>
      <c r="M50" s="116">
        <f t="shared" si="2"/>
        <v>0</v>
      </c>
      <c r="N50" s="118"/>
      <c r="O50" s="119"/>
      <c r="P50" s="119"/>
      <c r="Q50" s="118"/>
      <c r="R50" s="120"/>
      <c r="S50" s="121" t="s">
        <v>64</v>
      </c>
      <c r="T50" s="122"/>
      <c r="U50" s="123"/>
      <c r="V50" s="124"/>
      <c r="W50" s="124"/>
      <c r="X50" s="124"/>
      <c r="Y50" s="125"/>
      <c r="Z50" s="126"/>
      <c r="AA50" s="152"/>
      <c r="AC50" s="25" cm="1">
        <f t="array" ref="AC50">IF(C50="PARTENAIRE",_xlfn.IFS(D50=champs!$A$5,'Tarifs-Price list'!$G$8,D50=champs!$A$6,'Tarifs-Price list'!$G$8,D50=champs!$A$7,'Tarifs-Price list'!$G$18,D50="Chlore Silicate",'Tarifs-Price list'!$G$23,D50="Chlore Carbonate",'Tarifs-Price list'!$G$23,D50="NON",0),IF(C50="EXTERNE",_xlfn.IFS(D50=champs!$A$5,'Tarifs-Price list'!$F$8,D50=champs!$A$6,'Tarifs-Price list'!$F$8,D50=champs!$A$7,'Tarifs-Price list'!$F$18,D50="Chlore Silicate",'Tarifs-Price list'!$F$23,D50="Chlore Carbonate",'Tarifs-Price list'!$F$23,D50="NON",0),_xlfn.IFS(D50=champs!$A$5,'Tarifs-Price list'!$E$8,D50=champs!$A$6,'Tarifs-Price list'!$E$8,D50=champs!$A$7,'Tarifs-Price list'!$E$18,D50="Chlore Silicate",'Tarifs-Price list'!$E$23,D50="Chlore Carbonate",'Tarifs-Price list'!$E$23,D50="NON",0)))</f>
        <v>0</v>
      </c>
      <c r="AD50" s="25" cm="1">
        <f t="array" ref="AD50">IF(C50="PARTENAIRE",_xlfn.IFS(E50=champs!$A$5,'Tarifs-Price list'!$G$9,E50=champs!$A$6,'Tarifs-Price list'!$G$9,E50=champs!$A$7,'Tarifs-Price list'!$G$19,E50="Chlore Silicate",'Tarifs-Price list'!$G$24,E50="Chlore Carbonate",'Tarifs-Price list'!$G$24,E50="NON",0),IF(C50="EXTERNE",_xlfn.IFS(E50=champs!$A$5,'Tarifs-Price list'!$F$9,E50=champs!$A$6,'Tarifs-Price list'!$F$9,E50=champs!$A$7,'Tarifs-Price list'!$F$19,E50="Chlore Silicate",'Tarifs-Price list'!$F$24,E50="Chlore Carbonate",'Tarifs-Price list'!$F$24,E50="NON",0),_xlfn.IFS(E50=champs!$A$5,'Tarifs-Price list'!$E$9,E50=champs!$A$6,'Tarifs-Price list'!$E$9,E50=champs!$A$7,'Tarifs-Price list'!$E$19,E50="Chlore Silicate",'Tarifs-Price list'!$E$24,E50="Chlore Carbonate",'Tarifs-Price list'!$E$24,E50="NON",0)))</f>
        <v>0</v>
      </c>
      <c r="AE50" s="25" cm="1">
        <f t="array" ref="AE50">IF(C50="PARTENAIRE",_xlfn.IFS(F50=champs!$A$5,'Tarifs-Price list'!$G$10,F50=champs!$A$6,'Tarifs-Price list'!$G$15,F50=champs!$A$7,'Tarifs-Price list'!$G$20,F50="Chlore Silicate",'Tarifs-Price list'!$G$25,F50="Chlore Carbonate",'Tarifs-Price list'!$G$30,F50="NON",0),IF(C50="EXTERNE",_xlfn.IFS(F50=champs!$A$5,'Tarifs-Price list'!$F$10,F50=champs!$A$6,'Tarifs-Price list'!$F$15,F50=champs!$A$7,'Tarifs-Price list'!$F$20,F50="Chlore Silicate",'Tarifs-Price list'!$F$25,F50="Chlore Carbonate",'Tarifs-Price list'!$F$30,F50="NON",0),_xlfn.IFS(F50=champs!$A$5,'Tarifs-Price list'!$E$10,F50=champs!$A$6,'Tarifs-Price list'!$E$15,F50=champs!$A$7,'Tarifs-Price list'!$E$20,F50="Chlore Silicate",'Tarifs-Price list'!$E$25,F50="Chlore Carbonate",'Tarifs-Price list'!$E$30,F50="NON",0)))</f>
        <v>0</v>
      </c>
      <c r="AF50" s="25">
        <f>IF(AND(H50=champs!$Q$5,I50=champs!$Q$6,J50=champs!$Q$6,C50="PARTENAIRE"),'Tarifs-Price list'!$N$9,IF(AND(C50="PARTENAIRE",H50=champs!$Q$6,I50=champs!$Q$5,J50=champs!$Q$6),'Tarifs-Price list'!$N$9,IF(AND(C50="PARTENAIRE",H50=champs!$Q$5,I50=champs!$Q$5,J50=champs!$Q$6),2*'Tarifs-Price list'!$N$9,IF(AND(C50="PARTENAIRE",H50=champs!$Q$6,I50=champs!$Q$6,J50=champs!$Q$5),'Tarifs-Price list'!$N$18,IF(AND(C50="PARTENAIRE",H50=champs!$Q$5,I50=champs!$Q$6,J50=champs!$Q$5),"Impossible",IF(AND(C50="PARTENAIRE",H50=champs!$Q$6,I50=champs!$Q$5,J50=champs!$Q$5),"Impossible",IF(AND(C50="PARTENAIRE",H50=champs!$Q$5,I50=champs!$Q$5,J50=champs!$Q$5),"Impossible",IF(AND(C50="EXTERNE",H50=champs!$Q$5,I50=champs!$Q$6,J50=champs!$Q$6),'Tarifs-Price list'!$M$9,IF(AND(C50="EXTERNE",H50=champs!$Q$6,I50=champs!$Q$5,J50=champs!$Q$6),'Tarifs-Price list'!$M$9,IF(AND(C50="EXTERNE",H50=champs!$Q$5,I50=champs!$Q$5,J50=champs!$Q$6),2*'Tarifs-Price list'!$M$9,IF(AND(C50="EXTERNE",H50=champs!$Q$6,I50=champs!$Q$6,J50=champs!$Q$5),'Tarifs-Price list'!$M$18,IF(AND(C50="Externe",H50=champs!$Q$5,I50=champs!$Q$6,J50=champs!$Q$5),"Impossible",IF(AND(C50="EXTERNE",H50=champs!$Q$6,I50=champs!$Q$5,J50=champs!$Q$5),"Impossible",IF(AND(C50="EXTERNE",H50=champs!$Q$5,I50=champs!$Q$5,J50=champs!$Q$5),"Impossible",IF(AND(C50="PRIVÉ",H50=champs!$Q$5,I50=champs!$Q$6,J50=champs!$Q$6),'Tarifs-Price list'!$L$9,IF(AND(C50="PRIVÉ",H50=champs!$Q$6,I50=champs!$Q$5,J50=champs!$Q$6),'Tarifs-Price list'!$L$9,IF(AND(C50="PRIVÉ",H50=champs!$Q$5,I50=champs!$Q$5,J50=champs!$Q$6),2*'Tarifs-Price list'!$L$9,IF(AND(C50="PRIVÉ",H50=champs!$Q$5,I50=champs!$Q$6,J50=champs!$Q$5),"Impossible",IF(AND(C50="PRIVÉ",H50=champs!$Q$6,I50=champs!$Q$5,J50=champs!$Q$5),"Impossible",IF(AND(C50="PRIVÉ",H50=champs!$Q$6,I50=champs!$Q$6,J50=champs!$Q$5),'Tarifs-Price list'!$L$18,IF(AND(C50="PRIVÉ",H50=champs!$Q$5,I50=champs!$Q$5,J50=champs!$Q$5),"Impossible",0)))))))))))))))))))))</f>
        <v>0</v>
      </c>
      <c r="AG50" s="57">
        <f>IF(AND(K50="OUI",H50=champs!$Q$5,I50=champs!$Q$6,J50=champs!$Q$6,C50="PARTENAIRE"),'Tarifs-Price list'!$N$8,IF(AND(K50="OUI",C50="PARTENAIRE",H50=champs!$Q$6,I50=champs!$Q$5,J50=champs!$Q$6),'Tarifs-Price list'!$N$8,IF(AND(K50="OUI",C50="PARTENAIRE",H50=champs!$Q$5,I50=champs!$Q$5,J50=champs!$Q$6),2*'Tarifs-Price list'!$N$8,IF(AND(K50="OUI",C50="PARTENAIRE",H50=champs!$Q$6,I50=champs!$Q$6,J50=champs!$Q$5),'Tarifs-Price list'!$N$17,IF(AND(K50="OUI",C50="PARTENAIRE",H50=champs!$Q$5,I50=champs!$Q$6,J50=champs!$Q$5),"Impossible",IF(AND(K50="OUI",C50="PARTENAIRE",H50=champs!$Q$6,I50=champs!$Q$5,J50=champs!$Q$5),"Impossible",IF(AND(K50="OUI",C50="PARTENAIRE",H50=champs!$Q$5,I50=champs!$Q$5,J50=champs!$Q$5),"Impossible",IF(AND(C50="EXTERNE",K50="OUI",H50=champs!$Q$5,I50=champs!$Q$6,J50=champs!$Q$6),'Tarifs-Price list'!$M$8,IF(AND(K50="OUI",C50="EXTERNE",H50=champs!$Q$6,I50=champs!$Q$5,J50=champs!$Q$6),'Tarifs-Price list'!$M$8,IF(AND(C50="EXTERNE",K50="OUI",H50=champs!$Q$5,I50=champs!$Q$5,J50=champs!$Q$6),2*'Tarifs-Price list'!$M$8,IF(AND(K50="OUI",C50="EXTERNE",H50=champs!$Q$6,I50=champs!$Q$6,J50=champs!$Q$5),'Tarifs-Price list'!$M$17,IF(AND(K50="OUI",C50="Externe",H50=champs!$Q$5,I50=champs!$Q$6,J50=champs!$Q$5),"Impossible",IF(AND(C50="EXTERNE",K50="OUI",H50=champs!$Q$6,I50=champs!$Q$5,J50=champs!$Q$5),"Impossible",IF(AND(K50="OUI",C50="EXTERNE",H50=champs!$Q$5,I50=champs!$Q$5,J50=champs!$Q$5),"Impossible",IF(AND(C50="PRIVÉ",K50="OUI",H50=champs!$Q$5,I50=champs!$Q$6,J50=champs!$Q$6),'Tarifs-Price list'!$L$8,IF(AND(C50="PRIVÉ",K50="OUI",H50=champs!$Q$6,I50=champs!$Q$5,J50=champs!$Q$6),'Tarifs-Price list'!$L$8,IF(AND(K50="OUI",C50="PRIVÉ",H50=champs!$Q$5,I50=champs!$Q$5,J50=champs!Q51),2*'Tarifs-Price list'!$L$8,IF(AND(K50="OUI",C50="PRIVÉ",H50=champs!$Q$5,I50=champs!$Q$6,J50=champs!$Q$5),"Impossible",IF(AND(K50="OUI",C50="PRIVÉ",K50="OUI",H50=champs!$Q$6,I50=champs!$Q$5,J50=champs!$Q$5),"Impossible",IF(AND(K50="OUI",C50="PRIVÉ",H50=champs!$Q$6,I50=champs!$Q$6,J50=champs!$Q$5),'Tarifs-Price list'!$L$17,IF(AND(K50="OUI",C50="PRIVÉ",H50=champs!$Q$5,I50=champs!$Q$5,J50=champs!$Q$5),"Impossible",0)))))))))))))))))))))</f>
        <v>0</v>
      </c>
    </row>
    <row r="51" spans="1:33" ht="26" x14ac:dyDescent="0.2">
      <c r="A51" s="30">
        <f>A50</f>
        <v>45357</v>
      </c>
      <c r="B51" s="99"/>
      <c r="C51" s="100" t="str">
        <f t="shared" si="4"/>
        <v>PRIVÉ</v>
      </c>
      <c r="D51" s="107" t="s">
        <v>97</v>
      </c>
      <c r="E51" s="107" t="s">
        <v>97</v>
      </c>
      <c r="F51" s="107" t="s">
        <v>97</v>
      </c>
      <c r="G51" s="107" t="s">
        <v>97</v>
      </c>
      <c r="H51" s="108" t="s">
        <v>97</v>
      </c>
      <c r="I51" s="108" t="s">
        <v>97</v>
      </c>
      <c r="J51" s="108" t="s">
        <v>97</v>
      </c>
      <c r="K51" s="115" t="str">
        <f>IF(AND(F51=champs!$K$6,G51=champs!$K$6),champs!$Q$5,champs!$Q$6)</f>
        <v>OUI</v>
      </c>
      <c r="L51" s="116">
        <f t="shared" si="5"/>
        <v>0</v>
      </c>
      <c r="M51" s="116">
        <f t="shared" si="2"/>
        <v>0</v>
      </c>
      <c r="N51" s="118"/>
      <c r="O51" s="119"/>
      <c r="P51" s="119"/>
      <c r="Q51" s="118"/>
      <c r="R51" s="120"/>
      <c r="S51" s="121" t="s">
        <v>64</v>
      </c>
      <c r="T51" s="122"/>
      <c r="U51" s="123"/>
      <c r="V51" s="124"/>
      <c r="W51" s="124"/>
      <c r="X51" s="124"/>
      <c r="Y51" s="125"/>
      <c r="Z51" s="126"/>
      <c r="AA51" s="152"/>
      <c r="AC51" s="25" cm="1">
        <f t="array" ref="AC51">IF(C51="PARTENAIRE",_xlfn.IFS(D51=champs!$A$5,'Tarifs-Price list'!$G$8,D51=champs!$A$6,'Tarifs-Price list'!$G$8,D51=champs!$A$7,'Tarifs-Price list'!$G$18,D51="Chlore Silicate",'Tarifs-Price list'!$G$23,D51="Chlore Carbonate",'Tarifs-Price list'!$G$23,D51="NON",0),IF(C51="EXTERNE",_xlfn.IFS(D51=champs!$A$5,'Tarifs-Price list'!$F$8,D51=champs!$A$6,'Tarifs-Price list'!$F$8,D51=champs!$A$7,'Tarifs-Price list'!$F$18,D51="Chlore Silicate",'Tarifs-Price list'!$F$23,D51="Chlore Carbonate",'Tarifs-Price list'!$F$23,D51="NON",0),_xlfn.IFS(D51=champs!$A$5,'Tarifs-Price list'!$E$8,D51=champs!$A$6,'Tarifs-Price list'!$E$8,D51=champs!$A$7,'Tarifs-Price list'!$E$18,D51="Chlore Silicate",'Tarifs-Price list'!$E$23,D51="Chlore Carbonate",'Tarifs-Price list'!$E$23,D51="NON",0)))</f>
        <v>0</v>
      </c>
      <c r="AD51" s="25" cm="1">
        <f t="array" ref="AD51">IF(C51="PARTENAIRE",_xlfn.IFS(E51=champs!$A$5,'Tarifs-Price list'!$G$9,E51=champs!$A$6,'Tarifs-Price list'!$G$9,E51=champs!$A$7,'Tarifs-Price list'!$G$19,E51="Chlore Silicate",'Tarifs-Price list'!$G$24,E51="Chlore Carbonate",'Tarifs-Price list'!$G$24,E51="NON",0),IF(C51="EXTERNE",_xlfn.IFS(E51=champs!$A$5,'Tarifs-Price list'!$F$9,E51=champs!$A$6,'Tarifs-Price list'!$F$9,E51=champs!$A$7,'Tarifs-Price list'!$F$19,E51="Chlore Silicate",'Tarifs-Price list'!$F$24,E51="Chlore Carbonate",'Tarifs-Price list'!$F$24,E51="NON",0),_xlfn.IFS(E51=champs!$A$5,'Tarifs-Price list'!$E$9,E51=champs!$A$6,'Tarifs-Price list'!$E$9,E51=champs!$A$7,'Tarifs-Price list'!$E$19,E51="Chlore Silicate",'Tarifs-Price list'!$E$24,E51="Chlore Carbonate",'Tarifs-Price list'!$E$24,E51="NON",0)))</f>
        <v>0</v>
      </c>
      <c r="AE51" s="25" cm="1">
        <f t="array" ref="AE51">IF(C51="PARTENAIRE",_xlfn.IFS(F51=champs!$A$5,'Tarifs-Price list'!$G$10,F51=champs!$A$6,'Tarifs-Price list'!$G$15,F51=champs!$A$7,'Tarifs-Price list'!$G$20,F51="Chlore Silicate",'Tarifs-Price list'!$G$25,F51="Chlore Carbonate",'Tarifs-Price list'!$G$30,F51="NON",0),IF(C51="EXTERNE",_xlfn.IFS(F51=champs!$A$5,'Tarifs-Price list'!$F$10,F51=champs!$A$6,'Tarifs-Price list'!$F$15,F51=champs!$A$7,'Tarifs-Price list'!$F$20,F51="Chlore Silicate",'Tarifs-Price list'!$F$25,F51="Chlore Carbonate",'Tarifs-Price list'!$F$30,F51="NON",0),_xlfn.IFS(F51=champs!$A$5,'Tarifs-Price list'!$E$10,F51=champs!$A$6,'Tarifs-Price list'!$E$15,F51=champs!$A$7,'Tarifs-Price list'!$E$20,F51="Chlore Silicate",'Tarifs-Price list'!$E$25,F51="Chlore Carbonate",'Tarifs-Price list'!$E$30,F51="NON",0)))</f>
        <v>0</v>
      </c>
      <c r="AF51" s="25">
        <f>IF(AND(H51=champs!$Q$5,I51=champs!$Q$6,J51=champs!$Q$6,C51="PARTENAIRE"),'Tarifs-Price list'!$N$9,IF(AND(C51="PARTENAIRE",H51=champs!$Q$6,I51=champs!$Q$5,J51=champs!$Q$6),'Tarifs-Price list'!$N$9,IF(AND(C51="PARTENAIRE",H51=champs!$Q$5,I51=champs!$Q$5,J51=champs!$Q$6),2*'Tarifs-Price list'!$N$9,IF(AND(C51="PARTENAIRE",H51=champs!$Q$6,I51=champs!$Q$6,J51=champs!$Q$5),'Tarifs-Price list'!$N$18,IF(AND(C51="PARTENAIRE",H51=champs!$Q$5,I51=champs!$Q$6,J51=champs!$Q$5),"Impossible",IF(AND(C51="PARTENAIRE",H51=champs!$Q$6,I51=champs!$Q$5,J51=champs!$Q$5),"Impossible",IF(AND(C51="PARTENAIRE",H51=champs!$Q$5,I51=champs!$Q$5,J51=champs!$Q$5),"Impossible",IF(AND(C51="EXTERNE",H51=champs!$Q$5,I51=champs!$Q$6,J51=champs!$Q$6),'Tarifs-Price list'!$M$9,IF(AND(C51="EXTERNE",H51=champs!$Q$6,I51=champs!$Q$5,J51=champs!$Q$6),'Tarifs-Price list'!$M$9,IF(AND(C51="EXTERNE",H51=champs!$Q$5,I51=champs!$Q$5,J51=champs!$Q$6),2*'Tarifs-Price list'!$M$9,IF(AND(C51="EXTERNE",H51=champs!$Q$6,I51=champs!$Q$6,J51=champs!$Q$5),'Tarifs-Price list'!$M$18,IF(AND(C51="Externe",H51=champs!$Q$5,I51=champs!$Q$6,J51=champs!$Q$5),"Impossible",IF(AND(C51="EXTERNE",H51=champs!$Q$6,I51=champs!$Q$5,J51=champs!$Q$5),"Impossible",IF(AND(C51="EXTERNE",H51=champs!$Q$5,I51=champs!$Q$5,J51=champs!$Q$5),"Impossible",IF(AND(C51="PRIVÉ",H51=champs!$Q$5,I51=champs!$Q$6,J51=champs!$Q$6),'Tarifs-Price list'!$L$9,IF(AND(C51="PRIVÉ",H51=champs!$Q$6,I51=champs!$Q$5,J51=champs!$Q$6),'Tarifs-Price list'!$L$9,IF(AND(C51="PRIVÉ",H51=champs!$Q$5,I51=champs!$Q$5,J51=champs!$Q$6),2*'Tarifs-Price list'!$L$9,IF(AND(C51="PRIVÉ",H51=champs!$Q$5,I51=champs!$Q$6,J51=champs!$Q$5),"Impossible",IF(AND(C51="PRIVÉ",H51=champs!$Q$6,I51=champs!$Q$5,J51=champs!$Q$5),"Impossible",IF(AND(C51="PRIVÉ",H51=champs!$Q$6,I51=champs!$Q$6,J51=champs!$Q$5),'Tarifs-Price list'!$L$18,IF(AND(C51="PRIVÉ",H51=champs!$Q$5,I51=champs!$Q$5,J51=champs!$Q$5),"Impossible",0)))))))))))))))))))))</f>
        <v>0</v>
      </c>
      <c r="AG51" s="57">
        <f>IF(AND(K51="OUI",H51=champs!$Q$5,I51=champs!$Q$6,J51=champs!$Q$6,C51="PARTENAIRE"),'Tarifs-Price list'!$N$8,IF(AND(K51="OUI",C51="PARTENAIRE",H51=champs!$Q$6,I51=champs!$Q$5,J51=champs!$Q$6),'Tarifs-Price list'!$N$8,IF(AND(K51="OUI",C51="PARTENAIRE",H51=champs!$Q$5,I51=champs!$Q$5,J51=champs!$Q$6),2*'Tarifs-Price list'!$N$8,IF(AND(K51="OUI",C51="PARTENAIRE",H51=champs!$Q$6,I51=champs!$Q$6,J51=champs!$Q$5),'Tarifs-Price list'!$N$17,IF(AND(K51="OUI",C51="PARTENAIRE",H51=champs!$Q$5,I51=champs!$Q$6,J51=champs!$Q$5),"Impossible",IF(AND(K51="OUI",C51="PARTENAIRE",H51=champs!$Q$6,I51=champs!$Q$5,J51=champs!$Q$5),"Impossible",IF(AND(K51="OUI",C51="PARTENAIRE",H51=champs!$Q$5,I51=champs!$Q$5,J51=champs!$Q$5),"Impossible",IF(AND(C51="EXTERNE",K51="OUI",H51=champs!$Q$5,I51=champs!$Q$6,J51=champs!$Q$6),'Tarifs-Price list'!$M$8,IF(AND(K51="OUI",C51="EXTERNE",H51=champs!$Q$6,I51=champs!$Q$5,J51=champs!$Q$6),'Tarifs-Price list'!$M$8,IF(AND(C51="EXTERNE",K51="OUI",H51=champs!$Q$5,I51=champs!$Q$5,J51=champs!$Q$6),2*'Tarifs-Price list'!$M$8,IF(AND(K51="OUI",C51="EXTERNE",H51=champs!$Q$6,I51=champs!$Q$6,J51=champs!$Q$5),'Tarifs-Price list'!$M$17,IF(AND(K51="OUI",C51="Externe",H51=champs!$Q$5,I51=champs!$Q$6,J51=champs!$Q$5),"Impossible",IF(AND(C51="EXTERNE",K51="OUI",H51=champs!$Q$6,I51=champs!$Q$5,J51=champs!$Q$5),"Impossible",IF(AND(K51="OUI",C51="EXTERNE",H51=champs!$Q$5,I51=champs!$Q$5,J51=champs!$Q$5),"Impossible",IF(AND(C51="PRIVÉ",K51="OUI",H51=champs!$Q$5,I51=champs!$Q$6,J51=champs!$Q$6),'Tarifs-Price list'!$L$8,IF(AND(C51="PRIVÉ",K51="OUI",H51=champs!$Q$6,I51=champs!$Q$5,J51=champs!$Q$6),'Tarifs-Price list'!$L$8,IF(AND(K51="OUI",C51="PRIVÉ",H51=champs!$Q$5,I51=champs!$Q$5,J51=champs!Q52),2*'Tarifs-Price list'!$L$8,IF(AND(K51="OUI",C51="PRIVÉ",H51=champs!$Q$5,I51=champs!$Q$6,J51=champs!$Q$5),"Impossible",IF(AND(K51="OUI",C51="PRIVÉ",K51="OUI",H51=champs!$Q$6,I51=champs!$Q$5,J51=champs!$Q$5),"Impossible",IF(AND(K51="OUI",C51="PRIVÉ",H51=champs!$Q$6,I51=champs!$Q$6,J51=champs!$Q$5),'Tarifs-Price list'!$L$17,IF(AND(K51="OUI",C51="PRIVÉ",H51=champs!$Q$5,I51=champs!$Q$5,J51=champs!$Q$5),"Impossible",0)))))))))))))))))))))</f>
        <v>0</v>
      </c>
    </row>
    <row r="52" spans="1:33" ht="26" x14ac:dyDescent="0.2">
      <c r="A52" s="30">
        <f>A51</f>
        <v>45357</v>
      </c>
      <c r="B52" s="99"/>
      <c r="C52" s="100" t="str">
        <f t="shared" si="4"/>
        <v>PRIVÉ</v>
      </c>
      <c r="D52" s="107" t="s">
        <v>97</v>
      </c>
      <c r="E52" s="107" t="s">
        <v>97</v>
      </c>
      <c r="F52" s="107" t="s">
        <v>97</v>
      </c>
      <c r="G52" s="107" t="s">
        <v>97</v>
      </c>
      <c r="H52" s="108" t="s">
        <v>97</v>
      </c>
      <c r="I52" s="108" t="s">
        <v>97</v>
      </c>
      <c r="J52" s="108" t="s">
        <v>97</v>
      </c>
      <c r="K52" s="115" t="str">
        <f>IF(AND(F52=champs!$K$6,G52=champs!$K$6),champs!$Q$5,champs!$Q$6)</f>
        <v>OUI</v>
      </c>
      <c r="L52" s="116">
        <f t="shared" si="5"/>
        <v>0</v>
      </c>
      <c r="M52" s="116">
        <f t="shared" si="2"/>
        <v>0</v>
      </c>
      <c r="N52" s="118"/>
      <c r="O52" s="119"/>
      <c r="P52" s="119"/>
      <c r="Q52" s="118"/>
      <c r="R52" s="120"/>
      <c r="S52" s="121" t="s">
        <v>64</v>
      </c>
      <c r="T52" s="122"/>
      <c r="U52" s="123"/>
      <c r="V52" s="124"/>
      <c r="W52" s="124"/>
      <c r="X52" s="124"/>
      <c r="Y52" s="125"/>
      <c r="Z52" s="126"/>
      <c r="AA52" s="152"/>
      <c r="AC52" s="25" cm="1">
        <f t="array" ref="AC52">IF(C52="PARTENAIRE",_xlfn.IFS(D52=champs!$A$5,'Tarifs-Price list'!$G$8,D52=champs!$A$6,'Tarifs-Price list'!$G$8,D52=champs!$A$7,'Tarifs-Price list'!$G$18,D52="Chlore Silicate",'Tarifs-Price list'!$G$23,D52="Chlore Carbonate",'Tarifs-Price list'!$G$23,D52="NON",0),IF(C52="EXTERNE",_xlfn.IFS(D52=champs!$A$5,'Tarifs-Price list'!$F$8,D52=champs!$A$6,'Tarifs-Price list'!$F$8,D52=champs!$A$7,'Tarifs-Price list'!$F$18,D52="Chlore Silicate",'Tarifs-Price list'!$F$23,D52="Chlore Carbonate",'Tarifs-Price list'!$F$23,D52="NON",0),_xlfn.IFS(D52=champs!$A$5,'Tarifs-Price list'!$E$8,D52=champs!$A$6,'Tarifs-Price list'!$E$8,D52=champs!$A$7,'Tarifs-Price list'!$E$18,D52="Chlore Silicate",'Tarifs-Price list'!$E$23,D52="Chlore Carbonate",'Tarifs-Price list'!$E$23,D52="NON",0)))</f>
        <v>0</v>
      </c>
      <c r="AD52" s="25" cm="1">
        <f t="array" ref="AD52">IF(C52="PARTENAIRE",_xlfn.IFS(E52=champs!$A$5,'Tarifs-Price list'!$G$9,E52=champs!$A$6,'Tarifs-Price list'!$G$9,E52=champs!$A$7,'Tarifs-Price list'!$G$19,E52="Chlore Silicate",'Tarifs-Price list'!$G$24,E52="Chlore Carbonate",'Tarifs-Price list'!$G$24,E52="NON",0),IF(C52="EXTERNE",_xlfn.IFS(E52=champs!$A$5,'Tarifs-Price list'!$F$9,E52=champs!$A$6,'Tarifs-Price list'!$F$9,E52=champs!$A$7,'Tarifs-Price list'!$F$19,E52="Chlore Silicate",'Tarifs-Price list'!$F$24,E52="Chlore Carbonate",'Tarifs-Price list'!$F$24,E52="NON",0),_xlfn.IFS(E52=champs!$A$5,'Tarifs-Price list'!$E$9,E52=champs!$A$6,'Tarifs-Price list'!$E$9,E52=champs!$A$7,'Tarifs-Price list'!$E$19,E52="Chlore Silicate",'Tarifs-Price list'!$E$24,E52="Chlore Carbonate",'Tarifs-Price list'!$E$24,E52="NON",0)))</f>
        <v>0</v>
      </c>
      <c r="AE52" s="25" cm="1">
        <f t="array" ref="AE52">IF(C52="PARTENAIRE",_xlfn.IFS(F52=champs!$A$5,'Tarifs-Price list'!$G$10,F52=champs!$A$6,'Tarifs-Price list'!$G$15,F52=champs!$A$7,'Tarifs-Price list'!$G$20,F52="Chlore Silicate",'Tarifs-Price list'!$G$25,F52="Chlore Carbonate",'Tarifs-Price list'!$G$30,F52="NON",0),IF(C52="EXTERNE",_xlfn.IFS(F52=champs!$A$5,'Tarifs-Price list'!$F$10,F52=champs!$A$6,'Tarifs-Price list'!$F$15,F52=champs!$A$7,'Tarifs-Price list'!$F$20,F52="Chlore Silicate",'Tarifs-Price list'!$F$25,F52="Chlore Carbonate",'Tarifs-Price list'!$F$30,F52="NON",0),_xlfn.IFS(F52=champs!$A$5,'Tarifs-Price list'!$E$10,F52=champs!$A$6,'Tarifs-Price list'!$E$15,F52=champs!$A$7,'Tarifs-Price list'!$E$20,F52="Chlore Silicate",'Tarifs-Price list'!$E$25,F52="Chlore Carbonate",'Tarifs-Price list'!$E$30,F52="NON",0)))</f>
        <v>0</v>
      </c>
      <c r="AF52" s="25">
        <f>IF(AND(H52=champs!$Q$5,I52=champs!$Q$6,J52=champs!$Q$6,C52="PARTENAIRE"),'Tarifs-Price list'!$N$9,IF(AND(C52="PARTENAIRE",H52=champs!$Q$6,I52=champs!$Q$5,J52=champs!$Q$6),'Tarifs-Price list'!$N$9,IF(AND(C52="PARTENAIRE",H52=champs!$Q$5,I52=champs!$Q$5,J52=champs!$Q$6),2*'Tarifs-Price list'!$N$9,IF(AND(C52="PARTENAIRE",H52=champs!$Q$6,I52=champs!$Q$6,J52=champs!$Q$5),'Tarifs-Price list'!$N$18,IF(AND(C52="PARTENAIRE",H52=champs!$Q$5,I52=champs!$Q$6,J52=champs!$Q$5),"Impossible",IF(AND(C52="PARTENAIRE",H52=champs!$Q$6,I52=champs!$Q$5,J52=champs!$Q$5),"Impossible",IF(AND(C52="PARTENAIRE",H52=champs!$Q$5,I52=champs!$Q$5,J52=champs!$Q$5),"Impossible",IF(AND(C52="EXTERNE",H52=champs!$Q$5,I52=champs!$Q$6,J52=champs!$Q$6),'Tarifs-Price list'!$M$9,IF(AND(C52="EXTERNE",H52=champs!$Q$6,I52=champs!$Q$5,J52=champs!$Q$6),'Tarifs-Price list'!$M$9,IF(AND(C52="EXTERNE",H52=champs!$Q$5,I52=champs!$Q$5,J52=champs!$Q$6),2*'Tarifs-Price list'!$M$9,IF(AND(C52="EXTERNE",H52=champs!$Q$6,I52=champs!$Q$6,J52=champs!$Q$5),'Tarifs-Price list'!$M$18,IF(AND(C52="Externe",H52=champs!$Q$5,I52=champs!$Q$6,J52=champs!$Q$5),"Impossible",IF(AND(C52="EXTERNE",H52=champs!$Q$6,I52=champs!$Q$5,J52=champs!$Q$5),"Impossible",IF(AND(C52="EXTERNE",H52=champs!$Q$5,I52=champs!$Q$5,J52=champs!$Q$5),"Impossible",IF(AND(C52="PRIVÉ",H52=champs!$Q$5,I52=champs!$Q$6,J52=champs!$Q$6),'Tarifs-Price list'!$L$9,IF(AND(C52="PRIVÉ",H52=champs!$Q$6,I52=champs!$Q$5,J52=champs!$Q$6),'Tarifs-Price list'!$L$9,IF(AND(C52="PRIVÉ",H52=champs!$Q$5,I52=champs!$Q$5,J52=champs!$Q$6),2*'Tarifs-Price list'!$L$9,IF(AND(C52="PRIVÉ",H52=champs!$Q$5,I52=champs!$Q$6,J52=champs!$Q$5),"Impossible",IF(AND(C52="PRIVÉ",H52=champs!$Q$6,I52=champs!$Q$5,J52=champs!$Q$5),"Impossible",IF(AND(C52="PRIVÉ",H52=champs!$Q$6,I52=champs!$Q$6,J52=champs!$Q$5),'Tarifs-Price list'!$L$18,IF(AND(C52="PRIVÉ",H52=champs!$Q$5,I52=champs!$Q$5,J52=champs!$Q$5),"Impossible",0)))))))))))))))))))))</f>
        <v>0</v>
      </c>
      <c r="AG52" s="57">
        <f>IF(AND(K52="OUI",H52=champs!$Q$5,I52=champs!$Q$6,J52=champs!$Q$6,C52="PARTENAIRE"),'Tarifs-Price list'!$N$8,IF(AND(K52="OUI",C52="PARTENAIRE",H52=champs!$Q$6,I52=champs!$Q$5,J52=champs!$Q$6),'Tarifs-Price list'!$N$8,IF(AND(K52="OUI",C52="PARTENAIRE",H52=champs!$Q$5,I52=champs!$Q$5,J52=champs!$Q$6),2*'Tarifs-Price list'!$N$8,IF(AND(K52="OUI",C52="PARTENAIRE",H52=champs!$Q$6,I52=champs!$Q$6,J52=champs!$Q$5),'Tarifs-Price list'!$N$17,IF(AND(K52="OUI",C52="PARTENAIRE",H52=champs!$Q$5,I52=champs!$Q$6,J52=champs!$Q$5),"Impossible",IF(AND(K52="OUI",C52="PARTENAIRE",H52=champs!$Q$6,I52=champs!$Q$5,J52=champs!$Q$5),"Impossible",IF(AND(K52="OUI",C52="PARTENAIRE",H52=champs!$Q$5,I52=champs!$Q$5,J52=champs!$Q$5),"Impossible",IF(AND(C52="EXTERNE",K52="OUI",H52=champs!$Q$5,I52=champs!$Q$6,J52=champs!$Q$6),'Tarifs-Price list'!$M$8,IF(AND(K52="OUI",C52="EXTERNE",H52=champs!$Q$6,I52=champs!$Q$5,J52=champs!$Q$6),'Tarifs-Price list'!$M$8,IF(AND(C52="EXTERNE",K52="OUI",H52=champs!$Q$5,I52=champs!$Q$5,J52=champs!$Q$6),2*'Tarifs-Price list'!$M$8,IF(AND(K52="OUI",C52="EXTERNE",H52=champs!$Q$6,I52=champs!$Q$6,J52=champs!$Q$5),'Tarifs-Price list'!$M$17,IF(AND(K52="OUI",C52="Externe",H52=champs!$Q$5,I52=champs!$Q$6,J52=champs!$Q$5),"Impossible",IF(AND(C52="EXTERNE",K52="OUI",H52=champs!$Q$6,I52=champs!$Q$5,J52=champs!$Q$5),"Impossible",IF(AND(K52="OUI",C52="EXTERNE",H52=champs!$Q$5,I52=champs!$Q$5,J52=champs!$Q$5),"Impossible",IF(AND(C52="PRIVÉ",K52="OUI",H52=champs!$Q$5,I52=champs!$Q$6,J52=champs!$Q$6),'Tarifs-Price list'!$L$8,IF(AND(C52="PRIVÉ",K52="OUI",H52=champs!$Q$6,I52=champs!$Q$5,J52=champs!$Q$6),'Tarifs-Price list'!$L$8,IF(AND(K52="OUI",C52="PRIVÉ",H52=champs!$Q$5,I52=champs!$Q$5,J52=champs!Q53),2*'Tarifs-Price list'!$L$8,IF(AND(K52="OUI",C52="PRIVÉ",H52=champs!$Q$5,I52=champs!$Q$6,J52=champs!$Q$5),"Impossible",IF(AND(K52="OUI",C52="PRIVÉ",K52="OUI",H52=champs!$Q$6,I52=champs!$Q$5,J52=champs!$Q$5),"Impossible",IF(AND(K52="OUI",C52="PRIVÉ",H52=champs!$Q$6,I52=champs!$Q$6,J52=champs!$Q$5),'Tarifs-Price list'!$L$17,IF(AND(K52="OUI",C52="PRIVÉ",H52=champs!$Q$5,I52=champs!$Q$5,J52=champs!$Q$5),"Impossible",0)))))))))))))))))))))</f>
        <v>0</v>
      </c>
    </row>
    <row r="53" spans="1:33" ht="26" x14ac:dyDescent="0.2">
      <c r="A53" s="27">
        <f t="shared" ref="A53:A55" si="6">A52</f>
        <v>45357</v>
      </c>
      <c r="B53" s="99"/>
      <c r="C53" s="100" t="str">
        <f t="shared" si="4"/>
        <v>PRIVÉ</v>
      </c>
      <c r="D53" s="107" t="s">
        <v>97</v>
      </c>
      <c r="E53" s="107" t="s">
        <v>97</v>
      </c>
      <c r="F53" s="107" t="s">
        <v>97</v>
      </c>
      <c r="G53" s="107" t="s">
        <v>97</v>
      </c>
      <c r="H53" s="108" t="s">
        <v>97</v>
      </c>
      <c r="I53" s="108" t="s">
        <v>97</v>
      </c>
      <c r="J53" s="108" t="s">
        <v>97</v>
      </c>
      <c r="K53" s="115" t="str">
        <f>IF(AND(F53=champs!$K$6,G53=champs!$K$6),champs!$Q$5,champs!$Q$6)</f>
        <v>OUI</v>
      </c>
      <c r="L53" s="116">
        <f t="shared" si="5"/>
        <v>0</v>
      </c>
      <c r="M53" s="116">
        <f t="shared" si="2"/>
        <v>0</v>
      </c>
      <c r="N53" s="118"/>
      <c r="O53" s="119"/>
      <c r="P53" s="119"/>
      <c r="Q53" s="118"/>
      <c r="R53" s="120"/>
      <c r="S53" s="121" t="s">
        <v>64</v>
      </c>
      <c r="T53" s="122"/>
      <c r="U53" s="123"/>
      <c r="V53" s="124"/>
      <c r="W53" s="124"/>
      <c r="X53" s="124"/>
      <c r="Y53" s="125"/>
      <c r="Z53" s="126"/>
      <c r="AA53" s="152"/>
      <c r="AC53" s="25" cm="1">
        <f t="array" ref="AC53">IF(C53="PARTENAIRE",_xlfn.IFS(D53=champs!$A$5,'Tarifs-Price list'!$G$8,D53=champs!$A$6,'Tarifs-Price list'!$G$8,D53=champs!$A$7,'Tarifs-Price list'!$G$18,D53="Chlore Silicate",'Tarifs-Price list'!$G$23,D53="Chlore Carbonate",'Tarifs-Price list'!$G$23,D53="NON",0),IF(C53="EXTERNE",_xlfn.IFS(D53=champs!$A$5,'Tarifs-Price list'!$F$8,D53=champs!$A$6,'Tarifs-Price list'!$F$8,D53=champs!$A$7,'Tarifs-Price list'!$F$18,D53="Chlore Silicate",'Tarifs-Price list'!$F$23,D53="Chlore Carbonate",'Tarifs-Price list'!$F$23,D53="NON",0),_xlfn.IFS(D53=champs!$A$5,'Tarifs-Price list'!$E$8,D53=champs!$A$6,'Tarifs-Price list'!$E$8,D53=champs!$A$7,'Tarifs-Price list'!$E$18,D53="Chlore Silicate",'Tarifs-Price list'!$E$23,D53="Chlore Carbonate",'Tarifs-Price list'!$E$23,D53="NON",0)))</f>
        <v>0</v>
      </c>
      <c r="AD53" s="25" cm="1">
        <f t="array" ref="AD53">IF(C53="PARTENAIRE",_xlfn.IFS(E53=champs!$A$5,'Tarifs-Price list'!$G$9,E53=champs!$A$6,'Tarifs-Price list'!$G$9,E53=champs!$A$7,'Tarifs-Price list'!$G$19,E53="Chlore Silicate",'Tarifs-Price list'!$G$24,E53="Chlore Carbonate",'Tarifs-Price list'!$G$24,E53="NON",0),IF(C53="EXTERNE",_xlfn.IFS(E53=champs!$A$5,'Tarifs-Price list'!$F$9,E53=champs!$A$6,'Tarifs-Price list'!$F$9,E53=champs!$A$7,'Tarifs-Price list'!$F$19,E53="Chlore Silicate",'Tarifs-Price list'!$F$24,E53="Chlore Carbonate",'Tarifs-Price list'!$F$24,E53="NON",0),_xlfn.IFS(E53=champs!$A$5,'Tarifs-Price list'!$E$9,E53=champs!$A$6,'Tarifs-Price list'!$E$9,E53=champs!$A$7,'Tarifs-Price list'!$E$19,E53="Chlore Silicate",'Tarifs-Price list'!$E$24,E53="Chlore Carbonate",'Tarifs-Price list'!$E$24,E53="NON",0)))</f>
        <v>0</v>
      </c>
      <c r="AE53" s="25" cm="1">
        <f t="array" ref="AE53">IF(C53="PARTENAIRE",_xlfn.IFS(F53=champs!$A$5,'Tarifs-Price list'!$G$10,F53=champs!$A$6,'Tarifs-Price list'!$G$15,F53=champs!$A$7,'Tarifs-Price list'!$G$20,F53="Chlore Silicate",'Tarifs-Price list'!$G$25,F53="Chlore Carbonate",'Tarifs-Price list'!$G$30,F53="NON",0),IF(C53="EXTERNE",_xlfn.IFS(F53=champs!$A$5,'Tarifs-Price list'!$F$10,F53=champs!$A$6,'Tarifs-Price list'!$F$15,F53=champs!$A$7,'Tarifs-Price list'!$F$20,F53="Chlore Silicate",'Tarifs-Price list'!$F$25,F53="Chlore Carbonate",'Tarifs-Price list'!$F$30,F53="NON",0),_xlfn.IFS(F53=champs!$A$5,'Tarifs-Price list'!$E$10,F53=champs!$A$6,'Tarifs-Price list'!$E$15,F53=champs!$A$7,'Tarifs-Price list'!$E$20,F53="Chlore Silicate",'Tarifs-Price list'!$E$25,F53="Chlore Carbonate",'Tarifs-Price list'!$E$30,F53="NON",0)))</f>
        <v>0</v>
      </c>
      <c r="AF53" s="25">
        <f>IF(AND(H53=champs!$Q$5,I53=champs!$Q$6,J53=champs!$Q$6,C53="PARTENAIRE"),'Tarifs-Price list'!$N$9,IF(AND(C53="PARTENAIRE",H53=champs!$Q$6,I53=champs!$Q$5,J53=champs!$Q$6),'Tarifs-Price list'!$N$9,IF(AND(C53="PARTENAIRE",H53=champs!$Q$5,I53=champs!$Q$5,J53=champs!$Q$6),2*'Tarifs-Price list'!$N$9,IF(AND(C53="PARTENAIRE",H53=champs!$Q$6,I53=champs!$Q$6,J53=champs!$Q$5),'Tarifs-Price list'!$N$18,IF(AND(C53="PARTENAIRE",H53=champs!$Q$5,I53=champs!$Q$6,J53=champs!$Q$5),"Impossible",IF(AND(C53="PARTENAIRE",H53=champs!$Q$6,I53=champs!$Q$5,J53=champs!$Q$5),"Impossible",IF(AND(C53="PARTENAIRE",H53=champs!$Q$5,I53=champs!$Q$5,J53=champs!$Q$5),"Impossible",IF(AND(C53="EXTERNE",H53=champs!$Q$5,I53=champs!$Q$6,J53=champs!$Q$6),'Tarifs-Price list'!$M$9,IF(AND(C53="EXTERNE",H53=champs!$Q$6,I53=champs!$Q$5,J53=champs!$Q$6),'Tarifs-Price list'!$M$9,IF(AND(C53="EXTERNE",H53=champs!$Q$5,I53=champs!$Q$5,J53=champs!$Q$6),2*'Tarifs-Price list'!$M$9,IF(AND(C53="EXTERNE",H53=champs!$Q$6,I53=champs!$Q$6,J53=champs!$Q$5),'Tarifs-Price list'!$M$18,IF(AND(C53="Externe",H53=champs!$Q$5,I53=champs!$Q$6,J53=champs!$Q$5),"Impossible",IF(AND(C53="EXTERNE",H53=champs!$Q$6,I53=champs!$Q$5,J53=champs!$Q$5),"Impossible",IF(AND(C53="EXTERNE",H53=champs!$Q$5,I53=champs!$Q$5,J53=champs!$Q$5),"Impossible",IF(AND(C53="PRIVÉ",H53=champs!$Q$5,I53=champs!$Q$6,J53=champs!$Q$6),'Tarifs-Price list'!$L$9,IF(AND(C53="PRIVÉ",H53=champs!$Q$6,I53=champs!$Q$5,J53=champs!$Q$6),'Tarifs-Price list'!$L$9,IF(AND(C53="PRIVÉ",H53=champs!$Q$5,I53=champs!$Q$5,J53=champs!$Q$6),2*'Tarifs-Price list'!$L$9,IF(AND(C53="PRIVÉ",H53=champs!$Q$5,I53=champs!$Q$6,J53=champs!$Q$5),"Impossible",IF(AND(C53="PRIVÉ",H53=champs!$Q$6,I53=champs!$Q$5,J53=champs!$Q$5),"Impossible",IF(AND(C53="PRIVÉ",H53=champs!$Q$6,I53=champs!$Q$6,J53=champs!$Q$5),'Tarifs-Price list'!$L$18,IF(AND(C53="PRIVÉ",H53=champs!$Q$5,I53=champs!$Q$5,J53=champs!$Q$5),"Impossible",0)))))))))))))))))))))</f>
        <v>0</v>
      </c>
      <c r="AG53" s="57">
        <f>IF(AND(K53="OUI",H53=champs!$Q$5,I53=champs!$Q$6,J53=champs!$Q$6,C53="PARTENAIRE"),'Tarifs-Price list'!$N$8,IF(AND(K53="OUI",C53="PARTENAIRE",H53=champs!$Q$6,I53=champs!$Q$5,J53=champs!$Q$6),'Tarifs-Price list'!$N$8,IF(AND(K53="OUI",C53="PARTENAIRE",H53=champs!$Q$5,I53=champs!$Q$5,J53=champs!$Q$6),2*'Tarifs-Price list'!$N$8,IF(AND(K53="OUI",C53="PARTENAIRE",H53=champs!$Q$6,I53=champs!$Q$6,J53=champs!$Q$5),'Tarifs-Price list'!$N$17,IF(AND(K53="OUI",C53="PARTENAIRE",H53=champs!$Q$5,I53=champs!$Q$6,J53=champs!$Q$5),"Impossible",IF(AND(K53="OUI",C53="PARTENAIRE",H53=champs!$Q$6,I53=champs!$Q$5,J53=champs!$Q$5),"Impossible",IF(AND(K53="OUI",C53="PARTENAIRE",H53=champs!$Q$5,I53=champs!$Q$5,J53=champs!$Q$5),"Impossible",IF(AND(C53="EXTERNE",K53="OUI",H53=champs!$Q$5,I53=champs!$Q$6,J53=champs!$Q$6),'Tarifs-Price list'!$M$8,IF(AND(K53="OUI",C53="EXTERNE",H53=champs!$Q$6,I53=champs!$Q$5,J53=champs!$Q$6),'Tarifs-Price list'!$M$8,IF(AND(C53="EXTERNE",K53="OUI",H53=champs!$Q$5,I53=champs!$Q$5,J53=champs!$Q$6),2*'Tarifs-Price list'!$M$8,IF(AND(K53="OUI",C53="EXTERNE",H53=champs!$Q$6,I53=champs!$Q$6,J53=champs!$Q$5),'Tarifs-Price list'!$M$17,IF(AND(K53="OUI",C53="Externe",H53=champs!$Q$5,I53=champs!$Q$6,J53=champs!$Q$5),"Impossible",IF(AND(C53="EXTERNE",K53="OUI",H53=champs!$Q$6,I53=champs!$Q$5,J53=champs!$Q$5),"Impossible",IF(AND(K53="OUI",C53="EXTERNE",H53=champs!$Q$5,I53=champs!$Q$5,J53=champs!$Q$5),"Impossible",IF(AND(C53="PRIVÉ",K53="OUI",H53=champs!$Q$5,I53=champs!$Q$6,J53=champs!$Q$6),'Tarifs-Price list'!$L$8,IF(AND(C53="PRIVÉ",K53="OUI",H53=champs!$Q$6,I53=champs!$Q$5,J53=champs!$Q$6),'Tarifs-Price list'!$L$8,IF(AND(K53="OUI",C53="PRIVÉ",H53=champs!$Q$5,I53=champs!$Q$5,J53=champs!Q54),2*'Tarifs-Price list'!$L$8,IF(AND(K53="OUI",C53="PRIVÉ",H53=champs!$Q$5,I53=champs!$Q$6,J53=champs!$Q$5),"Impossible",IF(AND(K53="OUI",C53="PRIVÉ",K53="OUI",H53=champs!$Q$6,I53=champs!$Q$5,J53=champs!$Q$5),"Impossible",IF(AND(K53="OUI",C53="PRIVÉ",H53=champs!$Q$6,I53=champs!$Q$6,J53=champs!$Q$5),'Tarifs-Price list'!$L$17,IF(AND(K53="OUI",C53="PRIVÉ",H53=champs!$Q$5,I53=champs!$Q$5,J53=champs!$Q$5),"Impossible",0)))))))))))))))))))))</f>
        <v>0</v>
      </c>
    </row>
    <row r="54" spans="1:33" ht="26" x14ac:dyDescent="0.2">
      <c r="A54" s="27">
        <f t="shared" si="6"/>
        <v>45357</v>
      </c>
      <c r="B54" s="99"/>
      <c r="C54" s="100" t="str">
        <f t="shared" si="4"/>
        <v>PRIVÉ</v>
      </c>
      <c r="D54" s="107" t="s">
        <v>97</v>
      </c>
      <c r="E54" s="107" t="s">
        <v>97</v>
      </c>
      <c r="F54" s="107" t="s">
        <v>97</v>
      </c>
      <c r="G54" s="107" t="s">
        <v>97</v>
      </c>
      <c r="H54" s="108" t="s">
        <v>97</v>
      </c>
      <c r="I54" s="108" t="s">
        <v>97</v>
      </c>
      <c r="J54" s="108" t="s">
        <v>97</v>
      </c>
      <c r="K54" s="115" t="str">
        <f>IF(AND(F54=champs!$K$6,G54=champs!$K$6),champs!$Q$5,champs!$Q$6)</f>
        <v>OUI</v>
      </c>
      <c r="L54" s="116">
        <f t="shared" si="5"/>
        <v>0</v>
      </c>
      <c r="M54" s="116">
        <f t="shared" si="2"/>
        <v>0</v>
      </c>
      <c r="N54" s="118"/>
      <c r="O54" s="119"/>
      <c r="P54" s="119"/>
      <c r="Q54" s="118"/>
      <c r="R54" s="120"/>
      <c r="S54" s="121" t="s">
        <v>64</v>
      </c>
      <c r="T54" s="122"/>
      <c r="U54" s="123"/>
      <c r="V54" s="124"/>
      <c r="W54" s="124"/>
      <c r="X54" s="124"/>
      <c r="Y54" s="125"/>
      <c r="Z54" s="126"/>
      <c r="AA54" s="152"/>
      <c r="AC54" s="25" cm="1">
        <f t="array" ref="AC54">IF(C54="PARTENAIRE",_xlfn.IFS(D54=champs!$A$5,'Tarifs-Price list'!$G$8,D54=champs!$A$6,'Tarifs-Price list'!$G$8,D54=champs!$A$7,'Tarifs-Price list'!$G$18,D54="Chlore Silicate",'Tarifs-Price list'!$G$23,D54="Chlore Carbonate",'Tarifs-Price list'!$G$23,D54="NON",0),IF(C54="EXTERNE",_xlfn.IFS(D54=champs!$A$5,'Tarifs-Price list'!$F$8,D54=champs!$A$6,'Tarifs-Price list'!$F$8,D54=champs!$A$7,'Tarifs-Price list'!$F$18,D54="Chlore Silicate",'Tarifs-Price list'!$F$23,D54="Chlore Carbonate",'Tarifs-Price list'!$F$23,D54="NON",0),_xlfn.IFS(D54=champs!$A$5,'Tarifs-Price list'!$E$8,D54=champs!$A$6,'Tarifs-Price list'!$E$8,D54=champs!$A$7,'Tarifs-Price list'!$E$18,D54="Chlore Silicate",'Tarifs-Price list'!$E$23,D54="Chlore Carbonate",'Tarifs-Price list'!$E$23,D54="NON",0)))</f>
        <v>0</v>
      </c>
      <c r="AD54" s="25" cm="1">
        <f t="array" ref="AD54">IF(C54="PARTENAIRE",_xlfn.IFS(E54=champs!$A$5,'Tarifs-Price list'!$G$9,E54=champs!$A$6,'Tarifs-Price list'!$G$9,E54=champs!$A$7,'Tarifs-Price list'!$G$19,E54="Chlore Silicate",'Tarifs-Price list'!$G$24,E54="Chlore Carbonate",'Tarifs-Price list'!$G$24,E54="NON",0),IF(C54="EXTERNE",_xlfn.IFS(E54=champs!$A$5,'Tarifs-Price list'!$F$9,E54=champs!$A$6,'Tarifs-Price list'!$F$9,E54=champs!$A$7,'Tarifs-Price list'!$F$19,E54="Chlore Silicate",'Tarifs-Price list'!$F$24,E54="Chlore Carbonate",'Tarifs-Price list'!$F$24,E54="NON",0),_xlfn.IFS(E54=champs!$A$5,'Tarifs-Price list'!$E$9,E54=champs!$A$6,'Tarifs-Price list'!$E$9,E54=champs!$A$7,'Tarifs-Price list'!$E$19,E54="Chlore Silicate",'Tarifs-Price list'!$E$24,E54="Chlore Carbonate",'Tarifs-Price list'!$E$24,E54="NON",0)))</f>
        <v>0</v>
      </c>
      <c r="AE54" s="25" cm="1">
        <f t="array" ref="AE54">IF(C54="PARTENAIRE",_xlfn.IFS(F54=champs!$A$5,'Tarifs-Price list'!$G$10,F54=champs!$A$6,'Tarifs-Price list'!$G$15,F54=champs!$A$7,'Tarifs-Price list'!$G$20,F54="Chlore Silicate",'Tarifs-Price list'!$G$25,F54="Chlore Carbonate",'Tarifs-Price list'!$G$30,F54="NON",0),IF(C54="EXTERNE",_xlfn.IFS(F54=champs!$A$5,'Tarifs-Price list'!$F$10,F54=champs!$A$6,'Tarifs-Price list'!$F$15,F54=champs!$A$7,'Tarifs-Price list'!$F$20,F54="Chlore Silicate",'Tarifs-Price list'!$F$25,F54="Chlore Carbonate",'Tarifs-Price list'!$F$30,F54="NON",0),_xlfn.IFS(F54=champs!$A$5,'Tarifs-Price list'!$E$10,F54=champs!$A$6,'Tarifs-Price list'!$E$15,F54=champs!$A$7,'Tarifs-Price list'!$E$20,F54="Chlore Silicate",'Tarifs-Price list'!$E$25,F54="Chlore Carbonate",'Tarifs-Price list'!$E$30,F54="NON",0)))</f>
        <v>0</v>
      </c>
      <c r="AF54" s="25">
        <f>IF(AND(H54=champs!$Q$5,I54=champs!$Q$6,J54=champs!$Q$6,C54="PARTENAIRE"),'Tarifs-Price list'!$N$9,IF(AND(C54="PARTENAIRE",H54=champs!$Q$6,I54=champs!$Q$5,J54=champs!$Q$6),'Tarifs-Price list'!$N$9,IF(AND(C54="PARTENAIRE",H54=champs!$Q$5,I54=champs!$Q$5,J54=champs!$Q$6),2*'Tarifs-Price list'!$N$9,IF(AND(C54="PARTENAIRE",H54=champs!$Q$6,I54=champs!$Q$6,J54=champs!$Q$5),'Tarifs-Price list'!$N$18,IF(AND(C54="PARTENAIRE",H54=champs!$Q$5,I54=champs!$Q$6,J54=champs!$Q$5),"Impossible",IF(AND(C54="PARTENAIRE",H54=champs!$Q$6,I54=champs!$Q$5,J54=champs!$Q$5),"Impossible",IF(AND(C54="PARTENAIRE",H54=champs!$Q$5,I54=champs!$Q$5,J54=champs!$Q$5),"Impossible",IF(AND(C54="EXTERNE",H54=champs!$Q$5,I54=champs!$Q$6,J54=champs!$Q$6),'Tarifs-Price list'!$M$9,IF(AND(C54="EXTERNE",H54=champs!$Q$6,I54=champs!$Q$5,J54=champs!$Q$6),'Tarifs-Price list'!$M$9,IF(AND(C54="EXTERNE",H54=champs!$Q$5,I54=champs!$Q$5,J54=champs!$Q$6),2*'Tarifs-Price list'!$M$9,IF(AND(C54="EXTERNE",H54=champs!$Q$6,I54=champs!$Q$6,J54=champs!$Q$5),'Tarifs-Price list'!$M$18,IF(AND(C54="Externe",H54=champs!$Q$5,I54=champs!$Q$6,J54=champs!$Q$5),"Impossible",IF(AND(C54="EXTERNE",H54=champs!$Q$6,I54=champs!$Q$5,J54=champs!$Q$5),"Impossible",IF(AND(C54="EXTERNE",H54=champs!$Q$5,I54=champs!$Q$5,J54=champs!$Q$5),"Impossible",IF(AND(C54="PRIVÉ",H54=champs!$Q$5,I54=champs!$Q$6,J54=champs!$Q$6),'Tarifs-Price list'!$L$9,IF(AND(C54="PRIVÉ",H54=champs!$Q$6,I54=champs!$Q$5,J54=champs!$Q$6),'Tarifs-Price list'!$L$9,IF(AND(C54="PRIVÉ",H54=champs!$Q$5,I54=champs!$Q$5,J54=champs!$Q$6),2*'Tarifs-Price list'!$L$9,IF(AND(C54="PRIVÉ",H54=champs!$Q$5,I54=champs!$Q$6,J54=champs!$Q$5),"Impossible",IF(AND(C54="PRIVÉ",H54=champs!$Q$6,I54=champs!$Q$5,J54=champs!$Q$5),"Impossible",IF(AND(C54="PRIVÉ",H54=champs!$Q$6,I54=champs!$Q$6,J54=champs!$Q$5),'Tarifs-Price list'!$L$18,IF(AND(C54="PRIVÉ",H54=champs!$Q$5,I54=champs!$Q$5,J54=champs!$Q$5),"Impossible",0)))))))))))))))))))))</f>
        <v>0</v>
      </c>
      <c r="AG54" s="57">
        <f>IF(AND(K54="OUI",H54=champs!$Q$5,I54=champs!$Q$6,J54=champs!$Q$6,C54="PARTENAIRE"),'Tarifs-Price list'!$N$8,IF(AND(K54="OUI",C54="PARTENAIRE",H54=champs!$Q$6,I54=champs!$Q$5,J54=champs!$Q$6),'Tarifs-Price list'!$N$8,IF(AND(K54="OUI",C54="PARTENAIRE",H54=champs!$Q$5,I54=champs!$Q$5,J54=champs!$Q$6),2*'Tarifs-Price list'!$N$8,IF(AND(K54="OUI",C54="PARTENAIRE",H54=champs!$Q$6,I54=champs!$Q$6,J54=champs!$Q$5),'Tarifs-Price list'!$N$17,IF(AND(K54="OUI",C54="PARTENAIRE",H54=champs!$Q$5,I54=champs!$Q$6,J54=champs!$Q$5),"Impossible",IF(AND(K54="OUI",C54="PARTENAIRE",H54=champs!$Q$6,I54=champs!$Q$5,J54=champs!$Q$5),"Impossible",IF(AND(K54="OUI",C54="PARTENAIRE",H54=champs!$Q$5,I54=champs!$Q$5,J54=champs!$Q$5),"Impossible",IF(AND(C54="EXTERNE",K54="OUI",H54=champs!$Q$5,I54=champs!$Q$6,J54=champs!$Q$6),'Tarifs-Price list'!$M$8,IF(AND(K54="OUI",C54="EXTERNE",H54=champs!$Q$6,I54=champs!$Q$5,J54=champs!$Q$6),'Tarifs-Price list'!$M$8,IF(AND(C54="EXTERNE",K54="OUI",H54=champs!$Q$5,I54=champs!$Q$5,J54=champs!$Q$6),2*'Tarifs-Price list'!$M$8,IF(AND(K54="OUI",C54="EXTERNE",H54=champs!$Q$6,I54=champs!$Q$6,J54=champs!$Q$5),'Tarifs-Price list'!$M$17,IF(AND(K54="OUI",C54="Externe",H54=champs!$Q$5,I54=champs!$Q$6,J54=champs!$Q$5),"Impossible",IF(AND(C54="EXTERNE",K54="OUI",H54=champs!$Q$6,I54=champs!$Q$5,J54=champs!$Q$5),"Impossible",IF(AND(K54="OUI",C54="EXTERNE",H54=champs!$Q$5,I54=champs!$Q$5,J54=champs!$Q$5),"Impossible",IF(AND(C54="PRIVÉ",K54="OUI",H54=champs!$Q$5,I54=champs!$Q$6,J54=champs!$Q$6),'Tarifs-Price list'!$L$8,IF(AND(C54="PRIVÉ",K54="OUI",H54=champs!$Q$6,I54=champs!$Q$5,J54=champs!$Q$6),'Tarifs-Price list'!$L$8,IF(AND(K54="OUI",C54="PRIVÉ",H54=champs!$Q$5,I54=champs!$Q$5,J54=champs!Q55),2*'Tarifs-Price list'!$L$8,IF(AND(K54="OUI",C54="PRIVÉ",H54=champs!$Q$5,I54=champs!$Q$6,J54=champs!$Q$5),"Impossible",IF(AND(K54="OUI",C54="PRIVÉ",K54="OUI",H54=champs!$Q$6,I54=champs!$Q$5,J54=champs!$Q$5),"Impossible",IF(AND(K54="OUI",C54="PRIVÉ",H54=champs!$Q$6,I54=champs!$Q$6,J54=champs!$Q$5),'Tarifs-Price list'!$L$17,IF(AND(K54="OUI",C54="PRIVÉ",H54=champs!$Q$5,I54=champs!$Q$5,J54=champs!$Q$5),"Impossible",0)))))))))))))))))))))</f>
        <v>0</v>
      </c>
    </row>
    <row r="55" spans="1:33" ht="26" x14ac:dyDescent="0.2">
      <c r="A55" s="27">
        <f t="shared" si="6"/>
        <v>45357</v>
      </c>
      <c r="B55" s="99"/>
      <c r="C55" s="100" t="str">
        <f t="shared" si="4"/>
        <v>PRIVÉ</v>
      </c>
      <c r="D55" s="107" t="s">
        <v>97</v>
      </c>
      <c r="E55" s="107" t="s">
        <v>97</v>
      </c>
      <c r="F55" s="107" t="s">
        <v>97</v>
      </c>
      <c r="G55" s="107" t="s">
        <v>97</v>
      </c>
      <c r="H55" s="108" t="s">
        <v>97</v>
      </c>
      <c r="I55" s="108" t="s">
        <v>97</v>
      </c>
      <c r="J55" s="108" t="s">
        <v>97</v>
      </c>
      <c r="K55" s="115" t="str">
        <f>IF(AND(F55=champs!$K$6,G55=champs!$K$6),champs!$Q$5,champs!$Q$6)</f>
        <v>OUI</v>
      </c>
      <c r="L55" s="116">
        <f t="shared" si="5"/>
        <v>0</v>
      </c>
      <c r="M55" s="116">
        <f t="shared" si="2"/>
        <v>0</v>
      </c>
      <c r="N55" s="118"/>
      <c r="O55" s="119"/>
      <c r="P55" s="119"/>
      <c r="Q55" s="118"/>
      <c r="R55" s="120"/>
      <c r="S55" s="121" t="s">
        <v>64</v>
      </c>
      <c r="T55" s="122"/>
      <c r="U55" s="123"/>
      <c r="V55" s="124"/>
      <c r="W55" s="124"/>
      <c r="X55" s="124"/>
      <c r="Y55" s="125"/>
      <c r="Z55" s="126"/>
      <c r="AA55" s="152"/>
      <c r="AC55" s="25" cm="1">
        <f t="array" ref="AC55">IF(C55="PARTENAIRE",_xlfn.IFS(D55=champs!$A$5,'Tarifs-Price list'!$G$8,D55=champs!$A$6,'Tarifs-Price list'!$G$8,D55=champs!$A$7,'Tarifs-Price list'!$G$18,D55="Chlore Silicate",'Tarifs-Price list'!$G$23,D55="Chlore Carbonate",'Tarifs-Price list'!$G$23,D55="NON",0),IF(C55="EXTERNE",_xlfn.IFS(D55=champs!$A$5,'Tarifs-Price list'!$F$8,D55=champs!$A$6,'Tarifs-Price list'!$F$8,D55=champs!$A$7,'Tarifs-Price list'!$F$18,D55="Chlore Silicate",'Tarifs-Price list'!$F$23,D55="Chlore Carbonate",'Tarifs-Price list'!$F$23,D55="NON",0),_xlfn.IFS(D55=champs!$A$5,'Tarifs-Price list'!$E$8,D55=champs!$A$6,'Tarifs-Price list'!$E$8,D55=champs!$A$7,'Tarifs-Price list'!$E$18,D55="Chlore Silicate",'Tarifs-Price list'!$E$23,D55="Chlore Carbonate",'Tarifs-Price list'!$E$23,D55="NON",0)))</f>
        <v>0</v>
      </c>
      <c r="AD55" s="25" cm="1">
        <f t="array" ref="AD55">IF(C55="PARTENAIRE",_xlfn.IFS(E55=champs!$A$5,'Tarifs-Price list'!$G$9,E55=champs!$A$6,'Tarifs-Price list'!$G$9,E55=champs!$A$7,'Tarifs-Price list'!$G$19,E55="Chlore Silicate",'Tarifs-Price list'!$G$24,E55="Chlore Carbonate",'Tarifs-Price list'!$G$24,E55="NON",0),IF(C55="EXTERNE",_xlfn.IFS(E55=champs!$A$5,'Tarifs-Price list'!$F$9,E55=champs!$A$6,'Tarifs-Price list'!$F$9,E55=champs!$A$7,'Tarifs-Price list'!$F$19,E55="Chlore Silicate",'Tarifs-Price list'!$F$24,E55="Chlore Carbonate",'Tarifs-Price list'!$F$24,E55="NON",0),_xlfn.IFS(E55=champs!$A$5,'Tarifs-Price list'!$E$9,E55=champs!$A$6,'Tarifs-Price list'!$E$9,E55=champs!$A$7,'Tarifs-Price list'!$E$19,E55="Chlore Silicate",'Tarifs-Price list'!$E$24,E55="Chlore Carbonate",'Tarifs-Price list'!$E$24,E55="NON",0)))</f>
        <v>0</v>
      </c>
      <c r="AE55" s="25" cm="1">
        <f t="array" ref="AE55">IF(C55="PARTENAIRE",_xlfn.IFS(F55=champs!$A$5,'Tarifs-Price list'!$G$10,F55=champs!$A$6,'Tarifs-Price list'!$G$15,F55=champs!$A$7,'Tarifs-Price list'!$G$20,F55="Chlore Silicate",'Tarifs-Price list'!$G$25,F55="Chlore Carbonate",'Tarifs-Price list'!$G$30,F55="NON",0),IF(C55="EXTERNE",_xlfn.IFS(F55=champs!$A$5,'Tarifs-Price list'!$F$10,F55=champs!$A$6,'Tarifs-Price list'!$F$15,F55=champs!$A$7,'Tarifs-Price list'!$F$20,F55="Chlore Silicate",'Tarifs-Price list'!$F$25,F55="Chlore Carbonate",'Tarifs-Price list'!$F$30,F55="NON",0),_xlfn.IFS(F55=champs!$A$5,'Tarifs-Price list'!$E$10,F55=champs!$A$6,'Tarifs-Price list'!$E$15,F55=champs!$A$7,'Tarifs-Price list'!$E$20,F55="Chlore Silicate",'Tarifs-Price list'!$E$25,F55="Chlore Carbonate",'Tarifs-Price list'!$E$30,F55="NON",0)))</f>
        <v>0</v>
      </c>
      <c r="AF55" s="25">
        <f>IF(AND(H55=champs!$Q$5,I55=champs!$Q$6,J55=champs!$Q$6,C55="PARTENAIRE"),'Tarifs-Price list'!$N$9,IF(AND(C55="PARTENAIRE",H55=champs!$Q$6,I55=champs!$Q$5,J55=champs!$Q$6),'Tarifs-Price list'!$N$9,IF(AND(C55="PARTENAIRE",H55=champs!$Q$5,I55=champs!$Q$5,J55=champs!$Q$6),2*'Tarifs-Price list'!$N$9,IF(AND(C55="PARTENAIRE",H55=champs!$Q$6,I55=champs!$Q$6,J55=champs!$Q$5),'Tarifs-Price list'!$N$18,IF(AND(C55="PARTENAIRE",H55=champs!$Q$5,I55=champs!$Q$6,J55=champs!$Q$5),"Impossible",IF(AND(C55="PARTENAIRE",H55=champs!$Q$6,I55=champs!$Q$5,J55=champs!$Q$5),"Impossible",IF(AND(C55="PARTENAIRE",H55=champs!$Q$5,I55=champs!$Q$5,J55=champs!$Q$5),"Impossible",IF(AND(C55="EXTERNE",H55=champs!$Q$5,I55=champs!$Q$6,J55=champs!$Q$6),'Tarifs-Price list'!$M$9,IF(AND(C55="EXTERNE",H55=champs!$Q$6,I55=champs!$Q$5,J55=champs!$Q$6),'Tarifs-Price list'!$M$9,IF(AND(C55="EXTERNE",H55=champs!$Q$5,I55=champs!$Q$5,J55=champs!$Q$6),2*'Tarifs-Price list'!$M$9,IF(AND(C55="EXTERNE",H55=champs!$Q$6,I55=champs!$Q$6,J55=champs!$Q$5),'Tarifs-Price list'!$M$18,IF(AND(C55="Externe",H55=champs!$Q$5,I55=champs!$Q$6,J55=champs!$Q$5),"Impossible",IF(AND(C55="EXTERNE",H55=champs!$Q$6,I55=champs!$Q$5,J55=champs!$Q$5),"Impossible",IF(AND(C55="EXTERNE",H55=champs!$Q$5,I55=champs!$Q$5,J55=champs!$Q$5),"Impossible",IF(AND(C55="PRIVÉ",H55=champs!$Q$5,I55=champs!$Q$6,J55=champs!$Q$6),'Tarifs-Price list'!$L$9,IF(AND(C55="PRIVÉ",H55=champs!$Q$6,I55=champs!$Q$5,J55=champs!$Q$6),'Tarifs-Price list'!$L$9,IF(AND(C55="PRIVÉ",H55=champs!$Q$5,I55=champs!$Q$5,J55=champs!$Q$6),2*'Tarifs-Price list'!$L$9,IF(AND(C55="PRIVÉ",H55=champs!$Q$5,I55=champs!$Q$6,J55=champs!$Q$5),"Impossible",IF(AND(C55="PRIVÉ",H55=champs!$Q$6,I55=champs!$Q$5,J55=champs!$Q$5),"Impossible",IF(AND(C55="PRIVÉ",H55=champs!$Q$6,I55=champs!$Q$6,J55=champs!$Q$5),'Tarifs-Price list'!$L$18,IF(AND(C55="PRIVÉ",H55=champs!$Q$5,I55=champs!$Q$5,J55=champs!$Q$5),"Impossible",0)))))))))))))))))))))</f>
        <v>0</v>
      </c>
      <c r="AG55" s="57">
        <f>IF(AND(K55="OUI",H55=champs!$Q$5,I55=champs!$Q$6,J55=champs!$Q$6,C55="PARTENAIRE"),'Tarifs-Price list'!$N$8,IF(AND(K55="OUI",C55="PARTENAIRE",H55=champs!$Q$6,I55=champs!$Q$5,J55=champs!$Q$6),'Tarifs-Price list'!$N$8,IF(AND(K55="OUI",C55="PARTENAIRE",H55=champs!$Q$5,I55=champs!$Q$5,J55=champs!$Q$6),2*'Tarifs-Price list'!$N$8,IF(AND(K55="OUI",C55="PARTENAIRE",H55=champs!$Q$6,I55=champs!$Q$6,J55=champs!$Q$5),'Tarifs-Price list'!$N$17,IF(AND(K55="OUI",C55="PARTENAIRE",H55=champs!$Q$5,I55=champs!$Q$6,J55=champs!$Q$5),"Impossible",IF(AND(K55="OUI",C55="PARTENAIRE",H55=champs!$Q$6,I55=champs!$Q$5,J55=champs!$Q$5),"Impossible",IF(AND(K55="OUI",C55="PARTENAIRE",H55=champs!$Q$5,I55=champs!$Q$5,J55=champs!$Q$5),"Impossible",IF(AND(C55="EXTERNE",K55="OUI",H55=champs!$Q$5,I55=champs!$Q$6,J55=champs!$Q$6),'Tarifs-Price list'!$M$8,IF(AND(K55="OUI",C55="EXTERNE",H55=champs!$Q$6,I55=champs!$Q$5,J55=champs!$Q$6),'Tarifs-Price list'!$M$8,IF(AND(C55="EXTERNE",K55="OUI",H55=champs!$Q$5,I55=champs!$Q$5,J55=champs!$Q$6),2*'Tarifs-Price list'!$M$8,IF(AND(K55="OUI",C55="EXTERNE",H55=champs!$Q$6,I55=champs!$Q$6,J55=champs!$Q$5),'Tarifs-Price list'!$M$17,IF(AND(K55="OUI",C55="Externe",H55=champs!$Q$5,I55=champs!$Q$6,J55=champs!$Q$5),"Impossible",IF(AND(C55="EXTERNE",K55="OUI",H55=champs!$Q$6,I55=champs!$Q$5,J55=champs!$Q$5),"Impossible",IF(AND(K55="OUI",C55="EXTERNE",H55=champs!$Q$5,I55=champs!$Q$5,J55=champs!$Q$5),"Impossible",IF(AND(C55="PRIVÉ",K55="OUI",H55=champs!$Q$5,I55=champs!$Q$6,J55=champs!$Q$6),'Tarifs-Price list'!$L$8,IF(AND(C55="PRIVÉ",K55="OUI",H55=champs!$Q$6,I55=champs!$Q$5,J55=champs!$Q$6),'Tarifs-Price list'!$L$8,IF(AND(K55="OUI",C55="PRIVÉ",H55=champs!$Q$5,I55=champs!$Q$5,J55=champs!Q56),2*'Tarifs-Price list'!$L$8,IF(AND(K55="OUI",C55="PRIVÉ",H55=champs!$Q$5,I55=champs!$Q$6,J55=champs!$Q$5),"Impossible",IF(AND(K55="OUI",C55="PRIVÉ",K55="OUI",H55=champs!$Q$6,I55=champs!$Q$5,J55=champs!$Q$5),"Impossible",IF(AND(K55="OUI",C55="PRIVÉ",H55=champs!$Q$6,I55=champs!$Q$6,J55=champs!$Q$5),'Tarifs-Price list'!$L$17,IF(AND(K55="OUI",C55="PRIVÉ",H55=champs!$Q$5,I55=champs!$Q$5,J55=champs!$Q$5),"Impossible",0)))))))))))))))))))))</f>
        <v>0</v>
      </c>
    </row>
    <row r="56" spans="1:33" ht="26" x14ac:dyDescent="0.2">
      <c r="A56" s="27">
        <f t="shared" ref="A56:A100" si="7">A55</f>
        <v>45357</v>
      </c>
      <c r="B56" s="99"/>
      <c r="C56" s="100" t="str">
        <f t="shared" si="4"/>
        <v>PRIVÉ</v>
      </c>
      <c r="D56" s="107" t="s">
        <v>97</v>
      </c>
      <c r="E56" s="107" t="s">
        <v>97</v>
      </c>
      <c r="F56" s="107" t="s">
        <v>97</v>
      </c>
      <c r="G56" s="107" t="s">
        <v>97</v>
      </c>
      <c r="H56" s="108" t="s">
        <v>97</v>
      </c>
      <c r="I56" s="108" t="s">
        <v>97</v>
      </c>
      <c r="J56" s="108" t="s">
        <v>97</v>
      </c>
      <c r="K56" s="115" t="str">
        <f>IF(AND(F56=champs!$K$6,G56=champs!$K$6),champs!$Q$5,champs!$Q$6)</f>
        <v>OUI</v>
      </c>
      <c r="L56" s="116">
        <f t="shared" si="5"/>
        <v>0</v>
      </c>
      <c r="M56" s="116">
        <f t="shared" si="2"/>
        <v>0</v>
      </c>
      <c r="N56" s="118"/>
      <c r="O56" s="119"/>
      <c r="P56" s="119"/>
      <c r="Q56" s="118"/>
      <c r="R56" s="120"/>
      <c r="S56" s="121" t="s">
        <v>64</v>
      </c>
      <c r="T56" s="122"/>
      <c r="U56" s="127"/>
      <c r="V56" s="124"/>
      <c r="W56" s="124"/>
      <c r="X56" s="124"/>
      <c r="Y56" s="125"/>
      <c r="Z56" s="126"/>
      <c r="AA56" s="152"/>
      <c r="AC56" s="25" cm="1">
        <f t="array" ref="AC56">IF(C56="PARTENAIRE",_xlfn.IFS(D56=champs!$A$5,'Tarifs-Price list'!$G$8,D56=champs!$A$6,'Tarifs-Price list'!$G$8,D56=champs!$A$7,'Tarifs-Price list'!$G$18,D56="Chlore Silicate",'Tarifs-Price list'!$G$23,D56="Chlore Carbonate",'Tarifs-Price list'!$G$23,D56="NON",0),IF(C56="EXTERNE",_xlfn.IFS(D56=champs!$A$5,'Tarifs-Price list'!$F$8,D56=champs!$A$6,'Tarifs-Price list'!$F$8,D56=champs!$A$7,'Tarifs-Price list'!$F$18,D56="Chlore Silicate",'Tarifs-Price list'!$F$23,D56="Chlore Carbonate",'Tarifs-Price list'!$F$23,D56="NON",0),_xlfn.IFS(D56=champs!$A$5,'Tarifs-Price list'!$E$8,D56=champs!$A$6,'Tarifs-Price list'!$E$8,D56=champs!$A$7,'Tarifs-Price list'!$E$18,D56="Chlore Silicate",'Tarifs-Price list'!$E$23,D56="Chlore Carbonate",'Tarifs-Price list'!$E$23,D56="NON",0)))</f>
        <v>0</v>
      </c>
      <c r="AD56" s="25" cm="1">
        <f t="array" ref="AD56">IF(C56="PARTENAIRE",_xlfn.IFS(E56=champs!$A$5,'Tarifs-Price list'!$G$9,E56=champs!$A$6,'Tarifs-Price list'!$G$9,E56=champs!$A$7,'Tarifs-Price list'!$G$19,E56="Chlore Silicate",'Tarifs-Price list'!$G$24,E56="Chlore Carbonate",'Tarifs-Price list'!$G$24,E56="NON",0),IF(C56="EXTERNE",_xlfn.IFS(E56=champs!$A$5,'Tarifs-Price list'!$F$9,E56=champs!$A$6,'Tarifs-Price list'!$F$9,E56=champs!$A$7,'Tarifs-Price list'!$F$19,E56="Chlore Silicate",'Tarifs-Price list'!$F$24,E56="Chlore Carbonate",'Tarifs-Price list'!$F$24,E56="NON",0),_xlfn.IFS(E56=champs!$A$5,'Tarifs-Price list'!$E$9,E56=champs!$A$6,'Tarifs-Price list'!$E$9,E56=champs!$A$7,'Tarifs-Price list'!$E$19,E56="Chlore Silicate",'Tarifs-Price list'!$E$24,E56="Chlore Carbonate",'Tarifs-Price list'!$E$24,E56="NON",0)))</f>
        <v>0</v>
      </c>
      <c r="AE56" s="25" cm="1">
        <f t="array" ref="AE56">IF(C56="PARTENAIRE",_xlfn.IFS(F56=champs!$A$5,'Tarifs-Price list'!$G$10,F56=champs!$A$6,'Tarifs-Price list'!$G$15,F56=champs!$A$7,'Tarifs-Price list'!$G$20,F56="Chlore Silicate",'Tarifs-Price list'!$G$25,F56="Chlore Carbonate",'Tarifs-Price list'!$G$30,F56="NON",0),IF(C56="EXTERNE",_xlfn.IFS(F56=champs!$A$5,'Tarifs-Price list'!$F$10,F56=champs!$A$6,'Tarifs-Price list'!$F$15,F56=champs!$A$7,'Tarifs-Price list'!$F$20,F56="Chlore Silicate",'Tarifs-Price list'!$F$25,F56="Chlore Carbonate",'Tarifs-Price list'!$F$30,F56="NON",0),_xlfn.IFS(F56=champs!$A$5,'Tarifs-Price list'!$E$10,F56=champs!$A$6,'Tarifs-Price list'!$E$15,F56=champs!$A$7,'Tarifs-Price list'!$E$20,F56="Chlore Silicate",'Tarifs-Price list'!$E$25,F56="Chlore Carbonate",'Tarifs-Price list'!$E$30,F56="NON",0)))</f>
        <v>0</v>
      </c>
      <c r="AF56" s="25">
        <f>IF(AND(H56=champs!$Q$5,I56=champs!$Q$6,J56=champs!$Q$6,C56="PARTENAIRE"),'Tarifs-Price list'!$N$9,IF(AND(C56="PARTENAIRE",H56=champs!$Q$6,I56=champs!$Q$5,J56=champs!$Q$6),'Tarifs-Price list'!$N$9,IF(AND(C56="PARTENAIRE",H56=champs!$Q$5,I56=champs!$Q$5,J56=champs!$Q$6),2*'Tarifs-Price list'!$N$9,IF(AND(C56="PARTENAIRE",H56=champs!$Q$6,I56=champs!$Q$6,J56=champs!$Q$5),'Tarifs-Price list'!$N$18,IF(AND(C56="PARTENAIRE",H56=champs!$Q$5,I56=champs!$Q$6,J56=champs!$Q$5),"Impossible",IF(AND(C56="PARTENAIRE",H56=champs!$Q$6,I56=champs!$Q$5,J56=champs!$Q$5),"Impossible",IF(AND(C56="PARTENAIRE",H56=champs!$Q$5,I56=champs!$Q$5,J56=champs!$Q$5),"Impossible",IF(AND(C56="EXTERNE",H56=champs!$Q$5,I56=champs!$Q$6,J56=champs!$Q$6),'Tarifs-Price list'!$M$9,IF(AND(C56="EXTERNE",H56=champs!$Q$6,I56=champs!$Q$5,J56=champs!$Q$6),'Tarifs-Price list'!$M$9,IF(AND(C56="EXTERNE",H56=champs!$Q$5,I56=champs!$Q$5,J56=champs!$Q$6),2*'Tarifs-Price list'!$M$9,IF(AND(C56="EXTERNE",H56=champs!$Q$6,I56=champs!$Q$6,J56=champs!$Q$5),'Tarifs-Price list'!$M$18,IF(AND(C56="Externe",H56=champs!$Q$5,I56=champs!$Q$6,J56=champs!$Q$5),"Impossible",IF(AND(C56="EXTERNE",H56=champs!$Q$6,I56=champs!$Q$5,J56=champs!$Q$5),"Impossible",IF(AND(C56="EXTERNE",H56=champs!$Q$5,I56=champs!$Q$5,J56=champs!$Q$5),"Impossible",IF(AND(C56="PRIVÉ",H56=champs!$Q$5,I56=champs!$Q$6,J56=champs!$Q$6),'Tarifs-Price list'!$L$9,IF(AND(C56="PRIVÉ",H56=champs!$Q$6,I56=champs!$Q$5,J56=champs!$Q$6),'Tarifs-Price list'!$L$9,IF(AND(C56="PRIVÉ",H56=champs!$Q$5,I56=champs!$Q$5,J56=champs!$Q$6),2*'Tarifs-Price list'!$L$9,IF(AND(C56="PRIVÉ",H56=champs!$Q$5,I56=champs!$Q$6,J56=champs!$Q$5),"Impossible",IF(AND(C56="PRIVÉ",H56=champs!$Q$6,I56=champs!$Q$5,J56=champs!$Q$5),"Impossible",IF(AND(C56="PRIVÉ",H56=champs!$Q$6,I56=champs!$Q$6,J56=champs!$Q$5),'Tarifs-Price list'!$L$18,IF(AND(C56="PRIVÉ",H56=champs!$Q$5,I56=champs!$Q$5,J56=champs!$Q$5),"Impossible",0)))))))))))))))))))))</f>
        <v>0</v>
      </c>
      <c r="AG56" s="57">
        <f>IF(AND(K56="OUI",H56=champs!$Q$5,I56=champs!$Q$6,J56=champs!$Q$6,C56="PARTENAIRE"),'Tarifs-Price list'!$N$8,IF(AND(K56="OUI",C56="PARTENAIRE",H56=champs!$Q$6,I56=champs!$Q$5,J56=champs!$Q$6),'Tarifs-Price list'!$N$8,IF(AND(K56="OUI",C56="PARTENAIRE",H56=champs!$Q$5,I56=champs!$Q$5,J56=champs!$Q$6),2*'Tarifs-Price list'!$N$8,IF(AND(K56="OUI",C56="PARTENAIRE",H56=champs!$Q$6,I56=champs!$Q$6,J56=champs!$Q$5),'Tarifs-Price list'!$N$17,IF(AND(K56="OUI",C56="PARTENAIRE",H56=champs!$Q$5,I56=champs!$Q$6,J56=champs!$Q$5),"Impossible",IF(AND(K56="OUI",C56="PARTENAIRE",H56=champs!$Q$6,I56=champs!$Q$5,J56=champs!$Q$5),"Impossible",IF(AND(K56="OUI",C56="PARTENAIRE",H56=champs!$Q$5,I56=champs!$Q$5,J56=champs!$Q$5),"Impossible",IF(AND(C56="EXTERNE",K56="OUI",H56=champs!$Q$5,I56=champs!$Q$6,J56=champs!$Q$6),'Tarifs-Price list'!$M$8,IF(AND(K56="OUI",C56="EXTERNE",H56=champs!$Q$6,I56=champs!$Q$5,J56=champs!$Q$6),'Tarifs-Price list'!$M$8,IF(AND(C56="EXTERNE",K56="OUI",H56=champs!$Q$5,I56=champs!$Q$5,J56=champs!$Q$6),2*'Tarifs-Price list'!$M$8,IF(AND(K56="OUI",C56="EXTERNE",H56=champs!$Q$6,I56=champs!$Q$6,J56=champs!$Q$5),'Tarifs-Price list'!$M$17,IF(AND(K56="OUI",C56="Externe",H56=champs!$Q$5,I56=champs!$Q$6,J56=champs!$Q$5),"Impossible",IF(AND(C56="EXTERNE",K56="OUI",H56=champs!$Q$6,I56=champs!$Q$5,J56=champs!$Q$5),"Impossible",IF(AND(K56="OUI",C56="EXTERNE",H56=champs!$Q$5,I56=champs!$Q$5,J56=champs!$Q$5),"Impossible",IF(AND(C56="PRIVÉ",K56="OUI",H56=champs!$Q$5,I56=champs!$Q$6,J56=champs!$Q$6),'Tarifs-Price list'!$L$8,IF(AND(C56="PRIVÉ",K56="OUI",H56=champs!$Q$6,I56=champs!$Q$5,J56=champs!$Q$6),'Tarifs-Price list'!$L$8,IF(AND(K56="OUI",C56="PRIVÉ",H56=champs!$Q$5,I56=champs!$Q$5,J56=champs!Q57),2*'Tarifs-Price list'!$L$8,IF(AND(K56="OUI",C56="PRIVÉ",H56=champs!$Q$5,I56=champs!$Q$6,J56=champs!$Q$5),"Impossible",IF(AND(K56="OUI",C56="PRIVÉ",K56="OUI",H56=champs!$Q$6,I56=champs!$Q$5,J56=champs!$Q$5),"Impossible",IF(AND(K56="OUI",C56="PRIVÉ",H56=champs!$Q$6,I56=champs!$Q$6,J56=champs!$Q$5),'Tarifs-Price list'!$L$17,IF(AND(K56="OUI",C56="PRIVÉ",H56=champs!$Q$5,I56=champs!$Q$5,J56=champs!$Q$5),"Impossible",0)))))))))))))))))))))</f>
        <v>0</v>
      </c>
    </row>
    <row r="57" spans="1:33" ht="26" x14ac:dyDescent="0.2">
      <c r="A57" s="27">
        <f t="shared" si="7"/>
        <v>45357</v>
      </c>
      <c r="B57" s="99"/>
      <c r="C57" s="100" t="str">
        <f t="shared" si="4"/>
        <v>PRIVÉ</v>
      </c>
      <c r="D57" s="107" t="s">
        <v>97</v>
      </c>
      <c r="E57" s="107" t="s">
        <v>97</v>
      </c>
      <c r="F57" s="107" t="s">
        <v>97</v>
      </c>
      <c r="G57" s="107" t="s">
        <v>97</v>
      </c>
      <c r="H57" s="108" t="s">
        <v>97</v>
      </c>
      <c r="I57" s="108" t="s">
        <v>97</v>
      </c>
      <c r="J57" s="108" t="s">
        <v>97</v>
      </c>
      <c r="K57" s="115" t="str">
        <f>IF(AND(F57=champs!$K$6,G57=champs!$K$6),champs!$Q$5,champs!$Q$6)</f>
        <v>OUI</v>
      </c>
      <c r="L57" s="116">
        <f t="shared" si="5"/>
        <v>0</v>
      </c>
      <c r="M57" s="116">
        <f t="shared" si="2"/>
        <v>0</v>
      </c>
      <c r="N57" s="118"/>
      <c r="O57" s="119"/>
      <c r="P57" s="119"/>
      <c r="Q57" s="118"/>
      <c r="R57" s="120"/>
      <c r="S57" s="121" t="s">
        <v>64</v>
      </c>
      <c r="T57" s="122"/>
      <c r="U57" s="127"/>
      <c r="V57" s="124"/>
      <c r="W57" s="124"/>
      <c r="X57" s="124"/>
      <c r="Y57" s="125"/>
      <c r="Z57" s="126"/>
      <c r="AA57" s="152"/>
      <c r="AC57" s="25" cm="1">
        <f t="array" ref="AC57">IF(C57="PARTENAIRE",_xlfn.IFS(D57=champs!$A$5,'Tarifs-Price list'!$G$8,D57=champs!$A$6,'Tarifs-Price list'!$G$8,D57=champs!$A$7,'Tarifs-Price list'!$G$18,D57="Chlore Silicate",'Tarifs-Price list'!$G$23,D57="Chlore Carbonate",'Tarifs-Price list'!$G$23,D57="NON",0),IF(C57="EXTERNE",_xlfn.IFS(D57=champs!$A$5,'Tarifs-Price list'!$F$8,D57=champs!$A$6,'Tarifs-Price list'!$F$8,D57=champs!$A$7,'Tarifs-Price list'!$F$18,D57="Chlore Silicate",'Tarifs-Price list'!$F$23,D57="Chlore Carbonate",'Tarifs-Price list'!$F$23,D57="NON",0),_xlfn.IFS(D57=champs!$A$5,'Tarifs-Price list'!$E$8,D57=champs!$A$6,'Tarifs-Price list'!$E$8,D57=champs!$A$7,'Tarifs-Price list'!$E$18,D57="Chlore Silicate",'Tarifs-Price list'!$E$23,D57="Chlore Carbonate",'Tarifs-Price list'!$E$23,D57="NON",0)))</f>
        <v>0</v>
      </c>
      <c r="AD57" s="25" cm="1">
        <f t="array" ref="AD57">IF(C57="PARTENAIRE",_xlfn.IFS(E57=champs!$A$5,'Tarifs-Price list'!$G$9,E57=champs!$A$6,'Tarifs-Price list'!$G$9,E57=champs!$A$7,'Tarifs-Price list'!$G$19,E57="Chlore Silicate",'Tarifs-Price list'!$G$24,E57="Chlore Carbonate",'Tarifs-Price list'!$G$24,E57="NON",0),IF(C57="EXTERNE",_xlfn.IFS(E57=champs!$A$5,'Tarifs-Price list'!$F$9,E57=champs!$A$6,'Tarifs-Price list'!$F$9,E57=champs!$A$7,'Tarifs-Price list'!$F$19,E57="Chlore Silicate",'Tarifs-Price list'!$F$24,E57="Chlore Carbonate",'Tarifs-Price list'!$F$24,E57="NON",0),_xlfn.IFS(E57=champs!$A$5,'Tarifs-Price list'!$E$9,E57=champs!$A$6,'Tarifs-Price list'!$E$9,E57=champs!$A$7,'Tarifs-Price list'!$E$19,E57="Chlore Silicate",'Tarifs-Price list'!$E$24,E57="Chlore Carbonate",'Tarifs-Price list'!$E$24,E57="NON",0)))</f>
        <v>0</v>
      </c>
      <c r="AE57" s="25" cm="1">
        <f t="array" ref="AE57">IF(C57="PARTENAIRE",_xlfn.IFS(F57=champs!$A$5,'Tarifs-Price list'!$G$10,F57=champs!$A$6,'Tarifs-Price list'!$G$15,F57=champs!$A$7,'Tarifs-Price list'!$G$20,F57="Chlore Silicate",'Tarifs-Price list'!$G$25,F57="Chlore Carbonate",'Tarifs-Price list'!$G$30,F57="NON",0),IF(C57="EXTERNE",_xlfn.IFS(F57=champs!$A$5,'Tarifs-Price list'!$F$10,F57=champs!$A$6,'Tarifs-Price list'!$F$15,F57=champs!$A$7,'Tarifs-Price list'!$F$20,F57="Chlore Silicate",'Tarifs-Price list'!$F$25,F57="Chlore Carbonate",'Tarifs-Price list'!$F$30,F57="NON",0),_xlfn.IFS(F57=champs!$A$5,'Tarifs-Price list'!$E$10,F57=champs!$A$6,'Tarifs-Price list'!$E$15,F57=champs!$A$7,'Tarifs-Price list'!$E$20,F57="Chlore Silicate",'Tarifs-Price list'!$E$25,F57="Chlore Carbonate",'Tarifs-Price list'!$E$30,F57="NON",0)))</f>
        <v>0</v>
      </c>
      <c r="AF57" s="25">
        <f>IF(AND(H57=champs!$Q$5,I57=champs!$Q$6,J57=champs!$Q$6,C57="PARTENAIRE"),'Tarifs-Price list'!$N$9,IF(AND(C57="PARTENAIRE",H57=champs!$Q$6,I57=champs!$Q$5,J57=champs!$Q$6),'Tarifs-Price list'!$N$9,IF(AND(C57="PARTENAIRE",H57=champs!$Q$5,I57=champs!$Q$5,J57=champs!$Q$6),2*'Tarifs-Price list'!$N$9,IF(AND(C57="PARTENAIRE",H57=champs!$Q$6,I57=champs!$Q$6,J57=champs!$Q$5),'Tarifs-Price list'!$N$18,IF(AND(C57="PARTENAIRE",H57=champs!$Q$5,I57=champs!$Q$6,J57=champs!$Q$5),"Impossible",IF(AND(C57="PARTENAIRE",H57=champs!$Q$6,I57=champs!$Q$5,J57=champs!$Q$5),"Impossible",IF(AND(C57="PARTENAIRE",H57=champs!$Q$5,I57=champs!$Q$5,J57=champs!$Q$5),"Impossible",IF(AND(C57="EXTERNE",H57=champs!$Q$5,I57=champs!$Q$6,J57=champs!$Q$6),'Tarifs-Price list'!$M$9,IF(AND(C57="EXTERNE",H57=champs!$Q$6,I57=champs!$Q$5,J57=champs!$Q$6),'Tarifs-Price list'!$M$9,IF(AND(C57="EXTERNE",H57=champs!$Q$5,I57=champs!$Q$5,J57=champs!$Q$6),2*'Tarifs-Price list'!$M$9,IF(AND(C57="EXTERNE",H57=champs!$Q$6,I57=champs!$Q$6,J57=champs!$Q$5),'Tarifs-Price list'!$M$18,IF(AND(C57="Externe",H57=champs!$Q$5,I57=champs!$Q$6,J57=champs!$Q$5),"Impossible",IF(AND(C57="EXTERNE",H57=champs!$Q$6,I57=champs!$Q$5,J57=champs!$Q$5),"Impossible",IF(AND(C57="EXTERNE",H57=champs!$Q$5,I57=champs!$Q$5,J57=champs!$Q$5),"Impossible",IF(AND(C57="PRIVÉ",H57=champs!$Q$5,I57=champs!$Q$6,J57=champs!$Q$6),'Tarifs-Price list'!$L$9,IF(AND(C57="PRIVÉ",H57=champs!$Q$6,I57=champs!$Q$5,J57=champs!$Q$6),'Tarifs-Price list'!$L$9,IF(AND(C57="PRIVÉ",H57=champs!$Q$5,I57=champs!$Q$5,J57=champs!$Q$6),2*'Tarifs-Price list'!$L$9,IF(AND(C57="PRIVÉ",H57=champs!$Q$5,I57=champs!$Q$6,J57=champs!$Q$5),"Impossible",IF(AND(C57="PRIVÉ",H57=champs!$Q$6,I57=champs!$Q$5,J57=champs!$Q$5),"Impossible",IF(AND(C57="PRIVÉ",H57=champs!$Q$6,I57=champs!$Q$6,J57=champs!$Q$5),'Tarifs-Price list'!$L$18,IF(AND(C57="PRIVÉ",H57=champs!$Q$5,I57=champs!$Q$5,J57=champs!$Q$5),"Impossible",0)))))))))))))))))))))</f>
        <v>0</v>
      </c>
      <c r="AG57" s="57">
        <f>IF(AND(K57="OUI",H57=champs!$Q$5,I57=champs!$Q$6,J57=champs!$Q$6,C57="PARTENAIRE"),'Tarifs-Price list'!$N$8,IF(AND(K57="OUI",C57="PARTENAIRE",H57=champs!$Q$6,I57=champs!$Q$5,J57=champs!$Q$6),'Tarifs-Price list'!$N$8,IF(AND(K57="OUI",C57="PARTENAIRE",H57=champs!$Q$5,I57=champs!$Q$5,J57=champs!$Q$6),2*'Tarifs-Price list'!$N$8,IF(AND(K57="OUI",C57="PARTENAIRE",H57=champs!$Q$6,I57=champs!$Q$6,J57=champs!$Q$5),'Tarifs-Price list'!$N$17,IF(AND(K57="OUI",C57="PARTENAIRE",H57=champs!$Q$5,I57=champs!$Q$6,J57=champs!$Q$5),"Impossible",IF(AND(K57="OUI",C57="PARTENAIRE",H57=champs!$Q$6,I57=champs!$Q$5,J57=champs!$Q$5),"Impossible",IF(AND(K57="OUI",C57="PARTENAIRE",H57=champs!$Q$5,I57=champs!$Q$5,J57=champs!$Q$5),"Impossible",IF(AND(C57="EXTERNE",K57="OUI",H57=champs!$Q$5,I57=champs!$Q$6,J57=champs!$Q$6),'Tarifs-Price list'!$M$8,IF(AND(K57="OUI",C57="EXTERNE",H57=champs!$Q$6,I57=champs!$Q$5,J57=champs!$Q$6),'Tarifs-Price list'!$M$8,IF(AND(C57="EXTERNE",K57="OUI",H57=champs!$Q$5,I57=champs!$Q$5,J57=champs!$Q$6),2*'Tarifs-Price list'!$M$8,IF(AND(K57="OUI",C57="EXTERNE",H57=champs!$Q$6,I57=champs!$Q$6,J57=champs!$Q$5),'Tarifs-Price list'!$M$17,IF(AND(K57="OUI",C57="Externe",H57=champs!$Q$5,I57=champs!$Q$6,J57=champs!$Q$5),"Impossible",IF(AND(C57="EXTERNE",K57="OUI",H57=champs!$Q$6,I57=champs!$Q$5,J57=champs!$Q$5),"Impossible",IF(AND(K57="OUI",C57="EXTERNE",H57=champs!$Q$5,I57=champs!$Q$5,J57=champs!$Q$5),"Impossible",IF(AND(C57="PRIVÉ",K57="OUI",H57=champs!$Q$5,I57=champs!$Q$6,J57=champs!$Q$6),'Tarifs-Price list'!$L$8,IF(AND(C57="PRIVÉ",K57="OUI",H57=champs!$Q$6,I57=champs!$Q$5,J57=champs!$Q$6),'Tarifs-Price list'!$L$8,IF(AND(K57="OUI",C57="PRIVÉ",H57=champs!$Q$5,I57=champs!$Q$5,J57=champs!Q58),2*'Tarifs-Price list'!$L$8,IF(AND(K57="OUI",C57="PRIVÉ",H57=champs!$Q$5,I57=champs!$Q$6,J57=champs!$Q$5),"Impossible",IF(AND(K57="OUI",C57="PRIVÉ",K57="OUI",H57=champs!$Q$6,I57=champs!$Q$5,J57=champs!$Q$5),"Impossible",IF(AND(K57="OUI",C57="PRIVÉ",H57=champs!$Q$6,I57=champs!$Q$6,J57=champs!$Q$5),'Tarifs-Price list'!$L$17,IF(AND(K57="OUI",C57="PRIVÉ",H57=champs!$Q$5,I57=champs!$Q$5,J57=champs!$Q$5),"Impossible",0)))))))))))))))))))))</f>
        <v>0</v>
      </c>
    </row>
    <row r="58" spans="1:33" ht="26" x14ac:dyDescent="0.2">
      <c r="A58" s="27">
        <f t="shared" si="7"/>
        <v>45357</v>
      </c>
      <c r="B58" s="99"/>
      <c r="C58" s="100" t="str">
        <f t="shared" si="4"/>
        <v>PRIVÉ</v>
      </c>
      <c r="D58" s="107" t="s">
        <v>97</v>
      </c>
      <c r="E58" s="107" t="s">
        <v>97</v>
      </c>
      <c r="F58" s="107" t="s">
        <v>97</v>
      </c>
      <c r="G58" s="107" t="s">
        <v>97</v>
      </c>
      <c r="H58" s="108" t="s">
        <v>97</v>
      </c>
      <c r="I58" s="108" t="s">
        <v>97</v>
      </c>
      <c r="J58" s="108" t="s">
        <v>97</v>
      </c>
      <c r="K58" s="115" t="str">
        <f>IF(AND(F58=champs!$K$6,G58=champs!$K$6),champs!$Q$5,champs!$Q$6)</f>
        <v>OUI</v>
      </c>
      <c r="L58" s="116">
        <f t="shared" si="5"/>
        <v>0</v>
      </c>
      <c r="M58" s="116">
        <f t="shared" si="2"/>
        <v>0</v>
      </c>
      <c r="N58" s="118"/>
      <c r="O58" s="119"/>
      <c r="P58" s="119"/>
      <c r="Q58" s="118"/>
      <c r="R58" s="120"/>
      <c r="S58" s="121" t="s">
        <v>64</v>
      </c>
      <c r="T58" s="122"/>
      <c r="U58" s="127"/>
      <c r="V58" s="124"/>
      <c r="W58" s="124"/>
      <c r="X58" s="124"/>
      <c r="Y58" s="125"/>
      <c r="Z58" s="126"/>
      <c r="AA58" s="152"/>
      <c r="AC58" s="25" cm="1">
        <f t="array" ref="AC58">IF(C58="PARTENAIRE",_xlfn.IFS(D58=champs!$A$5,'Tarifs-Price list'!$G$8,D58=champs!$A$6,'Tarifs-Price list'!$G$8,D58=champs!$A$7,'Tarifs-Price list'!$G$18,D58="Chlore Silicate",'Tarifs-Price list'!$G$23,D58="Chlore Carbonate",'Tarifs-Price list'!$G$23,D58="NON",0),IF(C58="EXTERNE",_xlfn.IFS(D58=champs!$A$5,'Tarifs-Price list'!$F$8,D58=champs!$A$6,'Tarifs-Price list'!$F$8,D58=champs!$A$7,'Tarifs-Price list'!$F$18,D58="Chlore Silicate",'Tarifs-Price list'!$F$23,D58="Chlore Carbonate",'Tarifs-Price list'!$F$23,D58="NON",0),_xlfn.IFS(D58=champs!$A$5,'Tarifs-Price list'!$E$8,D58=champs!$A$6,'Tarifs-Price list'!$E$8,D58=champs!$A$7,'Tarifs-Price list'!$E$18,D58="Chlore Silicate",'Tarifs-Price list'!$E$23,D58="Chlore Carbonate",'Tarifs-Price list'!$E$23,D58="NON",0)))</f>
        <v>0</v>
      </c>
      <c r="AD58" s="25" cm="1">
        <f t="array" ref="AD58">IF(C58="PARTENAIRE",_xlfn.IFS(E58=champs!$A$5,'Tarifs-Price list'!$G$9,E58=champs!$A$6,'Tarifs-Price list'!$G$9,E58=champs!$A$7,'Tarifs-Price list'!$G$19,E58="Chlore Silicate",'Tarifs-Price list'!$G$24,E58="Chlore Carbonate",'Tarifs-Price list'!$G$24,E58="NON",0),IF(C58="EXTERNE",_xlfn.IFS(E58=champs!$A$5,'Tarifs-Price list'!$F$9,E58=champs!$A$6,'Tarifs-Price list'!$F$9,E58=champs!$A$7,'Tarifs-Price list'!$F$19,E58="Chlore Silicate",'Tarifs-Price list'!$F$24,E58="Chlore Carbonate",'Tarifs-Price list'!$F$24,E58="NON",0),_xlfn.IFS(E58=champs!$A$5,'Tarifs-Price list'!$E$9,E58=champs!$A$6,'Tarifs-Price list'!$E$9,E58=champs!$A$7,'Tarifs-Price list'!$E$19,E58="Chlore Silicate",'Tarifs-Price list'!$E$24,E58="Chlore Carbonate",'Tarifs-Price list'!$E$24,E58="NON",0)))</f>
        <v>0</v>
      </c>
      <c r="AE58" s="25" cm="1">
        <f t="array" ref="AE58">IF(C58="PARTENAIRE",_xlfn.IFS(F58=champs!$A$5,'Tarifs-Price list'!$G$10,F58=champs!$A$6,'Tarifs-Price list'!$G$15,F58=champs!$A$7,'Tarifs-Price list'!$G$20,F58="Chlore Silicate",'Tarifs-Price list'!$G$25,F58="Chlore Carbonate",'Tarifs-Price list'!$G$30,F58="NON",0),IF(C58="EXTERNE",_xlfn.IFS(F58=champs!$A$5,'Tarifs-Price list'!$F$10,F58=champs!$A$6,'Tarifs-Price list'!$F$15,F58=champs!$A$7,'Tarifs-Price list'!$F$20,F58="Chlore Silicate",'Tarifs-Price list'!$F$25,F58="Chlore Carbonate",'Tarifs-Price list'!$F$30,F58="NON",0),_xlfn.IFS(F58=champs!$A$5,'Tarifs-Price list'!$E$10,F58=champs!$A$6,'Tarifs-Price list'!$E$15,F58=champs!$A$7,'Tarifs-Price list'!$E$20,F58="Chlore Silicate",'Tarifs-Price list'!$E$25,F58="Chlore Carbonate",'Tarifs-Price list'!$E$30,F58="NON",0)))</f>
        <v>0</v>
      </c>
      <c r="AF58" s="25">
        <f>IF(AND(H58=champs!$Q$5,I58=champs!$Q$6,J58=champs!$Q$6,C58="PARTENAIRE"),'Tarifs-Price list'!$N$9,IF(AND(C58="PARTENAIRE",H58=champs!$Q$6,I58=champs!$Q$5,J58=champs!$Q$6),'Tarifs-Price list'!$N$9,IF(AND(C58="PARTENAIRE",H58=champs!$Q$5,I58=champs!$Q$5,J58=champs!$Q$6),2*'Tarifs-Price list'!$N$9,IF(AND(C58="PARTENAIRE",H58=champs!$Q$6,I58=champs!$Q$6,J58=champs!$Q$5),'Tarifs-Price list'!$N$18,IF(AND(C58="PARTENAIRE",H58=champs!$Q$5,I58=champs!$Q$6,J58=champs!$Q$5),"Impossible",IF(AND(C58="PARTENAIRE",H58=champs!$Q$6,I58=champs!$Q$5,J58=champs!$Q$5),"Impossible",IF(AND(C58="PARTENAIRE",H58=champs!$Q$5,I58=champs!$Q$5,J58=champs!$Q$5),"Impossible",IF(AND(C58="EXTERNE",H58=champs!$Q$5,I58=champs!$Q$6,J58=champs!$Q$6),'Tarifs-Price list'!$M$9,IF(AND(C58="EXTERNE",H58=champs!$Q$6,I58=champs!$Q$5,J58=champs!$Q$6),'Tarifs-Price list'!$M$9,IF(AND(C58="EXTERNE",H58=champs!$Q$5,I58=champs!$Q$5,J58=champs!$Q$6),2*'Tarifs-Price list'!$M$9,IF(AND(C58="EXTERNE",H58=champs!$Q$6,I58=champs!$Q$6,J58=champs!$Q$5),'Tarifs-Price list'!$M$18,IF(AND(C58="Externe",H58=champs!$Q$5,I58=champs!$Q$6,J58=champs!$Q$5),"Impossible",IF(AND(C58="EXTERNE",H58=champs!$Q$6,I58=champs!$Q$5,J58=champs!$Q$5),"Impossible",IF(AND(C58="EXTERNE",H58=champs!$Q$5,I58=champs!$Q$5,J58=champs!$Q$5),"Impossible",IF(AND(C58="PRIVÉ",H58=champs!$Q$5,I58=champs!$Q$6,J58=champs!$Q$6),'Tarifs-Price list'!$L$9,IF(AND(C58="PRIVÉ",H58=champs!$Q$6,I58=champs!$Q$5,J58=champs!$Q$6),'Tarifs-Price list'!$L$9,IF(AND(C58="PRIVÉ",H58=champs!$Q$5,I58=champs!$Q$5,J58=champs!$Q$6),2*'Tarifs-Price list'!$L$9,IF(AND(C58="PRIVÉ",H58=champs!$Q$5,I58=champs!$Q$6,J58=champs!$Q$5),"Impossible",IF(AND(C58="PRIVÉ",H58=champs!$Q$6,I58=champs!$Q$5,J58=champs!$Q$5),"Impossible",IF(AND(C58="PRIVÉ",H58=champs!$Q$6,I58=champs!$Q$6,J58=champs!$Q$5),'Tarifs-Price list'!$L$18,IF(AND(C58="PRIVÉ",H58=champs!$Q$5,I58=champs!$Q$5,J58=champs!$Q$5),"Impossible",0)))))))))))))))))))))</f>
        <v>0</v>
      </c>
      <c r="AG58" s="57">
        <f>IF(AND(K58="OUI",H58=champs!$Q$5,I58=champs!$Q$6,J58=champs!$Q$6,C58="PARTENAIRE"),'Tarifs-Price list'!$N$8,IF(AND(K58="OUI",C58="PARTENAIRE",H58=champs!$Q$6,I58=champs!$Q$5,J58=champs!$Q$6),'Tarifs-Price list'!$N$8,IF(AND(K58="OUI",C58="PARTENAIRE",H58=champs!$Q$5,I58=champs!$Q$5,J58=champs!$Q$6),2*'Tarifs-Price list'!$N$8,IF(AND(K58="OUI",C58="PARTENAIRE",H58=champs!$Q$6,I58=champs!$Q$6,J58=champs!$Q$5),'Tarifs-Price list'!$N$17,IF(AND(K58="OUI",C58="PARTENAIRE",H58=champs!$Q$5,I58=champs!$Q$6,J58=champs!$Q$5),"Impossible",IF(AND(K58="OUI",C58="PARTENAIRE",H58=champs!$Q$6,I58=champs!$Q$5,J58=champs!$Q$5),"Impossible",IF(AND(K58="OUI",C58="PARTENAIRE",H58=champs!$Q$5,I58=champs!$Q$5,J58=champs!$Q$5),"Impossible",IF(AND(C58="EXTERNE",K58="OUI",H58=champs!$Q$5,I58=champs!$Q$6,J58=champs!$Q$6),'Tarifs-Price list'!$M$8,IF(AND(K58="OUI",C58="EXTERNE",H58=champs!$Q$6,I58=champs!$Q$5,J58=champs!$Q$6),'Tarifs-Price list'!$M$8,IF(AND(C58="EXTERNE",K58="OUI",H58=champs!$Q$5,I58=champs!$Q$5,J58=champs!$Q$6),2*'Tarifs-Price list'!$M$8,IF(AND(K58="OUI",C58="EXTERNE",H58=champs!$Q$6,I58=champs!$Q$6,J58=champs!$Q$5),'Tarifs-Price list'!$M$17,IF(AND(K58="OUI",C58="Externe",H58=champs!$Q$5,I58=champs!$Q$6,J58=champs!$Q$5),"Impossible",IF(AND(C58="EXTERNE",K58="OUI",H58=champs!$Q$6,I58=champs!$Q$5,J58=champs!$Q$5),"Impossible",IF(AND(K58="OUI",C58="EXTERNE",H58=champs!$Q$5,I58=champs!$Q$5,J58=champs!$Q$5),"Impossible",IF(AND(C58="PRIVÉ",K58="OUI",H58=champs!$Q$5,I58=champs!$Q$6,J58=champs!$Q$6),'Tarifs-Price list'!$L$8,IF(AND(C58="PRIVÉ",K58="OUI",H58=champs!$Q$6,I58=champs!$Q$5,J58=champs!$Q$6),'Tarifs-Price list'!$L$8,IF(AND(K58="OUI",C58="PRIVÉ",H58=champs!$Q$5,I58=champs!$Q$5,J58=champs!Q59),2*'Tarifs-Price list'!$L$8,IF(AND(K58="OUI",C58="PRIVÉ",H58=champs!$Q$5,I58=champs!$Q$6,J58=champs!$Q$5),"Impossible",IF(AND(K58="OUI",C58="PRIVÉ",K58="OUI",H58=champs!$Q$6,I58=champs!$Q$5,J58=champs!$Q$5),"Impossible",IF(AND(K58="OUI",C58="PRIVÉ",H58=champs!$Q$6,I58=champs!$Q$6,J58=champs!$Q$5),'Tarifs-Price list'!$L$17,IF(AND(K58="OUI",C58="PRIVÉ",H58=champs!$Q$5,I58=champs!$Q$5,J58=champs!$Q$5),"Impossible",0)))))))))))))))))))))</f>
        <v>0</v>
      </c>
    </row>
    <row r="59" spans="1:33" ht="26" x14ac:dyDescent="0.2">
      <c r="A59" s="27">
        <f t="shared" si="7"/>
        <v>45357</v>
      </c>
      <c r="B59" s="99"/>
      <c r="C59" s="100" t="str">
        <f t="shared" ref="C59:C100" si="8">IF(OR(B59="UMR (CNRS, IRD ou INRAE)",B59="CNRS",B59="IRD",B59="INRAE"),"PARTENAIRE",IF(OR(B59="UNIVERSITÉ",B59="AUTRE EPST",B59="EPIC",B59="Étranger académique "),"EXTERNE","PRIVÉ"))</f>
        <v>PRIVÉ</v>
      </c>
      <c r="D59" s="107" t="s">
        <v>97</v>
      </c>
      <c r="E59" s="107" t="s">
        <v>97</v>
      </c>
      <c r="F59" s="107" t="s">
        <v>97</v>
      </c>
      <c r="G59" s="107" t="s">
        <v>97</v>
      </c>
      <c r="H59" s="108" t="s">
        <v>97</v>
      </c>
      <c r="I59" s="108" t="s">
        <v>97</v>
      </c>
      <c r="J59" s="108" t="s">
        <v>97</v>
      </c>
      <c r="K59" s="115" t="str">
        <f>IF(AND(F59=champs!$K$6,G59=champs!$K$6),champs!$Q$5,champs!$Q$6)</f>
        <v>OUI</v>
      </c>
      <c r="L59" s="116">
        <f t="shared" ref="L59:L100" si="9">SUM(AC59:AE59)</f>
        <v>0</v>
      </c>
      <c r="M59" s="116">
        <f t="shared" si="2"/>
        <v>0</v>
      </c>
      <c r="N59" s="118"/>
      <c r="O59" s="119"/>
      <c r="P59" s="119"/>
      <c r="Q59" s="118"/>
      <c r="R59" s="120"/>
      <c r="S59" s="121" t="s">
        <v>64</v>
      </c>
      <c r="T59" s="122"/>
      <c r="U59" s="127"/>
      <c r="V59" s="124"/>
      <c r="W59" s="124"/>
      <c r="X59" s="124"/>
      <c r="Y59" s="125"/>
      <c r="Z59" s="126"/>
      <c r="AA59" s="152"/>
      <c r="AC59" s="25" cm="1">
        <f t="array" ref="AC59">IF(C59="PARTENAIRE",_xlfn.IFS(D59=champs!$A$5,'Tarifs-Price list'!$G$8,D59=champs!$A$6,'Tarifs-Price list'!$G$8,D59=champs!$A$7,'Tarifs-Price list'!$G$18,D59="Chlore Silicate",'Tarifs-Price list'!$G$23,D59="Chlore Carbonate",'Tarifs-Price list'!$G$23,D59="NON",0),IF(C59="EXTERNE",_xlfn.IFS(D59=champs!$A$5,'Tarifs-Price list'!$F$8,D59=champs!$A$6,'Tarifs-Price list'!$F$8,D59=champs!$A$7,'Tarifs-Price list'!$F$18,D59="Chlore Silicate",'Tarifs-Price list'!$F$23,D59="Chlore Carbonate",'Tarifs-Price list'!$F$23,D59="NON",0),_xlfn.IFS(D59=champs!$A$5,'Tarifs-Price list'!$E$8,D59=champs!$A$6,'Tarifs-Price list'!$E$8,D59=champs!$A$7,'Tarifs-Price list'!$E$18,D59="Chlore Silicate",'Tarifs-Price list'!$E$23,D59="Chlore Carbonate",'Tarifs-Price list'!$E$23,D59="NON",0)))</f>
        <v>0</v>
      </c>
      <c r="AD59" s="25" cm="1">
        <f t="array" ref="AD59">IF(C59="PARTENAIRE",_xlfn.IFS(E59=champs!$A$5,'Tarifs-Price list'!$G$9,E59=champs!$A$6,'Tarifs-Price list'!$G$9,E59=champs!$A$7,'Tarifs-Price list'!$G$19,E59="Chlore Silicate",'Tarifs-Price list'!$G$24,E59="Chlore Carbonate",'Tarifs-Price list'!$G$24,E59="NON",0),IF(C59="EXTERNE",_xlfn.IFS(E59=champs!$A$5,'Tarifs-Price list'!$F$9,E59=champs!$A$6,'Tarifs-Price list'!$F$9,E59=champs!$A$7,'Tarifs-Price list'!$F$19,E59="Chlore Silicate",'Tarifs-Price list'!$F$24,E59="Chlore Carbonate",'Tarifs-Price list'!$F$24,E59="NON",0),_xlfn.IFS(E59=champs!$A$5,'Tarifs-Price list'!$E$9,E59=champs!$A$6,'Tarifs-Price list'!$E$9,E59=champs!$A$7,'Tarifs-Price list'!$E$19,E59="Chlore Silicate",'Tarifs-Price list'!$E$24,E59="Chlore Carbonate",'Tarifs-Price list'!$E$24,E59="NON",0)))</f>
        <v>0</v>
      </c>
      <c r="AE59" s="25" cm="1">
        <f t="array" ref="AE59">IF(C59="PARTENAIRE",_xlfn.IFS(F59=champs!$A$5,'Tarifs-Price list'!$G$10,F59=champs!$A$6,'Tarifs-Price list'!$G$15,F59=champs!$A$7,'Tarifs-Price list'!$G$20,F59="Chlore Silicate",'Tarifs-Price list'!$G$25,F59="Chlore Carbonate",'Tarifs-Price list'!$G$30,F59="NON",0),IF(C59="EXTERNE",_xlfn.IFS(F59=champs!$A$5,'Tarifs-Price list'!$F$10,F59=champs!$A$6,'Tarifs-Price list'!$F$15,F59=champs!$A$7,'Tarifs-Price list'!$F$20,F59="Chlore Silicate",'Tarifs-Price list'!$F$25,F59="Chlore Carbonate",'Tarifs-Price list'!$F$30,F59="NON",0),_xlfn.IFS(F59=champs!$A$5,'Tarifs-Price list'!$E$10,F59=champs!$A$6,'Tarifs-Price list'!$E$15,F59=champs!$A$7,'Tarifs-Price list'!$E$20,F59="Chlore Silicate",'Tarifs-Price list'!$E$25,F59="Chlore Carbonate",'Tarifs-Price list'!$E$30,F59="NON",0)))</f>
        <v>0</v>
      </c>
      <c r="AF59" s="25">
        <f>IF(AND(H59=champs!$Q$5,I59=champs!$Q$6,J59=champs!$Q$6,C59="PARTENAIRE"),'Tarifs-Price list'!$N$9,IF(AND(C59="PARTENAIRE",H59=champs!$Q$6,I59=champs!$Q$5,J59=champs!$Q$6),'Tarifs-Price list'!$N$9,IF(AND(C59="PARTENAIRE",H59=champs!$Q$5,I59=champs!$Q$5,J59=champs!$Q$6),2*'Tarifs-Price list'!$N$9,IF(AND(C59="PARTENAIRE",H59=champs!$Q$6,I59=champs!$Q$6,J59=champs!$Q$5),'Tarifs-Price list'!$N$18,IF(AND(C59="PARTENAIRE",H59=champs!$Q$5,I59=champs!$Q$6,J59=champs!$Q$5),"Impossible",IF(AND(C59="PARTENAIRE",H59=champs!$Q$6,I59=champs!$Q$5,J59=champs!$Q$5),"Impossible",IF(AND(C59="PARTENAIRE",H59=champs!$Q$5,I59=champs!$Q$5,J59=champs!$Q$5),"Impossible",IF(AND(C59="EXTERNE",H59=champs!$Q$5,I59=champs!$Q$6,J59=champs!$Q$6),'Tarifs-Price list'!$M$9,IF(AND(C59="EXTERNE",H59=champs!$Q$6,I59=champs!$Q$5,J59=champs!$Q$6),'Tarifs-Price list'!$M$9,IF(AND(C59="EXTERNE",H59=champs!$Q$5,I59=champs!$Q$5,J59=champs!$Q$6),2*'Tarifs-Price list'!$M$9,IF(AND(C59="EXTERNE",H59=champs!$Q$6,I59=champs!$Q$6,J59=champs!$Q$5),'Tarifs-Price list'!$M$18,IF(AND(C59="Externe",H59=champs!$Q$5,I59=champs!$Q$6,J59=champs!$Q$5),"Impossible",IF(AND(C59="EXTERNE",H59=champs!$Q$6,I59=champs!$Q$5,J59=champs!$Q$5),"Impossible",IF(AND(C59="EXTERNE",H59=champs!$Q$5,I59=champs!$Q$5,J59=champs!$Q$5),"Impossible",IF(AND(C59="PRIVÉ",H59=champs!$Q$5,I59=champs!$Q$6,J59=champs!$Q$6),'Tarifs-Price list'!$L$9,IF(AND(C59="PRIVÉ",H59=champs!$Q$6,I59=champs!$Q$5,J59=champs!$Q$6),'Tarifs-Price list'!$L$9,IF(AND(C59="PRIVÉ",H59=champs!$Q$5,I59=champs!$Q$5,J59=champs!$Q$6),2*'Tarifs-Price list'!$L$9,IF(AND(C59="PRIVÉ",H59=champs!$Q$5,I59=champs!$Q$6,J59=champs!$Q$5),"Impossible",IF(AND(C59="PRIVÉ",H59=champs!$Q$6,I59=champs!$Q$5,J59=champs!$Q$5),"Impossible",IF(AND(C59="PRIVÉ",H59=champs!$Q$6,I59=champs!$Q$6,J59=champs!$Q$5),'Tarifs-Price list'!$L$18,IF(AND(C59="PRIVÉ",H59=champs!$Q$5,I59=champs!$Q$5,J59=champs!$Q$5),"Impossible",0)))))))))))))))))))))</f>
        <v>0</v>
      </c>
      <c r="AG59" s="57">
        <f>IF(AND(K59="OUI",H59=champs!$Q$5,I59=champs!$Q$6,J59=champs!$Q$6,C59="PARTENAIRE"),'Tarifs-Price list'!$N$8,IF(AND(K59="OUI",C59="PARTENAIRE",H59=champs!$Q$6,I59=champs!$Q$5,J59=champs!$Q$6),'Tarifs-Price list'!$N$8,IF(AND(K59="OUI",C59="PARTENAIRE",H59=champs!$Q$5,I59=champs!$Q$5,J59=champs!$Q$6),2*'Tarifs-Price list'!$N$8,IF(AND(K59="OUI",C59="PARTENAIRE",H59=champs!$Q$6,I59=champs!$Q$6,J59=champs!$Q$5),'Tarifs-Price list'!$N$17,IF(AND(K59="OUI",C59="PARTENAIRE",H59=champs!$Q$5,I59=champs!$Q$6,J59=champs!$Q$5),"Impossible",IF(AND(K59="OUI",C59="PARTENAIRE",H59=champs!$Q$6,I59=champs!$Q$5,J59=champs!$Q$5),"Impossible",IF(AND(K59="OUI",C59="PARTENAIRE",H59=champs!$Q$5,I59=champs!$Q$5,J59=champs!$Q$5),"Impossible",IF(AND(C59="EXTERNE",K59="OUI",H59=champs!$Q$5,I59=champs!$Q$6,J59=champs!$Q$6),'Tarifs-Price list'!$M$8,IF(AND(K59="OUI",C59="EXTERNE",H59=champs!$Q$6,I59=champs!$Q$5,J59=champs!$Q$6),'Tarifs-Price list'!$M$8,IF(AND(C59="EXTERNE",K59="OUI",H59=champs!$Q$5,I59=champs!$Q$5,J59=champs!$Q$6),2*'Tarifs-Price list'!$M$8,IF(AND(K59="OUI",C59="EXTERNE",H59=champs!$Q$6,I59=champs!$Q$6,J59=champs!$Q$5),'Tarifs-Price list'!$M$17,IF(AND(K59="OUI",C59="Externe",H59=champs!$Q$5,I59=champs!$Q$6,J59=champs!$Q$5),"Impossible",IF(AND(C59="EXTERNE",K59="OUI",H59=champs!$Q$6,I59=champs!$Q$5,J59=champs!$Q$5),"Impossible",IF(AND(K59="OUI",C59="EXTERNE",H59=champs!$Q$5,I59=champs!$Q$5,J59=champs!$Q$5),"Impossible",IF(AND(C59="PRIVÉ",K59="OUI",H59=champs!$Q$5,I59=champs!$Q$6,J59=champs!$Q$6),'Tarifs-Price list'!$L$8,IF(AND(C59="PRIVÉ",K59="OUI",H59=champs!$Q$6,I59=champs!$Q$5,J59=champs!$Q$6),'Tarifs-Price list'!$L$8,IF(AND(K59="OUI",C59="PRIVÉ",H59=champs!$Q$5,I59=champs!$Q$5,J59=champs!Q60),2*'Tarifs-Price list'!$L$8,IF(AND(K59="OUI",C59="PRIVÉ",H59=champs!$Q$5,I59=champs!$Q$6,J59=champs!$Q$5),"Impossible",IF(AND(K59="OUI",C59="PRIVÉ",K59="OUI",H59=champs!$Q$6,I59=champs!$Q$5,J59=champs!$Q$5),"Impossible",IF(AND(K59="OUI",C59="PRIVÉ",H59=champs!$Q$6,I59=champs!$Q$6,J59=champs!$Q$5),'Tarifs-Price list'!$L$17,IF(AND(K59="OUI",C59="PRIVÉ",H59=champs!$Q$5,I59=champs!$Q$5,J59=champs!$Q$5),"Impossible",0)))))))))))))))))))))</f>
        <v>0</v>
      </c>
    </row>
    <row r="60" spans="1:33" ht="26" x14ac:dyDescent="0.2">
      <c r="A60" s="27">
        <f t="shared" si="7"/>
        <v>45357</v>
      </c>
      <c r="B60" s="99"/>
      <c r="C60" s="100" t="str">
        <f t="shared" si="8"/>
        <v>PRIVÉ</v>
      </c>
      <c r="D60" s="107" t="s">
        <v>97</v>
      </c>
      <c r="E60" s="107" t="s">
        <v>97</v>
      </c>
      <c r="F60" s="107" t="s">
        <v>97</v>
      </c>
      <c r="G60" s="107" t="s">
        <v>97</v>
      </c>
      <c r="H60" s="108" t="s">
        <v>97</v>
      </c>
      <c r="I60" s="108" t="s">
        <v>97</v>
      </c>
      <c r="J60" s="108" t="s">
        <v>97</v>
      </c>
      <c r="K60" s="115" t="str">
        <f>IF(AND(F60=champs!$K$6,G60=champs!$K$6),champs!$Q$5,champs!$Q$6)</f>
        <v>OUI</v>
      </c>
      <c r="L60" s="116">
        <f t="shared" si="9"/>
        <v>0</v>
      </c>
      <c r="M60" s="116">
        <f t="shared" si="2"/>
        <v>0</v>
      </c>
      <c r="N60" s="118"/>
      <c r="O60" s="119"/>
      <c r="P60" s="119"/>
      <c r="Q60" s="118"/>
      <c r="R60" s="120"/>
      <c r="S60" s="121" t="s">
        <v>64</v>
      </c>
      <c r="T60" s="122"/>
      <c r="U60" s="127"/>
      <c r="V60" s="124"/>
      <c r="W60" s="124"/>
      <c r="X60" s="124"/>
      <c r="Y60" s="125"/>
      <c r="Z60" s="126"/>
      <c r="AA60" s="152"/>
      <c r="AC60" s="25" cm="1">
        <f t="array" ref="AC60">IF(C60="PARTENAIRE",_xlfn.IFS(D60=champs!$A$5,'Tarifs-Price list'!$G$8,D60=champs!$A$6,'Tarifs-Price list'!$G$8,D60=champs!$A$7,'Tarifs-Price list'!$G$18,D60="Chlore Silicate",'Tarifs-Price list'!$G$23,D60="Chlore Carbonate",'Tarifs-Price list'!$G$23,D60="NON",0),IF(C60="EXTERNE",_xlfn.IFS(D60=champs!$A$5,'Tarifs-Price list'!$F$8,D60=champs!$A$6,'Tarifs-Price list'!$F$8,D60=champs!$A$7,'Tarifs-Price list'!$F$18,D60="Chlore Silicate",'Tarifs-Price list'!$F$23,D60="Chlore Carbonate",'Tarifs-Price list'!$F$23,D60="NON",0),_xlfn.IFS(D60=champs!$A$5,'Tarifs-Price list'!$E$8,D60=champs!$A$6,'Tarifs-Price list'!$E$8,D60=champs!$A$7,'Tarifs-Price list'!$E$18,D60="Chlore Silicate",'Tarifs-Price list'!$E$23,D60="Chlore Carbonate",'Tarifs-Price list'!$E$23,D60="NON",0)))</f>
        <v>0</v>
      </c>
      <c r="AD60" s="25" cm="1">
        <f t="array" ref="AD60">IF(C60="PARTENAIRE",_xlfn.IFS(E60=champs!$A$5,'Tarifs-Price list'!$G$9,E60=champs!$A$6,'Tarifs-Price list'!$G$9,E60=champs!$A$7,'Tarifs-Price list'!$G$19,E60="Chlore Silicate",'Tarifs-Price list'!$G$24,E60="Chlore Carbonate",'Tarifs-Price list'!$G$24,E60="NON",0),IF(C60="EXTERNE",_xlfn.IFS(E60=champs!$A$5,'Tarifs-Price list'!$F$9,E60=champs!$A$6,'Tarifs-Price list'!$F$9,E60=champs!$A$7,'Tarifs-Price list'!$F$19,E60="Chlore Silicate",'Tarifs-Price list'!$F$24,E60="Chlore Carbonate",'Tarifs-Price list'!$F$24,E60="NON",0),_xlfn.IFS(E60=champs!$A$5,'Tarifs-Price list'!$E$9,E60=champs!$A$6,'Tarifs-Price list'!$E$9,E60=champs!$A$7,'Tarifs-Price list'!$E$19,E60="Chlore Silicate",'Tarifs-Price list'!$E$24,E60="Chlore Carbonate",'Tarifs-Price list'!$E$24,E60="NON",0)))</f>
        <v>0</v>
      </c>
      <c r="AE60" s="25" cm="1">
        <f t="array" ref="AE60">IF(C60="PARTENAIRE",_xlfn.IFS(F60=champs!$A$5,'Tarifs-Price list'!$G$10,F60=champs!$A$6,'Tarifs-Price list'!$G$15,F60=champs!$A$7,'Tarifs-Price list'!$G$20,F60="Chlore Silicate",'Tarifs-Price list'!$G$25,F60="Chlore Carbonate",'Tarifs-Price list'!$G$30,F60="NON",0),IF(C60="EXTERNE",_xlfn.IFS(F60=champs!$A$5,'Tarifs-Price list'!$F$10,F60=champs!$A$6,'Tarifs-Price list'!$F$15,F60=champs!$A$7,'Tarifs-Price list'!$F$20,F60="Chlore Silicate",'Tarifs-Price list'!$F$25,F60="Chlore Carbonate",'Tarifs-Price list'!$F$30,F60="NON",0),_xlfn.IFS(F60=champs!$A$5,'Tarifs-Price list'!$E$10,F60=champs!$A$6,'Tarifs-Price list'!$E$15,F60=champs!$A$7,'Tarifs-Price list'!$E$20,F60="Chlore Silicate",'Tarifs-Price list'!$E$25,F60="Chlore Carbonate",'Tarifs-Price list'!$E$30,F60="NON",0)))</f>
        <v>0</v>
      </c>
      <c r="AF60" s="25">
        <f>IF(AND(H60=champs!$Q$5,I60=champs!$Q$6,J60=champs!$Q$6,C60="PARTENAIRE"),'Tarifs-Price list'!$N$9,IF(AND(C60="PARTENAIRE",H60=champs!$Q$6,I60=champs!$Q$5,J60=champs!$Q$6),'Tarifs-Price list'!$N$9,IF(AND(C60="PARTENAIRE",H60=champs!$Q$5,I60=champs!$Q$5,J60=champs!$Q$6),2*'Tarifs-Price list'!$N$9,IF(AND(C60="PARTENAIRE",H60=champs!$Q$6,I60=champs!$Q$6,J60=champs!$Q$5),'Tarifs-Price list'!$N$18,IF(AND(C60="PARTENAIRE",H60=champs!$Q$5,I60=champs!$Q$6,J60=champs!$Q$5),"Impossible",IF(AND(C60="PARTENAIRE",H60=champs!$Q$6,I60=champs!$Q$5,J60=champs!$Q$5),"Impossible",IF(AND(C60="PARTENAIRE",H60=champs!$Q$5,I60=champs!$Q$5,J60=champs!$Q$5),"Impossible",IF(AND(C60="EXTERNE",H60=champs!$Q$5,I60=champs!$Q$6,J60=champs!$Q$6),'Tarifs-Price list'!$M$9,IF(AND(C60="EXTERNE",H60=champs!$Q$6,I60=champs!$Q$5,J60=champs!$Q$6),'Tarifs-Price list'!$M$9,IF(AND(C60="EXTERNE",H60=champs!$Q$5,I60=champs!$Q$5,J60=champs!$Q$6),2*'Tarifs-Price list'!$M$9,IF(AND(C60="EXTERNE",H60=champs!$Q$6,I60=champs!$Q$6,J60=champs!$Q$5),'Tarifs-Price list'!$M$18,IF(AND(C60="Externe",H60=champs!$Q$5,I60=champs!$Q$6,J60=champs!$Q$5),"Impossible",IF(AND(C60="EXTERNE",H60=champs!$Q$6,I60=champs!$Q$5,J60=champs!$Q$5),"Impossible",IF(AND(C60="EXTERNE",H60=champs!$Q$5,I60=champs!$Q$5,J60=champs!$Q$5),"Impossible",IF(AND(C60="PRIVÉ",H60=champs!$Q$5,I60=champs!$Q$6,J60=champs!$Q$6),'Tarifs-Price list'!$L$9,IF(AND(C60="PRIVÉ",H60=champs!$Q$6,I60=champs!$Q$5,J60=champs!$Q$6),'Tarifs-Price list'!$L$9,IF(AND(C60="PRIVÉ",H60=champs!$Q$5,I60=champs!$Q$5,J60=champs!$Q$6),2*'Tarifs-Price list'!$L$9,IF(AND(C60="PRIVÉ",H60=champs!$Q$5,I60=champs!$Q$6,J60=champs!$Q$5),"Impossible",IF(AND(C60="PRIVÉ",H60=champs!$Q$6,I60=champs!$Q$5,J60=champs!$Q$5),"Impossible",IF(AND(C60="PRIVÉ",H60=champs!$Q$6,I60=champs!$Q$6,J60=champs!$Q$5),'Tarifs-Price list'!$L$18,IF(AND(C60="PRIVÉ",H60=champs!$Q$5,I60=champs!$Q$5,J60=champs!$Q$5),"Impossible",0)))))))))))))))))))))</f>
        <v>0</v>
      </c>
      <c r="AG60" s="57">
        <f>IF(AND(K60="OUI",H60=champs!$Q$5,I60=champs!$Q$6,J60=champs!$Q$6,C60="PARTENAIRE"),'Tarifs-Price list'!$N$8,IF(AND(K60="OUI",C60="PARTENAIRE",H60=champs!$Q$6,I60=champs!$Q$5,J60=champs!$Q$6),'Tarifs-Price list'!$N$8,IF(AND(K60="OUI",C60="PARTENAIRE",H60=champs!$Q$5,I60=champs!$Q$5,J60=champs!$Q$6),2*'Tarifs-Price list'!$N$8,IF(AND(K60="OUI",C60="PARTENAIRE",H60=champs!$Q$6,I60=champs!$Q$6,J60=champs!$Q$5),'Tarifs-Price list'!$N$17,IF(AND(K60="OUI",C60="PARTENAIRE",H60=champs!$Q$5,I60=champs!$Q$6,J60=champs!$Q$5),"Impossible",IF(AND(K60="OUI",C60="PARTENAIRE",H60=champs!$Q$6,I60=champs!$Q$5,J60=champs!$Q$5),"Impossible",IF(AND(K60="OUI",C60="PARTENAIRE",H60=champs!$Q$5,I60=champs!$Q$5,J60=champs!$Q$5),"Impossible",IF(AND(C60="EXTERNE",K60="OUI",H60=champs!$Q$5,I60=champs!$Q$6,J60=champs!$Q$6),'Tarifs-Price list'!$M$8,IF(AND(K60="OUI",C60="EXTERNE",H60=champs!$Q$6,I60=champs!$Q$5,J60=champs!$Q$6),'Tarifs-Price list'!$M$8,IF(AND(C60="EXTERNE",K60="OUI",H60=champs!$Q$5,I60=champs!$Q$5,J60=champs!$Q$6),2*'Tarifs-Price list'!$M$8,IF(AND(K60="OUI",C60="EXTERNE",H60=champs!$Q$6,I60=champs!$Q$6,J60=champs!$Q$5),'Tarifs-Price list'!$M$17,IF(AND(K60="OUI",C60="Externe",H60=champs!$Q$5,I60=champs!$Q$6,J60=champs!$Q$5),"Impossible",IF(AND(C60="EXTERNE",K60="OUI",H60=champs!$Q$6,I60=champs!$Q$5,J60=champs!$Q$5),"Impossible",IF(AND(K60="OUI",C60="EXTERNE",H60=champs!$Q$5,I60=champs!$Q$5,J60=champs!$Q$5),"Impossible",IF(AND(C60="PRIVÉ",K60="OUI",H60=champs!$Q$5,I60=champs!$Q$6,J60=champs!$Q$6),'Tarifs-Price list'!$L$8,IF(AND(C60="PRIVÉ",K60="OUI",H60=champs!$Q$6,I60=champs!$Q$5,J60=champs!$Q$6),'Tarifs-Price list'!$L$8,IF(AND(K60="OUI",C60="PRIVÉ",H60=champs!$Q$5,I60=champs!$Q$5,J60=champs!Q61),2*'Tarifs-Price list'!$L$8,IF(AND(K60="OUI",C60="PRIVÉ",H60=champs!$Q$5,I60=champs!$Q$6,J60=champs!$Q$5),"Impossible",IF(AND(K60="OUI",C60="PRIVÉ",K60="OUI",H60=champs!$Q$6,I60=champs!$Q$5,J60=champs!$Q$5),"Impossible",IF(AND(K60="OUI",C60="PRIVÉ",H60=champs!$Q$6,I60=champs!$Q$6,J60=champs!$Q$5),'Tarifs-Price list'!$L$17,IF(AND(K60="OUI",C60="PRIVÉ",H60=champs!$Q$5,I60=champs!$Q$5,J60=champs!$Q$5),"Impossible",0)))))))))))))))))))))</f>
        <v>0</v>
      </c>
    </row>
    <row r="61" spans="1:33" ht="26" x14ac:dyDescent="0.2">
      <c r="A61" s="27">
        <f t="shared" si="7"/>
        <v>45357</v>
      </c>
      <c r="B61" s="99"/>
      <c r="C61" s="100" t="str">
        <f t="shared" si="8"/>
        <v>PRIVÉ</v>
      </c>
      <c r="D61" s="107" t="s">
        <v>97</v>
      </c>
      <c r="E61" s="107" t="s">
        <v>97</v>
      </c>
      <c r="F61" s="107" t="s">
        <v>97</v>
      </c>
      <c r="G61" s="107" t="s">
        <v>97</v>
      </c>
      <c r="H61" s="108" t="s">
        <v>97</v>
      </c>
      <c r="I61" s="108" t="s">
        <v>97</v>
      </c>
      <c r="J61" s="108" t="s">
        <v>97</v>
      </c>
      <c r="K61" s="115" t="str">
        <f>IF(AND(F61=champs!$K$6,G61=champs!$K$6),champs!$Q$5,champs!$Q$6)</f>
        <v>OUI</v>
      </c>
      <c r="L61" s="116">
        <f t="shared" si="9"/>
        <v>0</v>
      </c>
      <c r="M61" s="116">
        <f t="shared" si="2"/>
        <v>0</v>
      </c>
      <c r="N61" s="118"/>
      <c r="O61" s="119"/>
      <c r="P61" s="119"/>
      <c r="Q61" s="118"/>
      <c r="R61" s="120"/>
      <c r="S61" s="121" t="s">
        <v>64</v>
      </c>
      <c r="T61" s="122"/>
      <c r="U61" s="127"/>
      <c r="V61" s="124"/>
      <c r="W61" s="124"/>
      <c r="X61" s="124"/>
      <c r="Y61" s="125"/>
      <c r="Z61" s="126"/>
      <c r="AA61" s="152"/>
      <c r="AC61" s="25" cm="1">
        <f t="array" ref="AC61">IF(C61="PARTENAIRE",_xlfn.IFS(D61=champs!$A$5,'Tarifs-Price list'!$G$8,D61=champs!$A$6,'Tarifs-Price list'!$G$8,D61=champs!$A$7,'Tarifs-Price list'!$G$18,D61="Chlore Silicate",'Tarifs-Price list'!$G$23,D61="Chlore Carbonate",'Tarifs-Price list'!$G$23,D61="NON",0),IF(C61="EXTERNE",_xlfn.IFS(D61=champs!$A$5,'Tarifs-Price list'!$F$8,D61=champs!$A$6,'Tarifs-Price list'!$F$8,D61=champs!$A$7,'Tarifs-Price list'!$F$18,D61="Chlore Silicate",'Tarifs-Price list'!$F$23,D61="Chlore Carbonate",'Tarifs-Price list'!$F$23,D61="NON",0),_xlfn.IFS(D61=champs!$A$5,'Tarifs-Price list'!$E$8,D61=champs!$A$6,'Tarifs-Price list'!$E$8,D61=champs!$A$7,'Tarifs-Price list'!$E$18,D61="Chlore Silicate",'Tarifs-Price list'!$E$23,D61="Chlore Carbonate",'Tarifs-Price list'!$E$23,D61="NON",0)))</f>
        <v>0</v>
      </c>
      <c r="AD61" s="25" cm="1">
        <f t="array" ref="AD61">IF(C61="PARTENAIRE",_xlfn.IFS(E61=champs!$A$5,'Tarifs-Price list'!$G$9,E61=champs!$A$6,'Tarifs-Price list'!$G$9,E61=champs!$A$7,'Tarifs-Price list'!$G$19,E61="Chlore Silicate",'Tarifs-Price list'!$G$24,E61="Chlore Carbonate",'Tarifs-Price list'!$G$24,E61="NON",0),IF(C61="EXTERNE",_xlfn.IFS(E61=champs!$A$5,'Tarifs-Price list'!$F$9,E61=champs!$A$6,'Tarifs-Price list'!$F$9,E61=champs!$A$7,'Tarifs-Price list'!$F$19,E61="Chlore Silicate",'Tarifs-Price list'!$F$24,E61="Chlore Carbonate",'Tarifs-Price list'!$F$24,E61="NON",0),_xlfn.IFS(E61=champs!$A$5,'Tarifs-Price list'!$E$9,E61=champs!$A$6,'Tarifs-Price list'!$E$9,E61=champs!$A$7,'Tarifs-Price list'!$E$19,E61="Chlore Silicate",'Tarifs-Price list'!$E$24,E61="Chlore Carbonate",'Tarifs-Price list'!$E$24,E61="NON",0)))</f>
        <v>0</v>
      </c>
      <c r="AE61" s="25" cm="1">
        <f t="array" ref="AE61">IF(C61="PARTENAIRE",_xlfn.IFS(F61=champs!$A$5,'Tarifs-Price list'!$G$10,F61=champs!$A$6,'Tarifs-Price list'!$G$15,F61=champs!$A$7,'Tarifs-Price list'!$G$20,F61="Chlore Silicate",'Tarifs-Price list'!$G$25,F61="Chlore Carbonate",'Tarifs-Price list'!$G$30,F61="NON",0),IF(C61="EXTERNE",_xlfn.IFS(F61=champs!$A$5,'Tarifs-Price list'!$F$10,F61=champs!$A$6,'Tarifs-Price list'!$F$15,F61=champs!$A$7,'Tarifs-Price list'!$F$20,F61="Chlore Silicate",'Tarifs-Price list'!$F$25,F61="Chlore Carbonate",'Tarifs-Price list'!$F$30,F61="NON",0),_xlfn.IFS(F61=champs!$A$5,'Tarifs-Price list'!$E$10,F61=champs!$A$6,'Tarifs-Price list'!$E$15,F61=champs!$A$7,'Tarifs-Price list'!$E$20,F61="Chlore Silicate",'Tarifs-Price list'!$E$25,F61="Chlore Carbonate",'Tarifs-Price list'!$E$30,F61="NON",0)))</f>
        <v>0</v>
      </c>
      <c r="AF61" s="25">
        <f>IF(AND(H61=champs!$Q$5,I61=champs!$Q$6,J61=champs!$Q$6,C61="PARTENAIRE"),'Tarifs-Price list'!$N$9,IF(AND(C61="PARTENAIRE",H61=champs!$Q$6,I61=champs!$Q$5,J61=champs!$Q$6),'Tarifs-Price list'!$N$9,IF(AND(C61="PARTENAIRE",H61=champs!$Q$5,I61=champs!$Q$5,J61=champs!$Q$6),2*'Tarifs-Price list'!$N$9,IF(AND(C61="PARTENAIRE",H61=champs!$Q$6,I61=champs!$Q$6,J61=champs!$Q$5),'Tarifs-Price list'!$N$18,IF(AND(C61="PARTENAIRE",H61=champs!$Q$5,I61=champs!$Q$6,J61=champs!$Q$5),"Impossible",IF(AND(C61="PARTENAIRE",H61=champs!$Q$6,I61=champs!$Q$5,J61=champs!$Q$5),"Impossible",IF(AND(C61="PARTENAIRE",H61=champs!$Q$5,I61=champs!$Q$5,J61=champs!$Q$5),"Impossible",IF(AND(C61="EXTERNE",H61=champs!$Q$5,I61=champs!$Q$6,J61=champs!$Q$6),'Tarifs-Price list'!$M$9,IF(AND(C61="EXTERNE",H61=champs!$Q$6,I61=champs!$Q$5,J61=champs!$Q$6),'Tarifs-Price list'!$M$9,IF(AND(C61="EXTERNE",H61=champs!$Q$5,I61=champs!$Q$5,J61=champs!$Q$6),2*'Tarifs-Price list'!$M$9,IF(AND(C61="EXTERNE",H61=champs!$Q$6,I61=champs!$Q$6,J61=champs!$Q$5),'Tarifs-Price list'!$M$18,IF(AND(C61="Externe",H61=champs!$Q$5,I61=champs!$Q$6,J61=champs!$Q$5),"Impossible",IF(AND(C61="EXTERNE",H61=champs!$Q$6,I61=champs!$Q$5,J61=champs!$Q$5),"Impossible",IF(AND(C61="EXTERNE",H61=champs!$Q$5,I61=champs!$Q$5,J61=champs!$Q$5),"Impossible",IF(AND(C61="PRIVÉ",H61=champs!$Q$5,I61=champs!$Q$6,J61=champs!$Q$6),'Tarifs-Price list'!$L$9,IF(AND(C61="PRIVÉ",H61=champs!$Q$6,I61=champs!$Q$5,J61=champs!$Q$6),'Tarifs-Price list'!$L$9,IF(AND(C61="PRIVÉ",H61=champs!$Q$5,I61=champs!$Q$5,J61=champs!$Q$6),2*'Tarifs-Price list'!$L$9,IF(AND(C61="PRIVÉ",H61=champs!$Q$5,I61=champs!$Q$6,J61=champs!$Q$5),"Impossible",IF(AND(C61="PRIVÉ",H61=champs!$Q$6,I61=champs!$Q$5,J61=champs!$Q$5),"Impossible",IF(AND(C61="PRIVÉ",H61=champs!$Q$6,I61=champs!$Q$6,J61=champs!$Q$5),'Tarifs-Price list'!$L$18,IF(AND(C61="PRIVÉ",H61=champs!$Q$5,I61=champs!$Q$5,J61=champs!$Q$5),"Impossible",0)))))))))))))))))))))</f>
        <v>0</v>
      </c>
      <c r="AG61" s="57">
        <f>IF(AND(K61="OUI",H61=champs!$Q$5,I61=champs!$Q$6,J61=champs!$Q$6,C61="PARTENAIRE"),'Tarifs-Price list'!$N$8,IF(AND(K61="OUI",C61="PARTENAIRE",H61=champs!$Q$6,I61=champs!$Q$5,J61=champs!$Q$6),'Tarifs-Price list'!$N$8,IF(AND(K61="OUI",C61="PARTENAIRE",H61=champs!$Q$5,I61=champs!$Q$5,J61=champs!$Q$6),2*'Tarifs-Price list'!$N$8,IF(AND(K61="OUI",C61="PARTENAIRE",H61=champs!$Q$6,I61=champs!$Q$6,J61=champs!$Q$5),'Tarifs-Price list'!$N$17,IF(AND(K61="OUI",C61="PARTENAIRE",H61=champs!$Q$5,I61=champs!$Q$6,J61=champs!$Q$5),"Impossible",IF(AND(K61="OUI",C61="PARTENAIRE",H61=champs!$Q$6,I61=champs!$Q$5,J61=champs!$Q$5),"Impossible",IF(AND(K61="OUI",C61="PARTENAIRE",H61=champs!$Q$5,I61=champs!$Q$5,J61=champs!$Q$5),"Impossible",IF(AND(C61="EXTERNE",K61="OUI",H61=champs!$Q$5,I61=champs!$Q$6,J61=champs!$Q$6),'Tarifs-Price list'!$M$8,IF(AND(K61="OUI",C61="EXTERNE",H61=champs!$Q$6,I61=champs!$Q$5,J61=champs!$Q$6),'Tarifs-Price list'!$M$8,IF(AND(C61="EXTERNE",K61="OUI",H61=champs!$Q$5,I61=champs!$Q$5,J61=champs!$Q$6),2*'Tarifs-Price list'!$M$8,IF(AND(K61="OUI",C61="EXTERNE",H61=champs!$Q$6,I61=champs!$Q$6,J61=champs!$Q$5),'Tarifs-Price list'!$M$17,IF(AND(K61="OUI",C61="Externe",H61=champs!$Q$5,I61=champs!$Q$6,J61=champs!$Q$5),"Impossible",IF(AND(C61="EXTERNE",K61="OUI",H61=champs!$Q$6,I61=champs!$Q$5,J61=champs!$Q$5),"Impossible",IF(AND(K61="OUI",C61="EXTERNE",H61=champs!$Q$5,I61=champs!$Q$5,J61=champs!$Q$5),"Impossible",IF(AND(C61="PRIVÉ",K61="OUI",H61=champs!$Q$5,I61=champs!$Q$6,J61=champs!$Q$6),'Tarifs-Price list'!$L$8,IF(AND(C61="PRIVÉ",K61="OUI",H61=champs!$Q$6,I61=champs!$Q$5,J61=champs!$Q$6),'Tarifs-Price list'!$L$8,IF(AND(K61="OUI",C61="PRIVÉ",H61=champs!$Q$5,I61=champs!$Q$5,J61=champs!Q62),2*'Tarifs-Price list'!$L$8,IF(AND(K61="OUI",C61="PRIVÉ",H61=champs!$Q$5,I61=champs!$Q$6,J61=champs!$Q$5),"Impossible",IF(AND(K61="OUI",C61="PRIVÉ",K61="OUI",H61=champs!$Q$6,I61=champs!$Q$5,J61=champs!$Q$5),"Impossible",IF(AND(K61="OUI",C61="PRIVÉ",H61=champs!$Q$6,I61=champs!$Q$6,J61=champs!$Q$5),'Tarifs-Price list'!$L$17,IF(AND(K61="OUI",C61="PRIVÉ",H61=champs!$Q$5,I61=champs!$Q$5,J61=champs!$Q$5),"Impossible",0)))))))))))))))))))))</f>
        <v>0</v>
      </c>
    </row>
    <row r="62" spans="1:33" ht="26" x14ac:dyDescent="0.2">
      <c r="A62" s="27">
        <f t="shared" si="7"/>
        <v>45357</v>
      </c>
      <c r="B62" s="99"/>
      <c r="C62" s="100" t="str">
        <f t="shared" si="8"/>
        <v>PRIVÉ</v>
      </c>
      <c r="D62" s="107" t="s">
        <v>97</v>
      </c>
      <c r="E62" s="107" t="s">
        <v>97</v>
      </c>
      <c r="F62" s="107" t="s">
        <v>97</v>
      </c>
      <c r="G62" s="107" t="s">
        <v>97</v>
      </c>
      <c r="H62" s="108" t="s">
        <v>97</v>
      </c>
      <c r="I62" s="108" t="s">
        <v>97</v>
      </c>
      <c r="J62" s="108" t="s">
        <v>97</v>
      </c>
      <c r="K62" s="115" t="str">
        <f>IF(AND(F62=champs!$K$6,G62=champs!$K$6),champs!$Q$5,champs!$Q$6)</f>
        <v>OUI</v>
      </c>
      <c r="L62" s="116">
        <f t="shared" si="9"/>
        <v>0</v>
      </c>
      <c r="M62" s="116">
        <f t="shared" si="2"/>
        <v>0</v>
      </c>
      <c r="N62" s="118"/>
      <c r="O62" s="119"/>
      <c r="P62" s="119"/>
      <c r="Q62" s="118"/>
      <c r="R62" s="120"/>
      <c r="S62" s="121" t="s">
        <v>64</v>
      </c>
      <c r="T62" s="122"/>
      <c r="U62" s="127"/>
      <c r="V62" s="124"/>
      <c r="W62" s="124"/>
      <c r="X62" s="124"/>
      <c r="Y62" s="125"/>
      <c r="Z62" s="126"/>
      <c r="AA62" s="152"/>
      <c r="AC62" s="25" cm="1">
        <f t="array" ref="AC62">IF(C62="PARTENAIRE",_xlfn.IFS(D62=champs!$A$5,'Tarifs-Price list'!$G$8,D62=champs!$A$6,'Tarifs-Price list'!$G$8,D62=champs!$A$7,'Tarifs-Price list'!$G$18,D62="Chlore Silicate",'Tarifs-Price list'!$G$23,D62="Chlore Carbonate",'Tarifs-Price list'!$G$23,D62="NON",0),IF(C62="EXTERNE",_xlfn.IFS(D62=champs!$A$5,'Tarifs-Price list'!$F$8,D62=champs!$A$6,'Tarifs-Price list'!$F$8,D62=champs!$A$7,'Tarifs-Price list'!$F$18,D62="Chlore Silicate",'Tarifs-Price list'!$F$23,D62="Chlore Carbonate",'Tarifs-Price list'!$F$23,D62="NON",0),_xlfn.IFS(D62=champs!$A$5,'Tarifs-Price list'!$E$8,D62=champs!$A$6,'Tarifs-Price list'!$E$8,D62=champs!$A$7,'Tarifs-Price list'!$E$18,D62="Chlore Silicate",'Tarifs-Price list'!$E$23,D62="Chlore Carbonate",'Tarifs-Price list'!$E$23,D62="NON",0)))</f>
        <v>0</v>
      </c>
      <c r="AD62" s="25" cm="1">
        <f t="array" ref="AD62">IF(C62="PARTENAIRE",_xlfn.IFS(E62=champs!$A$5,'Tarifs-Price list'!$G$9,E62=champs!$A$6,'Tarifs-Price list'!$G$9,E62=champs!$A$7,'Tarifs-Price list'!$G$19,E62="Chlore Silicate",'Tarifs-Price list'!$G$24,E62="Chlore Carbonate",'Tarifs-Price list'!$G$24,E62="NON",0),IF(C62="EXTERNE",_xlfn.IFS(E62=champs!$A$5,'Tarifs-Price list'!$F$9,E62=champs!$A$6,'Tarifs-Price list'!$F$9,E62=champs!$A$7,'Tarifs-Price list'!$F$19,E62="Chlore Silicate",'Tarifs-Price list'!$F$24,E62="Chlore Carbonate",'Tarifs-Price list'!$F$24,E62="NON",0),_xlfn.IFS(E62=champs!$A$5,'Tarifs-Price list'!$E$9,E62=champs!$A$6,'Tarifs-Price list'!$E$9,E62=champs!$A$7,'Tarifs-Price list'!$E$19,E62="Chlore Silicate",'Tarifs-Price list'!$E$24,E62="Chlore Carbonate",'Tarifs-Price list'!$E$24,E62="NON",0)))</f>
        <v>0</v>
      </c>
      <c r="AE62" s="25" cm="1">
        <f t="array" ref="AE62">IF(C62="PARTENAIRE",_xlfn.IFS(F62=champs!$A$5,'Tarifs-Price list'!$G$10,F62=champs!$A$6,'Tarifs-Price list'!$G$15,F62=champs!$A$7,'Tarifs-Price list'!$G$20,F62="Chlore Silicate",'Tarifs-Price list'!$G$25,F62="Chlore Carbonate",'Tarifs-Price list'!$G$30,F62="NON",0),IF(C62="EXTERNE",_xlfn.IFS(F62=champs!$A$5,'Tarifs-Price list'!$F$10,F62=champs!$A$6,'Tarifs-Price list'!$F$15,F62=champs!$A$7,'Tarifs-Price list'!$F$20,F62="Chlore Silicate",'Tarifs-Price list'!$F$25,F62="Chlore Carbonate",'Tarifs-Price list'!$F$30,F62="NON",0),_xlfn.IFS(F62=champs!$A$5,'Tarifs-Price list'!$E$10,F62=champs!$A$6,'Tarifs-Price list'!$E$15,F62=champs!$A$7,'Tarifs-Price list'!$E$20,F62="Chlore Silicate",'Tarifs-Price list'!$E$25,F62="Chlore Carbonate",'Tarifs-Price list'!$E$30,F62="NON",0)))</f>
        <v>0</v>
      </c>
      <c r="AF62" s="25">
        <f>IF(AND(H62=champs!$Q$5,I62=champs!$Q$6,J62=champs!$Q$6,C62="PARTENAIRE"),'Tarifs-Price list'!$N$9,IF(AND(C62="PARTENAIRE",H62=champs!$Q$6,I62=champs!$Q$5,J62=champs!$Q$6),'Tarifs-Price list'!$N$9,IF(AND(C62="PARTENAIRE",H62=champs!$Q$5,I62=champs!$Q$5,J62=champs!$Q$6),2*'Tarifs-Price list'!$N$9,IF(AND(C62="PARTENAIRE",H62=champs!$Q$6,I62=champs!$Q$6,J62=champs!$Q$5),'Tarifs-Price list'!$N$18,IF(AND(C62="PARTENAIRE",H62=champs!$Q$5,I62=champs!$Q$6,J62=champs!$Q$5),"Impossible",IF(AND(C62="PARTENAIRE",H62=champs!$Q$6,I62=champs!$Q$5,J62=champs!$Q$5),"Impossible",IF(AND(C62="PARTENAIRE",H62=champs!$Q$5,I62=champs!$Q$5,J62=champs!$Q$5),"Impossible",IF(AND(C62="EXTERNE",H62=champs!$Q$5,I62=champs!$Q$6,J62=champs!$Q$6),'Tarifs-Price list'!$M$9,IF(AND(C62="EXTERNE",H62=champs!$Q$6,I62=champs!$Q$5,J62=champs!$Q$6),'Tarifs-Price list'!$M$9,IF(AND(C62="EXTERNE",H62=champs!$Q$5,I62=champs!$Q$5,J62=champs!$Q$6),2*'Tarifs-Price list'!$M$9,IF(AND(C62="EXTERNE",H62=champs!$Q$6,I62=champs!$Q$6,J62=champs!$Q$5),'Tarifs-Price list'!$M$18,IF(AND(C62="Externe",H62=champs!$Q$5,I62=champs!$Q$6,J62=champs!$Q$5),"Impossible",IF(AND(C62="EXTERNE",H62=champs!$Q$6,I62=champs!$Q$5,J62=champs!$Q$5),"Impossible",IF(AND(C62="EXTERNE",H62=champs!$Q$5,I62=champs!$Q$5,J62=champs!$Q$5),"Impossible",IF(AND(C62="PRIVÉ",H62=champs!$Q$5,I62=champs!$Q$6,J62=champs!$Q$6),'Tarifs-Price list'!$L$9,IF(AND(C62="PRIVÉ",H62=champs!$Q$6,I62=champs!$Q$5,J62=champs!$Q$6),'Tarifs-Price list'!$L$9,IF(AND(C62="PRIVÉ",H62=champs!$Q$5,I62=champs!$Q$5,J62=champs!$Q$6),2*'Tarifs-Price list'!$L$9,IF(AND(C62="PRIVÉ",H62=champs!$Q$5,I62=champs!$Q$6,J62=champs!$Q$5),"Impossible",IF(AND(C62="PRIVÉ",H62=champs!$Q$6,I62=champs!$Q$5,J62=champs!$Q$5),"Impossible",IF(AND(C62="PRIVÉ",H62=champs!$Q$6,I62=champs!$Q$6,J62=champs!$Q$5),'Tarifs-Price list'!$L$18,IF(AND(C62="PRIVÉ",H62=champs!$Q$5,I62=champs!$Q$5,J62=champs!$Q$5),"Impossible",0)))))))))))))))))))))</f>
        <v>0</v>
      </c>
      <c r="AG62" s="57">
        <f>IF(AND(K62="OUI",H62=champs!$Q$5,I62=champs!$Q$6,J62=champs!$Q$6,C62="PARTENAIRE"),'Tarifs-Price list'!$N$8,IF(AND(K62="OUI",C62="PARTENAIRE",H62=champs!$Q$6,I62=champs!$Q$5,J62=champs!$Q$6),'Tarifs-Price list'!$N$8,IF(AND(K62="OUI",C62="PARTENAIRE",H62=champs!$Q$5,I62=champs!$Q$5,J62=champs!$Q$6),2*'Tarifs-Price list'!$N$8,IF(AND(K62="OUI",C62="PARTENAIRE",H62=champs!$Q$6,I62=champs!$Q$6,J62=champs!$Q$5),'Tarifs-Price list'!$N$17,IF(AND(K62="OUI",C62="PARTENAIRE",H62=champs!$Q$5,I62=champs!$Q$6,J62=champs!$Q$5),"Impossible",IF(AND(K62="OUI",C62="PARTENAIRE",H62=champs!$Q$6,I62=champs!$Q$5,J62=champs!$Q$5),"Impossible",IF(AND(K62="OUI",C62="PARTENAIRE",H62=champs!$Q$5,I62=champs!$Q$5,J62=champs!$Q$5),"Impossible",IF(AND(C62="EXTERNE",K62="OUI",H62=champs!$Q$5,I62=champs!$Q$6,J62=champs!$Q$6),'Tarifs-Price list'!$M$8,IF(AND(K62="OUI",C62="EXTERNE",H62=champs!$Q$6,I62=champs!$Q$5,J62=champs!$Q$6),'Tarifs-Price list'!$M$8,IF(AND(C62="EXTERNE",K62="OUI",H62=champs!$Q$5,I62=champs!$Q$5,J62=champs!$Q$6),2*'Tarifs-Price list'!$M$8,IF(AND(K62="OUI",C62="EXTERNE",H62=champs!$Q$6,I62=champs!$Q$6,J62=champs!$Q$5),'Tarifs-Price list'!$M$17,IF(AND(K62="OUI",C62="Externe",H62=champs!$Q$5,I62=champs!$Q$6,J62=champs!$Q$5),"Impossible",IF(AND(C62="EXTERNE",K62="OUI",H62=champs!$Q$6,I62=champs!$Q$5,J62=champs!$Q$5),"Impossible",IF(AND(K62="OUI",C62="EXTERNE",H62=champs!$Q$5,I62=champs!$Q$5,J62=champs!$Q$5),"Impossible",IF(AND(C62="PRIVÉ",K62="OUI",H62=champs!$Q$5,I62=champs!$Q$6,J62=champs!$Q$6),'Tarifs-Price list'!$L$8,IF(AND(C62="PRIVÉ",K62="OUI",H62=champs!$Q$6,I62=champs!$Q$5,J62=champs!$Q$6),'Tarifs-Price list'!$L$8,IF(AND(K62="OUI",C62="PRIVÉ",H62=champs!$Q$5,I62=champs!$Q$5,J62=champs!Q63),2*'Tarifs-Price list'!$L$8,IF(AND(K62="OUI",C62="PRIVÉ",H62=champs!$Q$5,I62=champs!$Q$6,J62=champs!$Q$5),"Impossible",IF(AND(K62="OUI",C62="PRIVÉ",K62="OUI",H62=champs!$Q$6,I62=champs!$Q$5,J62=champs!$Q$5),"Impossible",IF(AND(K62="OUI",C62="PRIVÉ",H62=champs!$Q$6,I62=champs!$Q$6,J62=champs!$Q$5),'Tarifs-Price list'!$L$17,IF(AND(K62="OUI",C62="PRIVÉ",H62=champs!$Q$5,I62=champs!$Q$5,J62=champs!$Q$5),"Impossible",0)))))))))))))))))))))</f>
        <v>0</v>
      </c>
    </row>
    <row r="63" spans="1:33" ht="26" x14ac:dyDescent="0.2">
      <c r="A63" s="27">
        <f t="shared" si="7"/>
        <v>45357</v>
      </c>
      <c r="B63" s="99"/>
      <c r="C63" s="100" t="str">
        <f t="shared" si="8"/>
        <v>PRIVÉ</v>
      </c>
      <c r="D63" s="107" t="s">
        <v>97</v>
      </c>
      <c r="E63" s="107" t="s">
        <v>97</v>
      </c>
      <c r="F63" s="107" t="s">
        <v>97</v>
      </c>
      <c r="G63" s="107" t="s">
        <v>97</v>
      </c>
      <c r="H63" s="108" t="s">
        <v>97</v>
      </c>
      <c r="I63" s="108" t="s">
        <v>97</v>
      </c>
      <c r="J63" s="108" t="s">
        <v>97</v>
      </c>
      <c r="K63" s="115" t="str">
        <f>IF(AND(F63=champs!$K$6,G63=champs!$K$6),champs!$Q$5,champs!$Q$6)</f>
        <v>OUI</v>
      </c>
      <c r="L63" s="116">
        <f t="shared" si="9"/>
        <v>0</v>
      </c>
      <c r="M63" s="116">
        <f t="shared" si="2"/>
        <v>0</v>
      </c>
      <c r="N63" s="118"/>
      <c r="O63" s="119"/>
      <c r="P63" s="119"/>
      <c r="Q63" s="118"/>
      <c r="R63" s="120"/>
      <c r="S63" s="121" t="s">
        <v>64</v>
      </c>
      <c r="T63" s="122"/>
      <c r="U63" s="127"/>
      <c r="V63" s="124"/>
      <c r="W63" s="124"/>
      <c r="X63" s="124"/>
      <c r="Y63" s="125"/>
      <c r="Z63" s="126"/>
      <c r="AA63" s="152"/>
      <c r="AC63" s="25" cm="1">
        <f t="array" ref="AC63">IF(C63="PARTENAIRE",_xlfn.IFS(D63=champs!$A$5,'Tarifs-Price list'!$G$8,D63=champs!$A$6,'Tarifs-Price list'!$G$8,D63=champs!$A$7,'Tarifs-Price list'!$G$18,D63="Chlore Silicate",'Tarifs-Price list'!$G$23,D63="Chlore Carbonate",'Tarifs-Price list'!$G$23,D63="NON",0),IF(C63="EXTERNE",_xlfn.IFS(D63=champs!$A$5,'Tarifs-Price list'!$F$8,D63=champs!$A$6,'Tarifs-Price list'!$F$8,D63=champs!$A$7,'Tarifs-Price list'!$F$18,D63="Chlore Silicate",'Tarifs-Price list'!$F$23,D63="Chlore Carbonate",'Tarifs-Price list'!$F$23,D63="NON",0),_xlfn.IFS(D63=champs!$A$5,'Tarifs-Price list'!$E$8,D63=champs!$A$6,'Tarifs-Price list'!$E$8,D63=champs!$A$7,'Tarifs-Price list'!$E$18,D63="Chlore Silicate",'Tarifs-Price list'!$E$23,D63="Chlore Carbonate",'Tarifs-Price list'!$E$23,D63="NON",0)))</f>
        <v>0</v>
      </c>
      <c r="AD63" s="25" cm="1">
        <f t="array" ref="AD63">IF(C63="PARTENAIRE",_xlfn.IFS(E63=champs!$A$5,'Tarifs-Price list'!$G$9,E63=champs!$A$6,'Tarifs-Price list'!$G$9,E63=champs!$A$7,'Tarifs-Price list'!$G$19,E63="Chlore Silicate",'Tarifs-Price list'!$G$24,E63="Chlore Carbonate",'Tarifs-Price list'!$G$24,E63="NON",0),IF(C63="EXTERNE",_xlfn.IFS(E63=champs!$A$5,'Tarifs-Price list'!$F$9,E63=champs!$A$6,'Tarifs-Price list'!$F$9,E63=champs!$A$7,'Tarifs-Price list'!$F$19,E63="Chlore Silicate",'Tarifs-Price list'!$F$24,E63="Chlore Carbonate",'Tarifs-Price list'!$F$24,E63="NON",0),_xlfn.IFS(E63=champs!$A$5,'Tarifs-Price list'!$E$9,E63=champs!$A$6,'Tarifs-Price list'!$E$9,E63=champs!$A$7,'Tarifs-Price list'!$E$19,E63="Chlore Silicate",'Tarifs-Price list'!$E$24,E63="Chlore Carbonate",'Tarifs-Price list'!$E$24,E63="NON",0)))</f>
        <v>0</v>
      </c>
      <c r="AE63" s="25" cm="1">
        <f t="array" ref="AE63">IF(C63="PARTENAIRE",_xlfn.IFS(F63=champs!$A$5,'Tarifs-Price list'!$G$10,F63=champs!$A$6,'Tarifs-Price list'!$G$15,F63=champs!$A$7,'Tarifs-Price list'!$G$20,F63="Chlore Silicate",'Tarifs-Price list'!$G$25,F63="Chlore Carbonate",'Tarifs-Price list'!$G$30,F63="NON",0),IF(C63="EXTERNE",_xlfn.IFS(F63=champs!$A$5,'Tarifs-Price list'!$F$10,F63=champs!$A$6,'Tarifs-Price list'!$F$15,F63=champs!$A$7,'Tarifs-Price list'!$F$20,F63="Chlore Silicate",'Tarifs-Price list'!$F$25,F63="Chlore Carbonate",'Tarifs-Price list'!$F$30,F63="NON",0),_xlfn.IFS(F63=champs!$A$5,'Tarifs-Price list'!$E$10,F63=champs!$A$6,'Tarifs-Price list'!$E$15,F63=champs!$A$7,'Tarifs-Price list'!$E$20,F63="Chlore Silicate",'Tarifs-Price list'!$E$25,F63="Chlore Carbonate",'Tarifs-Price list'!$E$30,F63="NON",0)))</f>
        <v>0</v>
      </c>
      <c r="AF63" s="25">
        <f>IF(AND(H63=champs!$Q$5,I63=champs!$Q$6,J63=champs!$Q$6,C63="PARTENAIRE"),'Tarifs-Price list'!$N$9,IF(AND(C63="PARTENAIRE",H63=champs!$Q$6,I63=champs!$Q$5,J63=champs!$Q$6),'Tarifs-Price list'!$N$9,IF(AND(C63="PARTENAIRE",H63=champs!$Q$5,I63=champs!$Q$5,J63=champs!$Q$6),2*'Tarifs-Price list'!$N$9,IF(AND(C63="PARTENAIRE",H63=champs!$Q$6,I63=champs!$Q$6,J63=champs!$Q$5),'Tarifs-Price list'!$N$18,IF(AND(C63="PARTENAIRE",H63=champs!$Q$5,I63=champs!$Q$6,J63=champs!$Q$5),"Impossible",IF(AND(C63="PARTENAIRE",H63=champs!$Q$6,I63=champs!$Q$5,J63=champs!$Q$5),"Impossible",IF(AND(C63="PARTENAIRE",H63=champs!$Q$5,I63=champs!$Q$5,J63=champs!$Q$5),"Impossible",IF(AND(C63="EXTERNE",H63=champs!$Q$5,I63=champs!$Q$6,J63=champs!$Q$6),'Tarifs-Price list'!$M$9,IF(AND(C63="EXTERNE",H63=champs!$Q$6,I63=champs!$Q$5,J63=champs!$Q$6),'Tarifs-Price list'!$M$9,IF(AND(C63="EXTERNE",H63=champs!$Q$5,I63=champs!$Q$5,J63=champs!$Q$6),2*'Tarifs-Price list'!$M$9,IF(AND(C63="EXTERNE",H63=champs!$Q$6,I63=champs!$Q$6,J63=champs!$Q$5),'Tarifs-Price list'!$M$18,IF(AND(C63="Externe",H63=champs!$Q$5,I63=champs!$Q$6,J63=champs!$Q$5),"Impossible",IF(AND(C63="EXTERNE",H63=champs!$Q$6,I63=champs!$Q$5,J63=champs!$Q$5),"Impossible",IF(AND(C63="EXTERNE",H63=champs!$Q$5,I63=champs!$Q$5,J63=champs!$Q$5),"Impossible",IF(AND(C63="PRIVÉ",H63=champs!$Q$5,I63=champs!$Q$6,J63=champs!$Q$6),'Tarifs-Price list'!$L$9,IF(AND(C63="PRIVÉ",H63=champs!$Q$6,I63=champs!$Q$5,J63=champs!$Q$6),'Tarifs-Price list'!$L$9,IF(AND(C63="PRIVÉ",H63=champs!$Q$5,I63=champs!$Q$5,J63=champs!$Q$6),2*'Tarifs-Price list'!$L$9,IF(AND(C63="PRIVÉ",H63=champs!$Q$5,I63=champs!$Q$6,J63=champs!$Q$5),"Impossible",IF(AND(C63="PRIVÉ",H63=champs!$Q$6,I63=champs!$Q$5,J63=champs!$Q$5),"Impossible",IF(AND(C63="PRIVÉ",H63=champs!$Q$6,I63=champs!$Q$6,J63=champs!$Q$5),'Tarifs-Price list'!$L$18,IF(AND(C63="PRIVÉ",H63=champs!$Q$5,I63=champs!$Q$5,J63=champs!$Q$5),"Impossible",0)))))))))))))))))))))</f>
        <v>0</v>
      </c>
      <c r="AG63" s="57">
        <f>IF(AND(K63="OUI",H63=champs!$Q$5,I63=champs!$Q$6,J63=champs!$Q$6,C63="PARTENAIRE"),'Tarifs-Price list'!$N$8,IF(AND(K63="OUI",C63="PARTENAIRE",H63=champs!$Q$6,I63=champs!$Q$5,J63=champs!$Q$6),'Tarifs-Price list'!$N$8,IF(AND(K63="OUI",C63="PARTENAIRE",H63=champs!$Q$5,I63=champs!$Q$5,J63=champs!$Q$6),2*'Tarifs-Price list'!$N$8,IF(AND(K63="OUI",C63="PARTENAIRE",H63=champs!$Q$6,I63=champs!$Q$6,J63=champs!$Q$5),'Tarifs-Price list'!$N$17,IF(AND(K63="OUI",C63="PARTENAIRE",H63=champs!$Q$5,I63=champs!$Q$6,J63=champs!$Q$5),"Impossible",IF(AND(K63="OUI",C63="PARTENAIRE",H63=champs!$Q$6,I63=champs!$Q$5,J63=champs!$Q$5),"Impossible",IF(AND(K63="OUI",C63="PARTENAIRE",H63=champs!$Q$5,I63=champs!$Q$5,J63=champs!$Q$5),"Impossible",IF(AND(C63="EXTERNE",K63="OUI",H63=champs!$Q$5,I63=champs!$Q$6,J63=champs!$Q$6),'Tarifs-Price list'!$M$8,IF(AND(K63="OUI",C63="EXTERNE",H63=champs!$Q$6,I63=champs!$Q$5,J63=champs!$Q$6),'Tarifs-Price list'!$M$8,IF(AND(C63="EXTERNE",K63="OUI",H63=champs!$Q$5,I63=champs!$Q$5,J63=champs!$Q$6),2*'Tarifs-Price list'!$M$8,IF(AND(K63="OUI",C63="EXTERNE",H63=champs!$Q$6,I63=champs!$Q$6,J63=champs!$Q$5),'Tarifs-Price list'!$M$17,IF(AND(K63="OUI",C63="Externe",H63=champs!$Q$5,I63=champs!$Q$6,J63=champs!$Q$5),"Impossible",IF(AND(C63="EXTERNE",K63="OUI",H63=champs!$Q$6,I63=champs!$Q$5,J63=champs!$Q$5),"Impossible",IF(AND(K63="OUI",C63="EXTERNE",H63=champs!$Q$5,I63=champs!$Q$5,J63=champs!$Q$5),"Impossible",IF(AND(C63="PRIVÉ",K63="OUI",H63=champs!$Q$5,I63=champs!$Q$6,J63=champs!$Q$6),'Tarifs-Price list'!$L$8,IF(AND(C63="PRIVÉ",K63="OUI",H63=champs!$Q$6,I63=champs!$Q$5,J63=champs!$Q$6),'Tarifs-Price list'!$L$8,IF(AND(K63="OUI",C63="PRIVÉ",H63=champs!$Q$5,I63=champs!$Q$5,J63=champs!Q64),2*'Tarifs-Price list'!$L$8,IF(AND(K63="OUI",C63="PRIVÉ",H63=champs!$Q$5,I63=champs!$Q$6,J63=champs!$Q$5),"Impossible",IF(AND(K63="OUI",C63="PRIVÉ",K63="OUI",H63=champs!$Q$6,I63=champs!$Q$5,J63=champs!$Q$5),"Impossible",IF(AND(K63="OUI",C63="PRIVÉ",H63=champs!$Q$6,I63=champs!$Q$6,J63=champs!$Q$5),'Tarifs-Price list'!$L$17,IF(AND(K63="OUI",C63="PRIVÉ",H63=champs!$Q$5,I63=champs!$Q$5,J63=champs!$Q$5),"Impossible",0)))))))))))))))))))))</f>
        <v>0</v>
      </c>
    </row>
    <row r="64" spans="1:33" ht="26" x14ac:dyDescent="0.2">
      <c r="A64" s="27">
        <f t="shared" si="7"/>
        <v>45357</v>
      </c>
      <c r="B64" s="99"/>
      <c r="C64" s="100" t="str">
        <f t="shared" si="8"/>
        <v>PRIVÉ</v>
      </c>
      <c r="D64" s="107" t="s">
        <v>97</v>
      </c>
      <c r="E64" s="107" t="s">
        <v>97</v>
      </c>
      <c r="F64" s="107" t="s">
        <v>97</v>
      </c>
      <c r="G64" s="107" t="s">
        <v>97</v>
      </c>
      <c r="H64" s="108" t="s">
        <v>97</v>
      </c>
      <c r="I64" s="108" t="s">
        <v>97</v>
      </c>
      <c r="J64" s="108" t="s">
        <v>97</v>
      </c>
      <c r="K64" s="115" t="str">
        <f>IF(AND(F64=champs!$K$6,G64=champs!$K$6),champs!$Q$5,champs!$Q$6)</f>
        <v>OUI</v>
      </c>
      <c r="L64" s="116">
        <f t="shared" si="9"/>
        <v>0</v>
      </c>
      <c r="M64" s="116">
        <f t="shared" si="2"/>
        <v>0</v>
      </c>
      <c r="N64" s="118"/>
      <c r="O64" s="119"/>
      <c r="P64" s="119"/>
      <c r="Q64" s="118"/>
      <c r="R64" s="120"/>
      <c r="S64" s="121" t="s">
        <v>64</v>
      </c>
      <c r="T64" s="122"/>
      <c r="U64" s="123"/>
      <c r="V64" s="124"/>
      <c r="W64" s="124"/>
      <c r="X64" s="124"/>
      <c r="Y64" s="125"/>
      <c r="Z64" s="126"/>
      <c r="AA64" s="152"/>
      <c r="AC64" s="25" cm="1">
        <f t="array" ref="AC64">IF(C64="PARTENAIRE",_xlfn.IFS(D64=champs!$A$5,'Tarifs-Price list'!$G$8,D64=champs!$A$6,'Tarifs-Price list'!$G$8,D64=champs!$A$7,'Tarifs-Price list'!$G$18,D64="Chlore Silicate",'Tarifs-Price list'!$G$23,D64="Chlore Carbonate",'Tarifs-Price list'!$G$23,D64="NON",0),IF(C64="EXTERNE",_xlfn.IFS(D64=champs!$A$5,'Tarifs-Price list'!$F$8,D64=champs!$A$6,'Tarifs-Price list'!$F$8,D64=champs!$A$7,'Tarifs-Price list'!$F$18,D64="Chlore Silicate",'Tarifs-Price list'!$F$23,D64="Chlore Carbonate",'Tarifs-Price list'!$F$23,D64="NON",0),_xlfn.IFS(D64=champs!$A$5,'Tarifs-Price list'!$E$8,D64=champs!$A$6,'Tarifs-Price list'!$E$8,D64=champs!$A$7,'Tarifs-Price list'!$E$18,D64="Chlore Silicate",'Tarifs-Price list'!$E$23,D64="Chlore Carbonate",'Tarifs-Price list'!$E$23,D64="NON",0)))</f>
        <v>0</v>
      </c>
      <c r="AD64" s="25" cm="1">
        <f t="array" ref="AD64">IF(C64="PARTENAIRE",_xlfn.IFS(E64=champs!$A$5,'Tarifs-Price list'!$G$9,E64=champs!$A$6,'Tarifs-Price list'!$G$9,E64=champs!$A$7,'Tarifs-Price list'!$G$19,E64="Chlore Silicate",'Tarifs-Price list'!$G$24,E64="Chlore Carbonate",'Tarifs-Price list'!$G$24,E64="NON",0),IF(C64="EXTERNE",_xlfn.IFS(E64=champs!$A$5,'Tarifs-Price list'!$F$9,E64=champs!$A$6,'Tarifs-Price list'!$F$9,E64=champs!$A$7,'Tarifs-Price list'!$F$19,E64="Chlore Silicate",'Tarifs-Price list'!$F$24,E64="Chlore Carbonate",'Tarifs-Price list'!$F$24,E64="NON",0),_xlfn.IFS(E64=champs!$A$5,'Tarifs-Price list'!$E$9,E64=champs!$A$6,'Tarifs-Price list'!$E$9,E64=champs!$A$7,'Tarifs-Price list'!$E$19,E64="Chlore Silicate",'Tarifs-Price list'!$E$24,E64="Chlore Carbonate",'Tarifs-Price list'!$E$24,E64="NON",0)))</f>
        <v>0</v>
      </c>
      <c r="AE64" s="25" cm="1">
        <f t="array" ref="AE64">IF(C64="PARTENAIRE",_xlfn.IFS(F64=champs!$A$5,'Tarifs-Price list'!$G$10,F64=champs!$A$6,'Tarifs-Price list'!$G$15,F64=champs!$A$7,'Tarifs-Price list'!$G$20,F64="Chlore Silicate",'Tarifs-Price list'!$G$25,F64="Chlore Carbonate",'Tarifs-Price list'!$G$30,F64="NON",0),IF(C64="EXTERNE",_xlfn.IFS(F64=champs!$A$5,'Tarifs-Price list'!$F$10,F64=champs!$A$6,'Tarifs-Price list'!$F$15,F64=champs!$A$7,'Tarifs-Price list'!$F$20,F64="Chlore Silicate",'Tarifs-Price list'!$F$25,F64="Chlore Carbonate",'Tarifs-Price list'!$F$30,F64="NON",0),_xlfn.IFS(F64=champs!$A$5,'Tarifs-Price list'!$E$10,F64=champs!$A$6,'Tarifs-Price list'!$E$15,F64=champs!$A$7,'Tarifs-Price list'!$E$20,F64="Chlore Silicate",'Tarifs-Price list'!$E$25,F64="Chlore Carbonate",'Tarifs-Price list'!$E$30,F64="NON",0)))</f>
        <v>0</v>
      </c>
      <c r="AF64" s="25">
        <f>IF(AND(H64=champs!$Q$5,I64=champs!$Q$6,J64=champs!$Q$6,C64="PARTENAIRE"),'Tarifs-Price list'!$N$9,IF(AND(C64="PARTENAIRE",H64=champs!$Q$6,I64=champs!$Q$5,J64=champs!$Q$6),'Tarifs-Price list'!$N$9,IF(AND(C64="PARTENAIRE",H64=champs!$Q$5,I64=champs!$Q$5,J64=champs!$Q$6),2*'Tarifs-Price list'!$N$9,IF(AND(C64="PARTENAIRE",H64=champs!$Q$6,I64=champs!$Q$6,J64=champs!$Q$5),'Tarifs-Price list'!$N$18,IF(AND(C64="PARTENAIRE",H64=champs!$Q$5,I64=champs!$Q$6,J64=champs!$Q$5),"Impossible",IF(AND(C64="PARTENAIRE",H64=champs!$Q$6,I64=champs!$Q$5,J64=champs!$Q$5),"Impossible",IF(AND(C64="PARTENAIRE",H64=champs!$Q$5,I64=champs!$Q$5,J64=champs!$Q$5),"Impossible",IF(AND(C64="EXTERNE",H64=champs!$Q$5,I64=champs!$Q$6,J64=champs!$Q$6),'Tarifs-Price list'!$M$9,IF(AND(C64="EXTERNE",H64=champs!$Q$6,I64=champs!$Q$5,J64=champs!$Q$6),'Tarifs-Price list'!$M$9,IF(AND(C64="EXTERNE",H64=champs!$Q$5,I64=champs!$Q$5,J64=champs!$Q$6),2*'Tarifs-Price list'!$M$9,IF(AND(C64="EXTERNE",H64=champs!$Q$6,I64=champs!$Q$6,J64=champs!$Q$5),'Tarifs-Price list'!$M$18,IF(AND(C64="Externe",H64=champs!$Q$5,I64=champs!$Q$6,J64=champs!$Q$5),"Impossible",IF(AND(C64="EXTERNE",H64=champs!$Q$6,I64=champs!$Q$5,J64=champs!$Q$5),"Impossible",IF(AND(C64="EXTERNE",H64=champs!$Q$5,I64=champs!$Q$5,J64=champs!$Q$5),"Impossible",IF(AND(C64="PRIVÉ",H64=champs!$Q$5,I64=champs!$Q$6,J64=champs!$Q$6),'Tarifs-Price list'!$L$9,IF(AND(C64="PRIVÉ",H64=champs!$Q$6,I64=champs!$Q$5,J64=champs!$Q$6),'Tarifs-Price list'!$L$9,IF(AND(C64="PRIVÉ",H64=champs!$Q$5,I64=champs!$Q$5,J64=champs!$Q$6),2*'Tarifs-Price list'!$L$9,IF(AND(C64="PRIVÉ",H64=champs!$Q$5,I64=champs!$Q$6,J64=champs!$Q$5),"Impossible",IF(AND(C64="PRIVÉ",H64=champs!$Q$6,I64=champs!$Q$5,J64=champs!$Q$5),"Impossible",IF(AND(C64="PRIVÉ",H64=champs!$Q$6,I64=champs!$Q$6,J64=champs!$Q$5),'Tarifs-Price list'!$L$18,IF(AND(C64="PRIVÉ",H64=champs!$Q$5,I64=champs!$Q$5,J64=champs!$Q$5),"Impossible",0)))))))))))))))))))))</f>
        <v>0</v>
      </c>
      <c r="AG64" s="57">
        <f>IF(AND(K64="OUI",H64=champs!$Q$5,I64=champs!$Q$6,J64=champs!$Q$6,C64="PARTENAIRE"),'Tarifs-Price list'!$N$8,IF(AND(K64="OUI",C64="PARTENAIRE",H64=champs!$Q$6,I64=champs!$Q$5,J64=champs!$Q$6),'Tarifs-Price list'!$N$8,IF(AND(K64="OUI",C64="PARTENAIRE",H64=champs!$Q$5,I64=champs!$Q$5,J64=champs!$Q$6),2*'Tarifs-Price list'!$N$8,IF(AND(K64="OUI",C64="PARTENAIRE",H64=champs!$Q$6,I64=champs!$Q$6,J64=champs!$Q$5),'Tarifs-Price list'!$N$17,IF(AND(K64="OUI",C64="PARTENAIRE",H64=champs!$Q$5,I64=champs!$Q$6,J64=champs!$Q$5),"Impossible",IF(AND(K64="OUI",C64="PARTENAIRE",H64=champs!$Q$6,I64=champs!$Q$5,J64=champs!$Q$5),"Impossible",IF(AND(K64="OUI",C64="PARTENAIRE",H64=champs!$Q$5,I64=champs!$Q$5,J64=champs!$Q$5),"Impossible",IF(AND(C64="EXTERNE",K64="OUI",H64=champs!$Q$5,I64=champs!$Q$6,J64=champs!$Q$6),'Tarifs-Price list'!$M$8,IF(AND(K64="OUI",C64="EXTERNE",H64=champs!$Q$6,I64=champs!$Q$5,J64=champs!$Q$6),'Tarifs-Price list'!$M$8,IF(AND(C64="EXTERNE",K64="OUI",H64=champs!$Q$5,I64=champs!$Q$5,J64=champs!$Q$6),2*'Tarifs-Price list'!$M$8,IF(AND(K64="OUI",C64="EXTERNE",H64=champs!$Q$6,I64=champs!$Q$6,J64=champs!$Q$5),'Tarifs-Price list'!$M$17,IF(AND(K64="OUI",C64="Externe",H64=champs!$Q$5,I64=champs!$Q$6,J64=champs!$Q$5),"Impossible",IF(AND(C64="EXTERNE",K64="OUI",H64=champs!$Q$6,I64=champs!$Q$5,J64=champs!$Q$5),"Impossible",IF(AND(K64="OUI",C64="EXTERNE",H64=champs!$Q$5,I64=champs!$Q$5,J64=champs!$Q$5),"Impossible",IF(AND(C64="PRIVÉ",K64="OUI",H64=champs!$Q$5,I64=champs!$Q$6,J64=champs!$Q$6),'Tarifs-Price list'!$L$8,IF(AND(C64="PRIVÉ",K64="OUI",H64=champs!$Q$6,I64=champs!$Q$5,J64=champs!$Q$6),'Tarifs-Price list'!$L$8,IF(AND(K64="OUI",C64="PRIVÉ",H64=champs!$Q$5,I64=champs!$Q$5,J64=champs!Q65),2*'Tarifs-Price list'!$L$8,IF(AND(K64="OUI",C64="PRIVÉ",H64=champs!$Q$5,I64=champs!$Q$6,J64=champs!$Q$5),"Impossible",IF(AND(K64="OUI",C64="PRIVÉ",K64="OUI",H64=champs!$Q$6,I64=champs!$Q$5,J64=champs!$Q$5),"Impossible",IF(AND(K64="OUI",C64="PRIVÉ",H64=champs!$Q$6,I64=champs!$Q$6,J64=champs!$Q$5),'Tarifs-Price list'!$L$17,IF(AND(K64="OUI",C64="PRIVÉ",H64=champs!$Q$5,I64=champs!$Q$5,J64=champs!$Q$5),"Impossible",0)))))))))))))))))))))</f>
        <v>0</v>
      </c>
    </row>
    <row r="65" spans="1:33" ht="26" x14ac:dyDescent="0.2">
      <c r="A65" s="27">
        <f t="shared" si="7"/>
        <v>45357</v>
      </c>
      <c r="B65" s="99"/>
      <c r="C65" s="100" t="str">
        <f t="shared" si="8"/>
        <v>PRIVÉ</v>
      </c>
      <c r="D65" s="107" t="s">
        <v>97</v>
      </c>
      <c r="E65" s="107" t="s">
        <v>97</v>
      </c>
      <c r="F65" s="107" t="s">
        <v>97</v>
      </c>
      <c r="G65" s="107" t="s">
        <v>97</v>
      </c>
      <c r="H65" s="108" t="s">
        <v>97</v>
      </c>
      <c r="I65" s="108" t="s">
        <v>97</v>
      </c>
      <c r="J65" s="108" t="s">
        <v>97</v>
      </c>
      <c r="K65" s="115" t="str">
        <f>IF(AND(F65=champs!$K$6,G65=champs!$K$6),champs!$Q$5,champs!$Q$6)</f>
        <v>OUI</v>
      </c>
      <c r="L65" s="116">
        <f t="shared" si="9"/>
        <v>0</v>
      </c>
      <c r="M65" s="116">
        <f t="shared" si="2"/>
        <v>0</v>
      </c>
      <c r="N65" s="118"/>
      <c r="O65" s="119"/>
      <c r="P65" s="119"/>
      <c r="Q65" s="118"/>
      <c r="R65" s="120"/>
      <c r="S65" s="121" t="s">
        <v>64</v>
      </c>
      <c r="T65" s="122"/>
      <c r="U65" s="123"/>
      <c r="V65" s="124"/>
      <c r="W65" s="124"/>
      <c r="X65" s="124"/>
      <c r="Y65" s="125"/>
      <c r="Z65" s="126"/>
      <c r="AA65" s="152"/>
      <c r="AC65" s="25" cm="1">
        <f t="array" ref="AC65">IF(C65="PARTENAIRE",_xlfn.IFS(D65=champs!$A$5,'Tarifs-Price list'!$G$8,D65=champs!$A$6,'Tarifs-Price list'!$G$8,D65=champs!$A$7,'Tarifs-Price list'!$G$18,D65="Chlore Silicate",'Tarifs-Price list'!$G$23,D65="Chlore Carbonate",'Tarifs-Price list'!$G$23,D65="NON",0),IF(C65="EXTERNE",_xlfn.IFS(D65=champs!$A$5,'Tarifs-Price list'!$F$8,D65=champs!$A$6,'Tarifs-Price list'!$F$8,D65=champs!$A$7,'Tarifs-Price list'!$F$18,D65="Chlore Silicate",'Tarifs-Price list'!$F$23,D65="Chlore Carbonate",'Tarifs-Price list'!$F$23,D65="NON",0),_xlfn.IFS(D65=champs!$A$5,'Tarifs-Price list'!$E$8,D65=champs!$A$6,'Tarifs-Price list'!$E$8,D65=champs!$A$7,'Tarifs-Price list'!$E$18,D65="Chlore Silicate",'Tarifs-Price list'!$E$23,D65="Chlore Carbonate",'Tarifs-Price list'!$E$23,D65="NON",0)))</f>
        <v>0</v>
      </c>
      <c r="AD65" s="25" cm="1">
        <f t="array" ref="AD65">IF(C65="PARTENAIRE",_xlfn.IFS(E65=champs!$A$5,'Tarifs-Price list'!$G$9,E65=champs!$A$6,'Tarifs-Price list'!$G$9,E65=champs!$A$7,'Tarifs-Price list'!$G$19,E65="Chlore Silicate",'Tarifs-Price list'!$G$24,E65="Chlore Carbonate",'Tarifs-Price list'!$G$24,E65="NON",0),IF(C65="EXTERNE",_xlfn.IFS(E65=champs!$A$5,'Tarifs-Price list'!$F$9,E65=champs!$A$6,'Tarifs-Price list'!$F$9,E65=champs!$A$7,'Tarifs-Price list'!$F$19,E65="Chlore Silicate",'Tarifs-Price list'!$F$24,E65="Chlore Carbonate",'Tarifs-Price list'!$F$24,E65="NON",0),_xlfn.IFS(E65=champs!$A$5,'Tarifs-Price list'!$E$9,E65=champs!$A$6,'Tarifs-Price list'!$E$9,E65=champs!$A$7,'Tarifs-Price list'!$E$19,E65="Chlore Silicate",'Tarifs-Price list'!$E$24,E65="Chlore Carbonate",'Tarifs-Price list'!$E$24,E65="NON",0)))</f>
        <v>0</v>
      </c>
      <c r="AE65" s="25" cm="1">
        <f t="array" ref="AE65">IF(C65="PARTENAIRE",_xlfn.IFS(F65=champs!$A$5,'Tarifs-Price list'!$G$10,F65=champs!$A$6,'Tarifs-Price list'!$G$15,F65=champs!$A$7,'Tarifs-Price list'!$G$20,F65="Chlore Silicate",'Tarifs-Price list'!$G$25,F65="Chlore Carbonate",'Tarifs-Price list'!$G$30,F65="NON",0),IF(C65="EXTERNE",_xlfn.IFS(F65=champs!$A$5,'Tarifs-Price list'!$F$10,F65=champs!$A$6,'Tarifs-Price list'!$F$15,F65=champs!$A$7,'Tarifs-Price list'!$F$20,F65="Chlore Silicate",'Tarifs-Price list'!$F$25,F65="Chlore Carbonate",'Tarifs-Price list'!$F$30,F65="NON",0),_xlfn.IFS(F65=champs!$A$5,'Tarifs-Price list'!$E$10,F65=champs!$A$6,'Tarifs-Price list'!$E$15,F65=champs!$A$7,'Tarifs-Price list'!$E$20,F65="Chlore Silicate",'Tarifs-Price list'!$E$25,F65="Chlore Carbonate",'Tarifs-Price list'!$E$30,F65="NON",0)))</f>
        <v>0</v>
      </c>
      <c r="AF65" s="25">
        <f>IF(AND(H65=champs!$Q$5,I65=champs!$Q$6,J65=champs!$Q$6,C65="PARTENAIRE"),'Tarifs-Price list'!$N$9,IF(AND(C65="PARTENAIRE",H65=champs!$Q$6,I65=champs!$Q$5,J65=champs!$Q$6),'Tarifs-Price list'!$N$9,IF(AND(C65="PARTENAIRE",H65=champs!$Q$5,I65=champs!$Q$5,J65=champs!$Q$6),2*'Tarifs-Price list'!$N$9,IF(AND(C65="PARTENAIRE",H65=champs!$Q$6,I65=champs!$Q$6,J65=champs!$Q$5),'Tarifs-Price list'!$N$18,IF(AND(C65="PARTENAIRE",H65=champs!$Q$5,I65=champs!$Q$6,J65=champs!$Q$5),"Impossible",IF(AND(C65="PARTENAIRE",H65=champs!$Q$6,I65=champs!$Q$5,J65=champs!$Q$5),"Impossible",IF(AND(C65="PARTENAIRE",H65=champs!$Q$5,I65=champs!$Q$5,J65=champs!$Q$5),"Impossible",IF(AND(C65="EXTERNE",H65=champs!$Q$5,I65=champs!$Q$6,J65=champs!$Q$6),'Tarifs-Price list'!$M$9,IF(AND(C65="EXTERNE",H65=champs!$Q$6,I65=champs!$Q$5,J65=champs!$Q$6),'Tarifs-Price list'!$M$9,IF(AND(C65="EXTERNE",H65=champs!$Q$5,I65=champs!$Q$5,J65=champs!$Q$6),2*'Tarifs-Price list'!$M$9,IF(AND(C65="EXTERNE",H65=champs!$Q$6,I65=champs!$Q$6,J65=champs!$Q$5),'Tarifs-Price list'!$M$18,IF(AND(C65="Externe",H65=champs!$Q$5,I65=champs!$Q$6,J65=champs!$Q$5),"Impossible",IF(AND(C65="EXTERNE",H65=champs!$Q$6,I65=champs!$Q$5,J65=champs!$Q$5),"Impossible",IF(AND(C65="EXTERNE",H65=champs!$Q$5,I65=champs!$Q$5,J65=champs!$Q$5),"Impossible",IF(AND(C65="PRIVÉ",H65=champs!$Q$5,I65=champs!$Q$6,J65=champs!$Q$6),'Tarifs-Price list'!$L$9,IF(AND(C65="PRIVÉ",H65=champs!$Q$6,I65=champs!$Q$5,J65=champs!$Q$6),'Tarifs-Price list'!$L$9,IF(AND(C65="PRIVÉ",H65=champs!$Q$5,I65=champs!$Q$5,J65=champs!$Q$6),2*'Tarifs-Price list'!$L$9,IF(AND(C65="PRIVÉ",H65=champs!$Q$5,I65=champs!$Q$6,J65=champs!$Q$5),"Impossible",IF(AND(C65="PRIVÉ",H65=champs!$Q$6,I65=champs!$Q$5,J65=champs!$Q$5),"Impossible",IF(AND(C65="PRIVÉ",H65=champs!$Q$6,I65=champs!$Q$6,J65=champs!$Q$5),'Tarifs-Price list'!$L$18,IF(AND(C65="PRIVÉ",H65=champs!$Q$5,I65=champs!$Q$5,J65=champs!$Q$5),"Impossible",0)))))))))))))))))))))</f>
        <v>0</v>
      </c>
      <c r="AG65" s="57">
        <f>IF(AND(K65="OUI",H65=champs!$Q$5,I65=champs!$Q$6,J65=champs!$Q$6,C65="PARTENAIRE"),'Tarifs-Price list'!$N$8,IF(AND(K65="OUI",C65="PARTENAIRE",H65=champs!$Q$6,I65=champs!$Q$5,J65=champs!$Q$6),'Tarifs-Price list'!$N$8,IF(AND(K65="OUI",C65="PARTENAIRE",H65=champs!$Q$5,I65=champs!$Q$5,J65=champs!$Q$6),2*'Tarifs-Price list'!$N$8,IF(AND(K65="OUI",C65="PARTENAIRE",H65=champs!$Q$6,I65=champs!$Q$6,J65=champs!$Q$5),'Tarifs-Price list'!$N$17,IF(AND(K65="OUI",C65="PARTENAIRE",H65=champs!$Q$5,I65=champs!$Q$6,J65=champs!$Q$5),"Impossible",IF(AND(K65="OUI",C65="PARTENAIRE",H65=champs!$Q$6,I65=champs!$Q$5,J65=champs!$Q$5),"Impossible",IF(AND(K65="OUI",C65="PARTENAIRE",H65=champs!$Q$5,I65=champs!$Q$5,J65=champs!$Q$5),"Impossible",IF(AND(C65="EXTERNE",K65="OUI",H65=champs!$Q$5,I65=champs!$Q$6,J65=champs!$Q$6),'Tarifs-Price list'!$M$8,IF(AND(K65="OUI",C65="EXTERNE",H65=champs!$Q$6,I65=champs!$Q$5,J65=champs!$Q$6),'Tarifs-Price list'!$M$8,IF(AND(C65="EXTERNE",K65="OUI",H65=champs!$Q$5,I65=champs!$Q$5,J65=champs!$Q$6),2*'Tarifs-Price list'!$M$8,IF(AND(K65="OUI",C65="EXTERNE",H65=champs!$Q$6,I65=champs!$Q$6,J65=champs!$Q$5),'Tarifs-Price list'!$M$17,IF(AND(K65="OUI",C65="Externe",H65=champs!$Q$5,I65=champs!$Q$6,J65=champs!$Q$5),"Impossible",IF(AND(C65="EXTERNE",K65="OUI",H65=champs!$Q$6,I65=champs!$Q$5,J65=champs!$Q$5),"Impossible",IF(AND(K65="OUI",C65="EXTERNE",H65=champs!$Q$5,I65=champs!$Q$5,J65=champs!$Q$5),"Impossible",IF(AND(C65="PRIVÉ",K65="OUI",H65=champs!$Q$5,I65=champs!$Q$6,J65=champs!$Q$6),'Tarifs-Price list'!$L$8,IF(AND(C65="PRIVÉ",K65="OUI",H65=champs!$Q$6,I65=champs!$Q$5,J65=champs!$Q$6),'Tarifs-Price list'!$L$8,IF(AND(K65="OUI",C65="PRIVÉ",H65=champs!$Q$5,I65=champs!$Q$5,J65=champs!Q66),2*'Tarifs-Price list'!$L$8,IF(AND(K65="OUI",C65="PRIVÉ",H65=champs!$Q$5,I65=champs!$Q$6,J65=champs!$Q$5),"Impossible",IF(AND(K65="OUI",C65="PRIVÉ",K65="OUI",H65=champs!$Q$6,I65=champs!$Q$5,J65=champs!$Q$5),"Impossible",IF(AND(K65="OUI",C65="PRIVÉ",H65=champs!$Q$6,I65=champs!$Q$6,J65=champs!$Q$5),'Tarifs-Price list'!$L$17,IF(AND(K65="OUI",C65="PRIVÉ",H65=champs!$Q$5,I65=champs!$Q$5,J65=champs!$Q$5),"Impossible",0)))))))))))))))))))))</f>
        <v>0</v>
      </c>
    </row>
    <row r="66" spans="1:33" ht="26" x14ac:dyDescent="0.2">
      <c r="A66" s="27">
        <f t="shared" si="7"/>
        <v>45357</v>
      </c>
      <c r="B66" s="99"/>
      <c r="C66" s="100" t="str">
        <f t="shared" si="8"/>
        <v>PRIVÉ</v>
      </c>
      <c r="D66" s="107" t="s">
        <v>97</v>
      </c>
      <c r="E66" s="107" t="s">
        <v>97</v>
      </c>
      <c r="F66" s="107" t="s">
        <v>97</v>
      </c>
      <c r="G66" s="107" t="s">
        <v>97</v>
      </c>
      <c r="H66" s="108" t="s">
        <v>97</v>
      </c>
      <c r="I66" s="108" t="s">
        <v>97</v>
      </c>
      <c r="J66" s="108" t="s">
        <v>97</v>
      </c>
      <c r="K66" s="115" t="str">
        <f>IF(AND(F66=champs!$K$6,G66=champs!$K$6),champs!$Q$5,champs!$Q$6)</f>
        <v>OUI</v>
      </c>
      <c r="L66" s="116">
        <f t="shared" si="9"/>
        <v>0</v>
      </c>
      <c r="M66" s="116">
        <f t="shared" si="2"/>
        <v>0</v>
      </c>
      <c r="N66" s="118"/>
      <c r="O66" s="119"/>
      <c r="P66" s="119"/>
      <c r="Q66" s="118"/>
      <c r="R66" s="120"/>
      <c r="S66" s="121" t="s">
        <v>64</v>
      </c>
      <c r="T66" s="122"/>
      <c r="U66" s="123"/>
      <c r="V66" s="124"/>
      <c r="W66" s="124"/>
      <c r="X66" s="124"/>
      <c r="Y66" s="125"/>
      <c r="Z66" s="126"/>
      <c r="AA66" s="152"/>
      <c r="AC66" s="25" cm="1">
        <f t="array" ref="AC66">IF(C66="PARTENAIRE",_xlfn.IFS(D66=champs!$A$5,'Tarifs-Price list'!$G$8,D66=champs!$A$6,'Tarifs-Price list'!$G$8,D66=champs!$A$7,'Tarifs-Price list'!$G$18,D66="Chlore Silicate",'Tarifs-Price list'!$G$23,D66="Chlore Carbonate",'Tarifs-Price list'!$G$23,D66="NON",0),IF(C66="EXTERNE",_xlfn.IFS(D66=champs!$A$5,'Tarifs-Price list'!$F$8,D66=champs!$A$6,'Tarifs-Price list'!$F$8,D66=champs!$A$7,'Tarifs-Price list'!$F$18,D66="Chlore Silicate",'Tarifs-Price list'!$F$23,D66="Chlore Carbonate",'Tarifs-Price list'!$F$23,D66="NON",0),_xlfn.IFS(D66=champs!$A$5,'Tarifs-Price list'!$E$8,D66=champs!$A$6,'Tarifs-Price list'!$E$8,D66=champs!$A$7,'Tarifs-Price list'!$E$18,D66="Chlore Silicate",'Tarifs-Price list'!$E$23,D66="Chlore Carbonate",'Tarifs-Price list'!$E$23,D66="NON",0)))</f>
        <v>0</v>
      </c>
      <c r="AD66" s="25" cm="1">
        <f t="array" ref="AD66">IF(C66="PARTENAIRE",_xlfn.IFS(E66=champs!$A$5,'Tarifs-Price list'!$G$9,E66=champs!$A$6,'Tarifs-Price list'!$G$9,E66=champs!$A$7,'Tarifs-Price list'!$G$19,E66="Chlore Silicate",'Tarifs-Price list'!$G$24,E66="Chlore Carbonate",'Tarifs-Price list'!$G$24,E66="NON",0),IF(C66="EXTERNE",_xlfn.IFS(E66=champs!$A$5,'Tarifs-Price list'!$F$9,E66=champs!$A$6,'Tarifs-Price list'!$F$9,E66=champs!$A$7,'Tarifs-Price list'!$F$19,E66="Chlore Silicate",'Tarifs-Price list'!$F$24,E66="Chlore Carbonate",'Tarifs-Price list'!$F$24,E66="NON",0),_xlfn.IFS(E66=champs!$A$5,'Tarifs-Price list'!$E$9,E66=champs!$A$6,'Tarifs-Price list'!$E$9,E66=champs!$A$7,'Tarifs-Price list'!$E$19,E66="Chlore Silicate",'Tarifs-Price list'!$E$24,E66="Chlore Carbonate",'Tarifs-Price list'!$E$24,E66="NON",0)))</f>
        <v>0</v>
      </c>
      <c r="AE66" s="25" cm="1">
        <f t="array" ref="AE66">IF(C66="PARTENAIRE",_xlfn.IFS(F66=champs!$A$5,'Tarifs-Price list'!$G$10,F66=champs!$A$6,'Tarifs-Price list'!$G$15,F66=champs!$A$7,'Tarifs-Price list'!$G$20,F66="Chlore Silicate",'Tarifs-Price list'!$G$25,F66="Chlore Carbonate",'Tarifs-Price list'!$G$30,F66="NON",0),IF(C66="EXTERNE",_xlfn.IFS(F66=champs!$A$5,'Tarifs-Price list'!$F$10,F66=champs!$A$6,'Tarifs-Price list'!$F$15,F66=champs!$A$7,'Tarifs-Price list'!$F$20,F66="Chlore Silicate",'Tarifs-Price list'!$F$25,F66="Chlore Carbonate",'Tarifs-Price list'!$F$30,F66="NON",0),_xlfn.IFS(F66=champs!$A$5,'Tarifs-Price list'!$E$10,F66=champs!$A$6,'Tarifs-Price list'!$E$15,F66=champs!$A$7,'Tarifs-Price list'!$E$20,F66="Chlore Silicate",'Tarifs-Price list'!$E$25,F66="Chlore Carbonate",'Tarifs-Price list'!$E$30,F66="NON",0)))</f>
        <v>0</v>
      </c>
      <c r="AF66" s="25">
        <f>IF(AND(H66=champs!$Q$5,I66=champs!$Q$6,J66=champs!$Q$6,C66="PARTENAIRE"),'Tarifs-Price list'!$N$9,IF(AND(C66="PARTENAIRE",H66=champs!$Q$6,I66=champs!$Q$5,J66=champs!$Q$6),'Tarifs-Price list'!$N$9,IF(AND(C66="PARTENAIRE",H66=champs!$Q$5,I66=champs!$Q$5,J66=champs!$Q$6),2*'Tarifs-Price list'!$N$9,IF(AND(C66="PARTENAIRE",H66=champs!$Q$6,I66=champs!$Q$6,J66=champs!$Q$5),'Tarifs-Price list'!$N$18,IF(AND(C66="PARTENAIRE",H66=champs!$Q$5,I66=champs!$Q$6,J66=champs!$Q$5),"Impossible",IF(AND(C66="PARTENAIRE",H66=champs!$Q$6,I66=champs!$Q$5,J66=champs!$Q$5),"Impossible",IF(AND(C66="PARTENAIRE",H66=champs!$Q$5,I66=champs!$Q$5,J66=champs!$Q$5),"Impossible",IF(AND(C66="EXTERNE",H66=champs!$Q$5,I66=champs!$Q$6,J66=champs!$Q$6),'Tarifs-Price list'!$M$9,IF(AND(C66="EXTERNE",H66=champs!$Q$6,I66=champs!$Q$5,J66=champs!$Q$6),'Tarifs-Price list'!$M$9,IF(AND(C66="EXTERNE",H66=champs!$Q$5,I66=champs!$Q$5,J66=champs!$Q$6),2*'Tarifs-Price list'!$M$9,IF(AND(C66="EXTERNE",H66=champs!$Q$6,I66=champs!$Q$6,J66=champs!$Q$5),'Tarifs-Price list'!$M$18,IF(AND(C66="Externe",H66=champs!$Q$5,I66=champs!$Q$6,J66=champs!$Q$5),"Impossible",IF(AND(C66="EXTERNE",H66=champs!$Q$6,I66=champs!$Q$5,J66=champs!$Q$5),"Impossible",IF(AND(C66="EXTERNE",H66=champs!$Q$5,I66=champs!$Q$5,J66=champs!$Q$5),"Impossible",IF(AND(C66="PRIVÉ",H66=champs!$Q$5,I66=champs!$Q$6,J66=champs!$Q$6),'Tarifs-Price list'!$L$9,IF(AND(C66="PRIVÉ",H66=champs!$Q$6,I66=champs!$Q$5,J66=champs!$Q$6),'Tarifs-Price list'!$L$9,IF(AND(C66="PRIVÉ",H66=champs!$Q$5,I66=champs!$Q$5,J66=champs!$Q$6),2*'Tarifs-Price list'!$L$9,IF(AND(C66="PRIVÉ",H66=champs!$Q$5,I66=champs!$Q$6,J66=champs!$Q$5),"Impossible",IF(AND(C66="PRIVÉ",H66=champs!$Q$6,I66=champs!$Q$5,J66=champs!$Q$5),"Impossible",IF(AND(C66="PRIVÉ",H66=champs!$Q$6,I66=champs!$Q$6,J66=champs!$Q$5),'Tarifs-Price list'!$L$18,IF(AND(C66="PRIVÉ",H66=champs!$Q$5,I66=champs!$Q$5,J66=champs!$Q$5),"Impossible",0)))))))))))))))))))))</f>
        <v>0</v>
      </c>
      <c r="AG66" s="57">
        <f>IF(AND(K66="OUI",H66=champs!$Q$5,I66=champs!$Q$6,J66=champs!$Q$6,C66="PARTENAIRE"),'Tarifs-Price list'!$N$8,IF(AND(K66="OUI",C66="PARTENAIRE",H66=champs!$Q$6,I66=champs!$Q$5,J66=champs!$Q$6),'Tarifs-Price list'!$N$8,IF(AND(K66="OUI",C66="PARTENAIRE",H66=champs!$Q$5,I66=champs!$Q$5,J66=champs!$Q$6),2*'Tarifs-Price list'!$N$8,IF(AND(K66="OUI",C66="PARTENAIRE",H66=champs!$Q$6,I66=champs!$Q$6,J66=champs!$Q$5),'Tarifs-Price list'!$N$17,IF(AND(K66="OUI",C66="PARTENAIRE",H66=champs!$Q$5,I66=champs!$Q$6,J66=champs!$Q$5),"Impossible",IF(AND(K66="OUI",C66="PARTENAIRE",H66=champs!$Q$6,I66=champs!$Q$5,J66=champs!$Q$5),"Impossible",IF(AND(K66="OUI",C66="PARTENAIRE",H66=champs!$Q$5,I66=champs!$Q$5,J66=champs!$Q$5),"Impossible",IF(AND(C66="EXTERNE",K66="OUI",H66=champs!$Q$5,I66=champs!$Q$6,J66=champs!$Q$6),'Tarifs-Price list'!$M$8,IF(AND(K66="OUI",C66="EXTERNE",H66=champs!$Q$6,I66=champs!$Q$5,J66=champs!$Q$6),'Tarifs-Price list'!$M$8,IF(AND(C66="EXTERNE",K66="OUI",H66=champs!$Q$5,I66=champs!$Q$5,J66=champs!$Q$6),2*'Tarifs-Price list'!$M$8,IF(AND(K66="OUI",C66="EXTERNE",H66=champs!$Q$6,I66=champs!$Q$6,J66=champs!$Q$5),'Tarifs-Price list'!$M$17,IF(AND(K66="OUI",C66="Externe",H66=champs!$Q$5,I66=champs!$Q$6,J66=champs!$Q$5),"Impossible",IF(AND(C66="EXTERNE",K66="OUI",H66=champs!$Q$6,I66=champs!$Q$5,J66=champs!$Q$5),"Impossible",IF(AND(K66="OUI",C66="EXTERNE",H66=champs!$Q$5,I66=champs!$Q$5,J66=champs!$Q$5),"Impossible",IF(AND(C66="PRIVÉ",K66="OUI",H66=champs!$Q$5,I66=champs!$Q$6,J66=champs!$Q$6),'Tarifs-Price list'!$L$8,IF(AND(C66="PRIVÉ",K66="OUI",H66=champs!$Q$6,I66=champs!$Q$5,J66=champs!$Q$6),'Tarifs-Price list'!$L$8,IF(AND(K66="OUI",C66="PRIVÉ",H66=champs!$Q$5,I66=champs!$Q$5,J66=champs!Q67),2*'Tarifs-Price list'!$L$8,IF(AND(K66="OUI",C66="PRIVÉ",H66=champs!$Q$5,I66=champs!$Q$6,J66=champs!$Q$5),"Impossible",IF(AND(K66="OUI",C66="PRIVÉ",K66="OUI",H66=champs!$Q$6,I66=champs!$Q$5,J66=champs!$Q$5),"Impossible",IF(AND(K66="OUI",C66="PRIVÉ",H66=champs!$Q$6,I66=champs!$Q$6,J66=champs!$Q$5),'Tarifs-Price list'!$L$17,IF(AND(K66="OUI",C66="PRIVÉ",H66=champs!$Q$5,I66=champs!$Q$5,J66=champs!$Q$5),"Impossible",0)))))))))))))))))))))</f>
        <v>0</v>
      </c>
    </row>
    <row r="67" spans="1:33" ht="26" x14ac:dyDescent="0.2">
      <c r="A67" s="27">
        <f t="shared" si="7"/>
        <v>45357</v>
      </c>
      <c r="B67" s="99"/>
      <c r="C67" s="100" t="str">
        <f t="shared" si="8"/>
        <v>PRIVÉ</v>
      </c>
      <c r="D67" s="107" t="s">
        <v>97</v>
      </c>
      <c r="E67" s="107" t="s">
        <v>97</v>
      </c>
      <c r="F67" s="107" t="s">
        <v>97</v>
      </c>
      <c r="G67" s="107" t="s">
        <v>97</v>
      </c>
      <c r="H67" s="108" t="s">
        <v>97</v>
      </c>
      <c r="I67" s="108" t="s">
        <v>97</v>
      </c>
      <c r="J67" s="108" t="s">
        <v>97</v>
      </c>
      <c r="K67" s="115" t="str">
        <f>IF(AND(F67=champs!$K$6,G67=champs!$K$6),champs!$Q$5,champs!$Q$6)</f>
        <v>OUI</v>
      </c>
      <c r="L67" s="116">
        <f t="shared" si="9"/>
        <v>0</v>
      </c>
      <c r="M67" s="116">
        <f t="shared" si="2"/>
        <v>0</v>
      </c>
      <c r="N67" s="118"/>
      <c r="O67" s="119"/>
      <c r="P67" s="119"/>
      <c r="Q67" s="118"/>
      <c r="R67" s="120"/>
      <c r="S67" s="121" t="s">
        <v>64</v>
      </c>
      <c r="T67" s="122"/>
      <c r="U67" s="123"/>
      <c r="V67" s="124"/>
      <c r="W67" s="124"/>
      <c r="X67" s="124"/>
      <c r="Y67" s="125"/>
      <c r="Z67" s="126"/>
      <c r="AA67" s="152"/>
      <c r="AC67" s="25" cm="1">
        <f t="array" ref="AC67">IF(C67="PARTENAIRE",_xlfn.IFS(D67=champs!$A$5,'Tarifs-Price list'!$G$8,D67=champs!$A$6,'Tarifs-Price list'!$G$8,D67=champs!$A$7,'Tarifs-Price list'!$G$18,D67="Chlore Silicate",'Tarifs-Price list'!$G$23,D67="Chlore Carbonate",'Tarifs-Price list'!$G$23,D67="NON",0),IF(C67="EXTERNE",_xlfn.IFS(D67=champs!$A$5,'Tarifs-Price list'!$F$8,D67=champs!$A$6,'Tarifs-Price list'!$F$8,D67=champs!$A$7,'Tarifs-Price list'!$F$18,D67="Chlore Silicate",'Tarifs-Price list'!$F$23,D67="Chlore Carbonate",'Tarifs-Price list'!$F$23,D67="NON",0),_xlfn.IFS(D67=champs!$A$5,'Tarifs-Price list'!$E$8,D67=champs!$A$6,'Tarifs-Price list'!$E$8,D67=champs!$A$7,'Tarifs-Price list'!$E$18,D67="Chlore Silicate",'Tarifs-Price list'!$E$23,D67="Chlore Carbonate",'Tarifs-Price list'!$E$23,D67="NON",0)))</f>
        <v>0</v>
      </c>
      <c r="AD67" s="25" cm="1">
        <f t="array" ref="AD67">IF(C67="PARTENAIRE",_xlfn.IFS(E67=champs!$A$5,'Tarifs-Price list'!$G$9,E67=champs!$A$6,'Tarifs-Price list'!$G$9,E67=champs!$A$7,'Tarifs-Price list'!$G$19,E67="Chlore Silicate",'Tarifs-Price list'!$G$24,E67="Chlore Carbonate",'Tarifs-Price list'!$G$24,E67="NON",0),IF(C67="EXTERNE",_xlfn.IFS(E67=champs!$A$5,'Tarifs-Price list'!$F$9,E67=champs!$A$6,'Tarifs-Price list'!$F$9,E67=champs!$A$7,'Tarifs-Price list'!$F$19,E67="Chlore Silicate",'Tarifs-Price list'!$F$24,E67="Chlore Carbonate",'Tarifs-Price list'!$F$24,E67="NON",0),_xlfn.IFS(E67=champs!$A$5,'Tarifs-Price list'!$E$9,E67=champs!$A$6,'Tarifs-Price list'!$E$9,E67=champs!$A$7,'Tarifs-Price list'!$E$19,E67="Chlore Silicate",'Tarifs-Price list'!$E$24,E67="Chlore Carbonate",'Tarifs-Price list'!$E$24,E67="NON",0)))</f>
        <v>0</v>
      </c>
      <c r="AE67" s="25" cm="1">
        <f t="array" ref="AE67">IF(C67="PARTENAIRE",_xlfn.IFS(F67=champs!$A$5,'Tarifs-Price list'!$G$10,F67=champs!$A$6,'Tarifs-Price list'!$G$15,F67=champs!$A$7,'Tarifs-Price list'!$G$20,F67="Chlore Silicate",'Tarifs-Price list'!$G$25,F67="Chlore Carbonate",'Tarifs-Price list'!$G$30,F67="NON",0),IF(C67="EXTERNE",_xlfn.IFS(F67=champs!$A$5,'Tarifs-Price list'!$F$10,F67=champs!$A$6,'Tarifs-Price list'!$F$15,F67=champs!$A$7,'Tarifs-Price list'!$F$20,F67="Chlore Silicate",'Tarifs-Price list'!$F$25,F67="Chlore Carbonate",'Tarifs-Price list'!$F$30,F67="NON",0),_xlfn.IFS(F67=champs!$A$5,'Tarifs-Price list'!$E$10,F67=champs!$A$6,'Tarifs-Price list'!$E$15,F67=champs!$A$7,'Tarifs-Price list'!$E$20,F67="Chlore Silicate",'Tarifs-Price list'!$E$25,F67="Chlore Carbonate",'Tarifs-Price list'!$E$30,F67="NON",0)))</f>
        <v>0</v>
      </c>
      <c r="AF67" s="25">
        <f>IF(AND(H67=champs!$Q$5,I67=champs!$Q$6,J67=champs!$Q$6,C67="PARTENAIRE"),'Tarifs-Price list'!$N$9,IF(AND(C67="PARTENAIRE",H67=champs!$Q$6,I67=champs!$Q$5,J67=champs!$Q$6),'Tarifs-Price list'!$N$9,IF(AND(C67="PARTENAIRE",H67=champs!$Q$5,I67=champs!$Q$5,J67=champs!$Q$6),2*'Tarifs-Price list'!$N$9,IF(AND(C67="PARTENAIRE",H67=champs!$Q$6,I67=champs!$Q$6,J67=champs!$Q$5),'Tarifs-Price list'!$N$18,IF(AND(C67="PARTENAIRE",H67=champs!$Q$5,I67=champs!$Q$6,J67=champs!$Q$5),"Impossible",IF(AND(C67="PARTENAIRE",H67=champs!$Q$6,I67=champs!$Q$5,J67=champs!$Q$5),"Impossible",IF(AND(C67="PARTENAIRE",H67=champs!$Q$5,I67=champs!$Q$5,J67=champs!$Q$5),"Impossible",IF(AND(C67="EXTERNE",H67=champs!$Q$5,I67=champs!$Q$6,J67=champs!$Q$6),'Tarifs-Price list'!$M$9,IF(AND(C67="EXTERNE",H67=champs!$Q$6,I67=champs!$Q$5,J67=champs!$Q$6),'Tarifs-Price list'!$M$9,IF(AND(C67="EXTERNE",H67=champs!$Q$5,I67=champs!$Q$5,J67=champs!$Q$6),2*'Tarifs-Price list'!$M$9,IF(AND(C67="EXTERNE",H67=champs!$Q$6,I67=champs!$Q$6,J67=champs!$Q$5),'Tarifs-Price list'!$M$18,IF(AND(C67="Externe",H67=champs!$Q$5,I67=champs!$Q$6,J67=champs!$Q$5),"Impossible",IF(AND(C67="EXTERNE",H67=champs!$Q$6,I67=champs!$Q$5,J67=champs!$Q$5),"Impossible",IF(AND(C67="EXTERNE",H67=champs!$Q$5,I67=champs!$Q$5,J67=champs!$Q$5),"Impossible",IF(AND(C67="PRIVÉ",H67=champs!$Q$5,I67=champs!$Q$6,J67=champs!$Q$6),'Tarifs-Price list'!$L$9,IF(AND(C67="PRIVÉ",H67=champs!$Q$6,I67=champs!$Q$5,J67=champs!$Q$6),'Tarifs-Price list'!$L$9,IF(AND(C67="PRIVÉ",H67=champs!$Q$5,I67=champs!$Q$5,J67=champs!$Q$6),2*'Tarifs-Price list'!$L$9,IF(AND(C67="PRIVÉ",H67=champs!$Q$5,I67=champs!$Q$6,J67=champs!$Q$5),"Impossible",IF(AND(C67="PRIVÉ",H67=champs!$Q$6,I67=champs!$Q$5,J67=champs!$Q$5),"Impossible",IF(AND(C67="PRIVÉ",H67=champs!$Q$6,I67=champs!$Q$6,J67=champs!$Q$5),'Tarifs-Price list'!$L$18,IF(AND(C67="PRIVÉ",H67=champs!$Q$5,I67=champs!$Q$5,J67=champs!$Q$5),"Impossible",0)))))))))))))))))))))</f>
        <v>0</v>
      </c>
      <c r="AG67" s="57">
        <f>IF(AND(K67="OUI",H67=champs!$Q$5,I67=champs!$Q$6,J67=champs!$Q$6,C67="PARTENAIRE"),'Tarifs-Price list'!$N$8,IF(AND(K67="OUI",C67="PARTENAIRE",H67=champs!$Q$6,I67=champs!$Q$5,J67=champs!$Q$6),'Tarifs-Price list'!$N$8,IF(AND(K67="OUI",C67="PARTENAIRE",H67=champs!$Q$5,I67=champs!$Q$5,J67=champs!$Q$6),2*'Tarifs-Price list'!$N$8,IF(AND(K67="OUI",C67="PARTENAIRE",H67=champs!$Q$6,I67=champs!$Q$6,J67=champs!$Q$5),'Tarifs-Price list'!$N$17,IF(AND(K67="OUI",C67="PARTENAIRE",H67=champs!$Q$5,I67=champs!$Q$6,J67=champs!$Q$5),"Impossible",IF(AND(K67="OUI",C67="PARTENAIRE",H67=champs!$Q$6,I67=champs!$Q$5,J67=champs!$Q$5),"Impossible",IF(AND(K67="OUI",C67="PARTENAIRE",H67=champs!$Q$5,I67=champs!$Q$5,J67=champs!$Q$5),"Impossible",IF(AND(C67="EXTERNE",K67="OUI",H67=champs!$Q$5,I67=champs!$Q$6,J67=champs!$Q$6),'Tarifs-Price list'!$M$8,IF(AND(K67="OUI",C67="EXTERNE",H67=champs!$Q$6,I67=champs!$Q$5,J67=champs!$Q$6),'Tarifs-Price list'!$M$8,IF(AND(C67="EXTERNE",K67="OUI",H67=champs!$Q$5,I67=champs!$Q$5,J67=champs!$Q$6),2*'Tarifs-Price list'!$M$8,IF(AND(K67="OUI",C67="EXTERNE",H67=champs!$Q$6,I67=champs!$Q$6,J67=champs!$Q$5),'Tarifs-Price list'!$M$17,IF(AND(K67="OUI",C67="Externe",H67=champs!$Q$5,I67=champs!$Q$6,J67=champs!$Q$5),"Impossible",IF(AND(C67="EXTERNE",K67="OUI",H67=champs!$Q$6,I67=champs!$Q$5,J67=champs!$Q$5),"Impossible",IF(AND(K67="OUI",C67="EXTERNE",H67=champs!$Q$5,I67=champs!$Q$5,J67=champs!$Q$5),"Impossible",IF(AND(C67="PRIVÉ",K67="OUI",H67=champs!$Q$5,I67=champs!$Q$6,J67=champs!$Q$6),'Tarifs-Price list'!$L$8,IF(AND(C67="PRIVÉ",K67="OUI",H67=champs!$Q$6,I67=champs!$Q$5,J67=champs!$Q$6),'Tarifs-Price list'!$L$8,IF(AND(K67="OUI",C67="PRIVÉ",H67=champs!$Q$5,I67=champs!$Q$5,J67=champs!Q68),2*'Tarifs-Price list'!$L$8,IF(AND(K67="OUI",C67="PRIVÉ",H67=champs!$Q$5,I67=champs!$Q$6,J67=champs!$Q$5),"Impossible",IF(AND(K67="OUI",C67="PRIVÉ",K67="OUI",H67=champs!$Q$6,I67=champs!$Q$5,J67=champs!$Q$5),"Impossible",IF(AND(K67="OUI",C67="PRIVÉ",H67=champs!$Q$6,I67=champs!$Q$6,J67=champs!$Q$5),'Tarifs-Price list'!$L$17,IF(AND(K67="OUI",C67="PRIVÉ",H67=champs!$Q$5,I67=champs!$Q$5,J67=champs!$Q$5),"Impossible",0)))))))))))))))))))))</f>
        <v>0</v>
      </c>
    </row>
    <row r="68" spans="1:33" ht="26" x14ac:dyDescent="0.2">
      <c r="A68" s="27">
        <f t="shared" si="7"/>
        <v>45357</v>
      </c>
      <c r="B68" s="99"/>
      <c r="C68" s="100" t="str">
        <f t="shared" si="8"/>
        <v>PRIVÉ</v>
      </c>
      <c r="D68" s="107" t="s">
        <v>97</v>
      </c>
      <c r="E68" s="107" t="s">
        <v>97</v>
      </c>
      <c r="F68" s="107" t="s">
        <v>97</v>
      </c>
      <c r="G68" s="107" t="s">
        <v>97</v>
      </c>
      <c r="H68" s="108" t="s">
        <v>97</v>
      </c>
      <c r="I68" s="108" t="s">
        <v>97</v>
      </c>
      <c r="J68" s="108" t="s">
        <v>97</v>
      </c>
      <c r="K68" s="115" t="str">
        <f>IF(AND(F68=champs!$K$6,G68=champs!$K$6),champs!$Q$5,champs!$Q$6)</f>
        <v>OUI</v>
      </c>
      <c r="L68" s="116">
        <f t="shared" si="9"/>
        <v>0</v>
      </c>
      <c r="M68" s="116">
        <f t="shared" si="2"/>
        <v>0</v>
      </c>
      <c r="N68" s="118"/>
      <c r="O68" s="119"/>
      <c r="P68" s="119"/>
      <c r="Q68" s="118"/>
      <c r="R68" s="120"/>
      <c r="S68" s="121" t="s">
        <v>64</v>
      </c>
      <c r="T68" s="122"/>
      <c r="U68" s="123"/>
      <c r="V68" s="124"/>
      <c r="W68" s="124"/>
      <c r="X68" s="124"/>
      <c r="Y68" s="125"/>
      <c r="Z68" s="126"/>
      <c r="AA68" s="152"/>
      <c r="AC68" s="25" cm="1">
        <f t="array" ref="AC68">IF(C68="PARTENAIRE",_xlfn.IFS(D68=champs!$A$5,'Tarifs-Price list'!$G$8,D68=champs!$A$6,'Tarifs-Price list'!$G$8,D68=champs!$A$7,'Tarifs-Price list'!$G$18,D68="Chlore Silicate",'Tarifs-Price list'!$G$23,D68="Chlore Carbonate",'Tarifs-Price list'!$G$23,D68="NON",0),IF(C68="EXTERNE",_xlfn.IFS(D68=champs!$A$5,'Tarifs-Price list'!$F$8,D68=champs!$A$6,'Tarifs-Price list'!$F$8,D68=champs!$A$7,'Tarifs-Price list'!$F$18,D68="Chlore Silicate",'Tarifs-Price list'!$F$23,D68="Chlore Carbonate",'Tarifs-Price list'!$F$23,D68="NON",0),_xlfn.IFS(D68=champs!$A$5,'Tarifs-Price list'!$E$8,D68=champs!$A$6,'Tarifs-Price list'!$E$8,D68=champs!$A$7,'Tarifs-Price list'!$E$18,D68="Chlore Silicate",'Tarifs-Price list'!$E$23,D68="Chlore Carbonate",'Tarifs-Price list'!$E$23,D68="NON",0)))</f>
        <v>0</v>
      </c>
      <c r="AD68" s="25" cm="1">
        <f t="array" ref="AD68">IF(C68="PARTENAIRE",_xlfn.IFS(E68=champs!$A$5,'Tarifs-Price list'!$G$9,E68=champs!$A$6,'Tarifs-Price list'!$G$9,E68=champs!$A$7,'Tarifs-Price list'!$G$19,E68="Chlore Silicate",'Tarifs-Price list'!$G$24,E68="Chlore Carbonate",'Tarifs-Price list'!$G$24,E68="NON",0),IF(C68="EXTERNE",_xlfn.IFS(E68=champs!$A$5,'Tarifs-Price list'!$F$9,E68=champs!$A$6,'Tarifs-Price list'!$F$9,E68=champs!$A$7,'Tarifs-Price list'!$F$19,E68="Chlore Silicate",'Tarifs-Price list'!$F$24,E68="Chlore Carbonate",'Tarifs-Price list'!$F$24,E68="NON",0),_xlfn.IFS(E68=champs!$A$5,'Tarifs-Price list'!$E$9,E68=champs!$A$6,'Tarifs-Price list'!$E$9,E68=champs!$A$7,'Tarifs-Price list'!$E$19,E68="Chlore Silicate",'Tarifs-Price list'!$E$24,E68="Chlore Carbonate",'Tarifs-Price list'!$E$24,E68="NON",0)))</f>
        <v>0</v>
      </c>
      <c r="AE68" s="25" cm="1">
        <f t="array" ref="AE68">IF(C68="PARTENAIRE",_xlfn.IFS(F68=champs!$A$5,'Tarifs-Price list'!$G$10,F68=champs!$A$6,'Tarifs-Price list'!$G$15,F68=champs!$A$7,'Tarifs-Price list'!$G$20,F68="Chlore Silicate",'Tarifs-Price list'!$G$25,F68="Chlore Carbonate",'Tarifs-Price list'!$G$30,F68="NON",0),IF(C68="EXTERNE",_xlfn.IFS(F68=champs!$A$5,'Tarifs-Price list'!$F$10,F68=champs!$A$6,'Tarifs-Price list'!$F$15,F68=champs!$A$7,'Tarifs-Price list'!$F$20,F68="Chlore Silicate",'Tarifs-Price list'!$F$25,F68="Chlore Carbonate",'Tarifs-Price list'!$F$30,F68="NON",0),_xlfn.IFS(F68=champs!$A$5,'Tarifs-Price list'!$E$10,F68=champs!$A$6,'Tarifs-Price list'!$E$15,F68=champs!$A$7,'Tarifs-Price list'!$E$20,F68="Chlore Silicate",'Tarifs-Price list'!$E$25,F68="Chlore Carbonate",'Tarifs-Price list'!$E$30,F68="NON",0)))</f>
        <v>0</v>
      </c>
      <c r="AF68" s="25">
        <f>IF(AND(H68=champs!$Q$5,I68=champs!$Q$6,J68=champs!$Q$6,C68="PARTENAIRE"),'Tarifs-Price list'!$N$9,IF(AND(C68="PARTENAIRE",H68=champs!$Q$6,I68=champs!$Q$5,J68=champs!$Q$6),'Tarifs-Price list'!$N$9,IF(AND(C68="PARTENAIRE",H68=champs!$Q$5,I68=champs!$Q$5,J68=champs!$Q$6),2*'Tarifs-Price list'!$N$9,IF(AND(C68="PARTENAIRE",H68=champs!$Q$6,I68=champs!$Q$6,J68=champs!$Q$5),'Tarifs-Price list'!$N$18,IF(AND(C68="PARTENAIRE",H68=champs!$Q$5,I68=champs!$Q$6,J68=champs!$Q$5),"Impossible",IF(AND(C68="PARTENAIRE",H68=champs!$Q$6,I68=champs!$Q$5,J68=champs!$Q$5),"Impossible",IF(AND(C68="PARTENAIRE",H68=champs!$Q$5,I68=champs!$Q$5,J68=champs!$Q$5),"Impossible",IF(AND(C68="EXTERNE",H68=champs!$Q$5,I68=champs!$Q$6,J68=champs!$Q$6),'Tarifs-Price list'!$M$9,IF(AND(C68="EXTERNE",H68=champs!$Q$6,I68=champs!$Q$5,J68=champs!$Q$6),'Tarifs-Price list'!$M$9,IF(AND(C68="EXTERNE",H68=champs!$Q$5,I68=champs!$Q$5,J68=champs!$Q$6),2*'Tarifs-Price list'!$M$9,IF(AND(C68="EXTERNE",H68=champs!$Q$6,I68=champs!$Q$6,J68=champs!$Q$5),'Tarifs-Price list'!$M$18,IF(AND(C68="Externe",H68=champs!$Q$5,I68=champs!$Q$6,J68=champs!$Q$5),"Impossible",IF(AND(C68="EXTERNE",H68=champs!$Q$6,I68=champs!$Q$5,J68=champs!$Q$5),"Impossible",IF(AND(C68="EXTERNE",H68=champs!$Q$5,I68=champs!$Q$5,J68=champs!$Q$5),"Impossible",IF(AND(C68="PRIVÉ",H68=champs!$Q$5,I68=champs!$Q$6,J68=champs!$Q$6),'Tarifs-Price list'!$L$9,IF(AND(C68="PRIVÉ",H68=champs!$Q$6,I68=champs!$Q$5,J68=champs!$Q$6),'Tarifs-Price list'!$L$9,IF(AND(C68="PRIVÉ",H68=champs!$Q$5,I68=champs!$Q$5,J68=champs!$Q$6),2*'Tarifs-Price list'!$L$9,IF(AND(C68="PRIVÉ",H68=champs!$Q$5,I68=champs!$Q$6,J68=champs!$Q$5),"Impossible",IF(AND(C68="PRIVÉ",H68=champs!$Q$6,I68=champs!$Q$5,J68=champs!$Q$5),"Impossible",IF(AND(C68="PRIVÉ",H68=champs!$Q$6,I68=champs!$Q$6,J68=champs!$Q$5),'Tarifs-Price list'!$L$18,IF(AND(C68="PRIVÉ",H68=champs!$Q$5,I68=champs!$Q$5,J68=champs!$Q$5),"Impossible",0)))))))))))))))))))))</f>
        <v>0</v>
      </c>
      <c r="AG68" s="57">
        <f>IF(AND(K68="OUI",H68=champs!$Q$5,I68=champs!$Q$6,J68=champs!$Q$6,C68="PARTENAIRE"),'Tarifs-Price list'!$N$8,IF(AND(K68="OUI",C68="PARTENAIRE",H68=champs!$Q$6,I68=champs!$Q$5,J68=champs!$Q$6),'Tarifs-Price list'!$N$8,IF(AND(K68="OUI",C68="PARTENAIRE",H68=champs!$Q$5,I68=champs!$Q$5,J68=champs!$Q$6),2*'Tarifs-Price list'!$N$8,IF(AND(K68="OUI",C68="PARTENAIRE",H68=champs!$Q$6,I68=champs!$Q$6,J68=champs!$Q$5),'Tarifs-Price list'!$N$17,IF(AND(K68="OUI",C68="PARTENAIRE",H68=champs!$Q$5,I68=champs!$Q$6,J68=champs!$Q$5),"Impossible",IF(AND(K68="OUI",C68="PARTENAIRE",H68=champs!$Q$6,I68=champs!$Q$5,J68=champs!$Q$5),"Impossible",IF(AND(K68="OUI",C68="PARTENAIRE",H68=champs!$Q$5,I68=champs!$Q$5,J68=champs!$Q$5),"Impossible",IF(AND(C68="EXTERNE",K68="OUI",H68=champs!$Q$5,I68=champs!$Q$6,J68=champs!$Q$6),'Tarifs-Price list'!$M$8,IF(AND(K68="OUI",C68="EXTERNE",H68=champs!$Q$6,I68=champs!$Q$5,J68=champs!$Q$6),'Tarifs-Price list'!$M$8,IF(AND(C68="EXTERNE",K68="OUI",H68=champs!$Q$5,I68=champs!$Q$5,J68=champs!$Q$6),2*'Tarifs-Price list'!$M$8,IF(AND(K68="OUI",C68="EXTERNE",H68=champs!$Q$6,I68=champs!$Q$6,J68=champs!$Q$5),'Tarifs-Price list'!$M$17,IF(AND(K68="OUI",C68="Externe",H68=champs!$Q$5,I68=champs!$Q$6,J68=champs!$Q$5),"Impossible",IF(AND(C68="EXTERNE",K68="OUI",H68=champs!$Q$6,I68=champs!$Q$5,J68=champs!$Q$5),"Impossible",IF(AND(K68="OUI",C68="EXTERNE",H68=champs!$Q$5,I68=champs!$Q$5,J68=champs!$Q$5),"Impossible",IF(AND(C68="PRIVÉ",K68="OUI",H68=champs!$Q$5,I68=champs!$Q$6,J68=champs!$Q$6),'Tarifs-Price list'!$L$8,IF(AND(C68="PRIVÉ",K68="OUI",H68=champs!$Q$6,I68=champs!$Q$5,J68=champs!$Q$6),'Tarifs-Price list'!$L$8,IF(AND(K68="OUI",C68="PRIVÉ",H68=champs!$Q$5,I68=champs!$Q$5,J68=champs!Q69),2*'Tarifs-Price list'!$L$8,IF(AND(K68="OUI",C68="PRIVÉ",H68=champs!$Q$5,I68=champs!$Q$6,J68=champs!$Q$5),"Impossible",IF(AND(K68="OUI",C68="PRIVÉ",K68="OUI",H68=champs!$Q$6,I68=champs!$Q$5,J68=champs!$Q$5),"Impossible",IF(AND(K68="OUI",C68="PRIVÉ",H68=champs!$Q$6,I68=champs!$Q$6,J68=champs!$Q$5),'Tarifs-Price list'!$L$17,IF(AND(K68="OUI",C68="PRIVÉ",H68=champs!$Q$5,I68=champs!$Q$5,J68=champs!$Q$5),"Impossible",0)))))))))))))))))))))</f>
        <v>0</v>
      </c>
    </row>
    <row r="69" spans="1:33" ht="26" x14ac:dyDescent="0.2">
      <c r="A69" s="27">
        <f t="shared" si="7"/>
        <v>45357</v>
      </c>
      <c r="B69" s="99"/>
      <c r="C69" s="100" t="str">
        <f t="shared" si="8"/>
        <v>PRIVÉ</v>
      </c>
      <c r="D69" s="107" t="s">
        <v>97</v>
      </c>
      <c r="E69" s="107" t="s">
        <v>97</v>
      </c>
      <c r="F69" s="107" t="s">
        <v>97</v>
      </c>
      <c r="G69" s="107" t="s">
        <v>97</v>
      </c>
      <c r="H69" s="108" t="s">
        <v>97</v>
      </c>
      <c r="I69" s="108" t="s">
        <v>97</v>
      </c>
      <c r="J69" s="108" t="s">
        <v>97</v>
      </c>
      <c r="K69" s="115" t="str">
        <f>IF(AND(F69=champs!$K$6,G69=champs!$K$6),champs!$Q$5,champs!$Q$6)</f>
        <v>OUI</v>
      </c>
      <c r="L69" s="116">
        <f t="shared" si="9"/>
        <v>0</v>
      </c>
      <c r="M69" s="116">
        <f t="shared" si="2"/>
        <v>0</v>
      </c>
      <c r="N69" s="118"/>
      <c r="O69" s="119"/>
      <c r="P69" s="119"/>
      <c r="Q69" s="118"/>
      <c r="R69" s="120"/>
      <c r="S69" s="121" t="s">
        <v>64</v>
      </c>
      <c r="T69" s="122"/>
      <c r="U69" s="123"/>
      <c r="V69" s="124"/>
      <c r="W69" s="124"/>
      <c r="X69" s="124"/>
      <c r="Y69" s="125"/>
      <c r="Z69" s="126"/>
      <c r="AA69" s="152"/>
      <c r="AC69" s="25" cm="1">
        <f t="array" ref="AC69">IF(C69="PARTENAIRE",_xlfn.IFS(D69=champs!$A$5,'Tarifs-Price list'!$G$8,D69=champs!$A$6,'Tarifs-Price list'!$G$8,D69=champs!$A$7,'Tarifs-Price list'!$G$18,D69="Chlore Silicate",'Tarifs-Price list'!$G$23,D69="Chlore Carbonate",'Tarifs-Price list'!$G$23,D69="NON",0),IF(C69="EXTERNE",_xlfn.IFS(D69=champs!$A$5,'Tarifs-Price list'!$F$8,D69=champs!$A$6,'Tarifs-Price list'!$F$8,D69=champs!$A$7,'Tarifs-Price list'!$F$18,D69="Chlore Silicate",'Tarifs-Price list'!$F$23,D69="Chlore Carbonate",'Tarifs-Price list'!$F$23,D69="NON",0),_xlfn.IFS(D69=champs!$A$5,'Tarifs-Price list'!$E$8,D69=champs!$A$6,'Tarifs-Price list'!$E$8,D69=champs!$A$7,'Tarifs-Price list'!$E$18,D69="Chlore Silicate",'Tarifs-Price list'!$E$23,D69="Chlore Carbonate",'Tarifs-Price list'!$E$23,D69="NON",0)))</f>
        <v>0</v>
      </c>
      <c r="AD69" s="25" cm="1">
        <f t="array" ref="AD69">IF(C69="PARTENAIRE",_xlfn.IFS(E69=champs!$A$5,'Tarifs-Price list'!$G$9,E69=champs!$A$6,'Tarifs-Price list'!$G$9,E69=champs!$A$7,'Tarifs-Price list'!$G$19,E69="Chlore Silicate",'Tarifs-Price list'!$G$24,E69="Chlore Carbonate",'Tarifs-Price list'!$G$24,E69="NON",0),IF(C69="EXTERNE",_xlfn.IFS(E69=champs!$A$5,'Tarifs-Price list'!$F$9,E69=champs!$A$6,'Tarifs-Price list'!$F$9,E69=champs!$A$7,'Tarifs-Price list'!$F$19,E69="Chlore Silicate",'Tarifs-Price list'!$F$24,E69="Chlore Carbonate",'Tarifs-Price list'!$F$24,E69="NON",0),_xlfn.IFS(E69=champs!$A$5,'Tarifs-Price list'!$E$9,E69=champs!$A$6,'Tarifs-Price list'!$E$9,E69=champs!$A$7,'Tarifs-Price list'!$E$19,E69="Chlore Silicate",'Tarifs-Price list'!$E$24,E69="Chlore Carbonate",'Tarifs-Price list'!$E$24,E69="NON",0)))</f>
        <v>0</v>
      </c>
      <c r="AE69" s="25" cm="1">
        <f t="array" ref="AE69">IF(C69="PARTENAIRE",_xlfn.IFS(F69=champs!$A$5,'Tarifs-Price list'!$G$10,F69=champs!$A$6,'Tarifs-Price list'!$G$15,F69=champs!$A$7,'Tarifs-Price list'!$G$20,F69="Chlore Silicate",'Tarifs-Price list'!$G$25,F69="Chlore Carbonate",'Tarifs-Price list'!$G$30,F69="NON",0),IF(C69="EXTERNE",_xlfn.IFS(F69=champs!$A$5,'Tarifs-Price list'!$F$10,F69=champs!$A$6,'Tarifs-Price list'!$F$15,F69=champs!$A$7,'Tarifs-Price list'!$F$20,F69="Chlore Silicate",'Tarifs-Price list'!$F$25,F69="Chlore Carbonate",'Tarifs-Price list'!$F$30,F69="NON",0),_xlfn.IFS(F69=champs!$A$5,'Tarifs-Price list'!$E$10,F69=champs!$A$6,'Tarifs-Price list'!$E$15,F69=champs!$A$7,'Tarifs-Price list'!$E$20,F69="Chlore Silicate",'Tarifs-Price list'!$E$25,F69="Chlore Carbonate",'Tarifs-Price list'!$E$30,F69="NON",0)))</f>
        <v>0</v>
      </c>
      <c r="AF69" s="25">
        <f>IF(AND(H69=champs!$Q$5,I69=champs!$Q$6,J69=champs!$Q$6,C69="PARTENAIRE"),'Tarifs-Price list'!$N$9,IF(AND(C69="PARTENAIRE",H69=champs!$Q$6,I69=champs!$Q$5,J69=champs!$Q$6),'Tarifs-Price list'!$N$9,IF(AND(C69="PARTENAIRE",H69=champs!$Q$5,I69=champs!$Q$5,J69=champs!$Q$6),2*'Tarifs-Price list'!$N$9,IF(AND(C69="PARTENAIRE",H69=champs!$Q$6,I69=champs!$Q$6,J69=champs!$Q$5),'Tarifs-Price list'!$N$18,IF(AND(C69="PARTENAIRE",H69=champs!$Q$5,I69=champs!$Q$6,J69=champs!$Q$5),"Impossible",IF(AND(C69="PARTENAIRE",H69=champs!$Q$6,I69=champs!$Q$5,J69=champs!$Q$5),"Impossible",IF(AND(C69="PARTENAIRE",H69=champs!$Q$5,I69=champs!$Q$5,J69=champs!$Q$5),"Impossible",IF(AND(C69="EXTERNE",H69=champs!$Q$5,I69=champs!$Q$6,J69=champs!$Q$6),'Tarifs-Price list'!$M$9,IF(AND(C69="EXTERNE",H69=champs!$Q$6,I69=champs!$Q$5,J69=champs!$Q$6),'Tarifs-Price list'!$M$9,IF(AND(C69="EXTERNE",H69=champs!$Q$5,I69=champs!$Q$5,J69=champs!$Q$6),2*'Tarifs-Price list'!$M$9,IF(AND(C69="EXTERNE",H69=champs!$Q$6,I69=champs!$Q$6,J69=champs!$Q$5),'Tarifs-Price list'!$M$18,IF(AND(C69="Externe",H69=champs!$Q$5,I69=champs!$Q$6,J69=champs!$Q$5),"Impossible",IF(AND(C69="EXTERNE",H69=champs!$Q$6,I69=champs!$Q$5,J69=champs!$Q$5),"Impossible",IF(AND(C69="EXTERNE",H69=champs!$Q$5,I69=champs!$Q$5,J69=champs!$Q$5),"Impossible",IF(AND(C69="PRIVÉ",H69=champs!$Q$5,I69=champs!$Q$6,J69=champs!$Q$6),'Tarifs-Price list'!$L$9,IF(AND(C69="PRIVÉ",H69=champs!$Q$6,I69=champs!$Q$5,J69=champs!$Q$6),'Tarifs-Price list'!$L$9,IF(AND(C69="PRIVÉ",H69=champs!$Q$5,I69=champs!$Q$5,J69=champs!$Q$6),2*'Tarifs-Price list'!$L$9,IF(AND(C69="PRIVÉ",H69=champs!$Q$5,I69=champs!$Q$6,J69=champs!$Q$5),"Impossible",IF(AND(C69="PRIVÉ",H69=champs!$Q$6,I69=champs!$Q$5,J69=champs!$Q$5),"Impossible",IF(AND(C69="PRIVÉ",H69=champs!$Q$6,I69=champs!$Q$6,J69=champs!$Q$5),'Tarifs-Price list'!$L$18,IF(AND(C69="PRIVÉ",H69=champs!$Q$5,I69=champs!$Q$5,J69=champs!$Q$5),"Impossible",0)))))))))))))))))))))</f>
        <v>0</v>
      </c>
      <c r="AG69" s="57">
        <f>IF(AND(K69="OUI",H69=champs!$Q$5,I69=champs!$Q$6,J69=champs!$Q$6,C69="PARTENAIRE"),'Tarifs-Price list'!$N$8,IF(AND(K69="OUI",C69="PARTENAIRE",H69=champs!$Q$6,I69=champs!$Q$5,J69=champs!$Q$6),'Tarifs-Price list'!$N$8,IF(AND(K69="OUI",C69="PARTENAIRE",H69=champs!$Q$5,I69=champs!$Q$5,J69=champs!$Q$6),2*'Tarifs-Price list'!$N$8,IF(AND(K69="OUI",C69="PARTENAIRE",H69=champs!$Q$6,I69=champs!$Q$6,J69=champs!$Q$5),'Tarifs-Price list'!$N$17,IF(AND(K69="OUI",C69="PARTENAIRE",H69=champs!$Q$5,I69=champs!$Q$6,J69=champs!$Q$5),"Impossible",IF(AND(K69="OUI",C69="PARTENAIRE",H69=champs!$Q$6,I69=champs!$Q$5,J69=champs!$Q$5),"Impossible",IF(AND(K69="OUI",C69="PARTENAIRE",H69=champs!$Q$5,I69=champs!$Q$5,J69=champs!$Q$5),"Impossible",IF(AND(C69="EXTERNE",K69="OUI",H69=champs!$Q$5,I69=champs!$Q$6,J69=champs!$Q$6),'Tarifs-Price list'!$M$8,IF(AND(K69="OUI",C69="EXTERNE",H69=champs!$Q$6,I69=champs!$Q$5,J69=champs!$Q$6),'Tarifs-Price list'!$M$8,IF(AND(C69="EXTERNE",K69="OUI",H69=champs!$Q$5,I69=champs!$Q$5,J69=champs!$Q$6),2*'Tarifs-Price list'!$M$8,IF(AND(K69="OUI",C69="EXTERNE",H69=champs!$Q$6,I69=champs!$Q$6,J69=champs!$Q$5),'Tarifs-Price list'!$M$17,IF(AND(K69="OUI",C69="Externe",H69=champs!$Q$5,I69=champs!$Q$6,J69=champs!$Q$5),"Impossible",IF(AND(C69="EXTERNE",K69="OUI",H69=champs!$Q$6,I69=champs!$Q$5,J69=champs!$Q$5),"Impossible",IF(AND(K69="OUI",C69="EXTERNE",H69=champs!$Q$5,I69=champs!$Q$5,J69=champs!$Q$5),"Impossible",IF(AND(C69="PRIVÉ",K69="OUI",H69=champs!$Q$5,I69=champs!$Q$6,J69=champs!$Q$6),'Tarifs-Price list'!$L$8,IF(AND(C69="PRIVÉ",K69="OUI",H69=champs!$Q$6,I69=champs!$Q$5,J69=champs!$Q$6),'Tarifs-Price list'!$L$8,IF(AND(K69="OUI",C69="PRIVÉ",H69=champs!$Q$5,I69=champs!$Q$5,J69=champs!Q70),2*'Tarifs-Price list'!$L$8,IF(AND(K69="OUI",C69="PRIVÉ",H69=champs!$Q$5,I69=champs!$Q$6,J69=champs!$Q$5),"Impossible",IF(AND(K69="OUI",C69="PRIVÉ",K69="OUI",H69=champs!$Q$6,I69=champs!$Q$5,J69=champs!$Q$5),"Impossible",IF(AND(K69="OUI",C69="PRIVÉ",H69=champs!$Q$6,I69=champs!$Q$6,J69=champs!$Q$5),'Tarifs-Price list'!$L$17,IF(AND(K69="OUI",C69="PRIVÉ",H69=champs!$Q$5,I69=champs!$Q$5,J69=champs!$Q$5),"Impossible",0)))))))))))))))))))))</f>
        <v>0</v>
      </c>
    </row>
    <row r="70" spans="1:33" ht="26" x14ac:dyDescent="0.2">
      <c r="A70" s="27">
        <f t="shared" si="7"/>
        <v>45357</v>
      </c>
      <c r="B70" s="99"/>
      <c r="C70" s="100" t="str">
        <f t="shared" si="8"/>
        <v>PRIVÉ</v>
      </c>
      <c r="D70" s="107" t="s">
        <v>97</v>
      </c>
      <c r="E70" s="107" t="s">
        <v>97</v>
      </c>
      <c r="F70" s="107" t="s">
        <v>97</v>
      </c>
      <c r="G70" s="107" t="s">
        <v>97</v>
      </c>
      <c r="H70" s="108" t="s">
        <v>97</v>
      </c>
      <c r="I70" s="108" t="s">
        <v>97</v>
      </c>
      <c r="J70" s="108" t="s">
        <v>97</v>
      </c>
      <c r="K70" s="115" t="str">
        <f>IF(AND(F70=champs!$K$6,G70=champs!$K$6),champs!$Q$5,champs!$Q$6)</f>
        <v>OUI</v>
      </c>
      <c r="L70" s="116">
        <f t="shared" si="9"/>
        <v>0</v>
      </c>
      <c r="M70" s="116">
        <f t="shared" ref="M70:M100" si="10">IF(AA70&gt;2023,IF(OR(AF70="Impossible",AG70="Impossible"),"Erreur de choix",AF70+AG70),0)</f>
        <v>0</v>
      </c>
      <c r="N70" s="118"/>
      <c r="O70" s="119"/>
      <c r="P70" s="119"/>
      <c r="Q70" s="118"/>
      <c r="R70" s="120"/>
      <c r="S70" s="121" t="s">
        <v>64</v>
      </c>
      <c r="T70" s="122"/>
      <c r="U70" s="123"/>
      <c r="V70" s="124"/>
      <c r="W70" s="124"/>
      <c r="X70" s="124"/>
      <c r="Y70" s="125"/>
      <c r="Z70" s="126"/>
      <c r="AA70" s="152"/>
      <c r="AC70" s="25" cm="1">
        <f t="array" ref="AC70">IF(C70="PARTENAIRE",_xlfn.IFS(D70=champs!$A$5,'Tarifs-Price list'!$G$8,D70=champs!$A$6,'Tarifs-Price list'!$G$8,D70=champs!$A$7,'Tarifs-Price list'!$G$18,D70="Chlore Silicate",'Tarifs-Price list'!$G$23,D70="Chlore Carbonate",'Tarifs-Price list'!$G$23,D70="NON",0),IF(C70="EXTERNE",_xlfn.IFS(D70=champs!$A$5,'Tarifs-Price list'!$F$8,D70=champs!$A$6,'Tarifs-Price list'!$F$8,D70=champs!$A$7,'Tarifs-Price list'!$F$18,D70="Chlore Silicate",'Tarifs-Price list'!$F$23,D70="Chlore Carbonate",'Tarifs-Price list'!$F$23,D70="NON",0),_xlfn.IFS(D70=champs!$A$5,'Tarifs-Price list'!$E$8,D70=champs!$A$6,'Tarifs-Price list'!$E$8,D70=champs!$A$7,'Tarifs-Price list'!$E$18,D70="Chlore Silicate",'Tarifs-Price list'!$E$23,D70="Chlore Carbonate",'Tarifs-Price list'!$E$23,D70="NON",0)))</f>
        <v>0</v>
      </c>
      <c r="AD70" s="25" cm="1">
        <f t="array" ref="AD70">IF(C70="PARTENAIRE",_xlfn.IFS(E70=champs!$A$5,'Tarifs-Price list'!$G$9,E70=champs!$A$6,'Tarifs-Price list'!$G$9,E70=champs!$A$7,'Tarifs-Price list'!$G$19,E70="Chlore Silicate",'Tarifs-Price list'!$G$24,E70="Chlore Carbonate",'Tarifs-Price list'!$G$24,E70="NON",0),IF(C70="EXTERNE",_xlfn.IFS(E70=champs!$A$5,'Tarifs-Price list'!$F$9,E70=champs!$A$6,'Tarifs-Price list'!$F$9,E70=champs!$A$7,'Tarifs-Price list'!$F$19,E70="Chlore Silicate",'Tarifs-Price list'!$F$24,E70="Chlore Carbonate",'Tarifs-Price list'!$F$24,E70="NON",0),_xlfn.IFS(E70=champs!$A$5,'Tarifs-Price list'!$E$9,E70=champs!$A$6,'Tarifs-Price list'!$E$9,E70=champs!$A$7,'Tarifs-Price list'!$E$19,E70="Chlore Silicate",'Tarifs-Price list'!$E$24,E70="Chlore Carbonate",'Tarifs-Price list'!$E$24,E70="NON",0)))</f>
        <v>0</v>
      </c>
      <c r="AE70" s="25" cm="1">
        <f t="array" ref="AE70">IF(C70="PARTENAIRE",_xlfn.IFS(F70=champs!$A$5,'Tarifs-Price list'!$G$10,F70=champs!$A$6,'Tarifs-Price list'!$G$15,F70=champs!$A$7,'Tarifs-Price list'!$G$20,F70="Chlore Silicate",'Tarifs-Price list'!$G$25,F70="Chlore Carbonate",'Tarifs-Price list'!$G$30,F70="NON",0),IF(C70="EXTERNE",_xlfn.IFS(F70=champs!$A$5,'Tarifs-Price list'!$F$10,F70=champs!$A$6,'Tarifs-Price list'!$F$15,F70=champs!$A$7,'Tarifs-Price list'!$F$20,F70="Chlore Silicate",'Tarifs-Price list'!$F$25,F70="Chlore Carbonate",'Tarifs-Price list'!$F$30,F70="NON",0),_xlfn.IFS(F70=champs!$A$5,'Tarifs-Price list'!$E$10,F70=champs!$A$6,'Tarifs-Price list'!$E$15,F70=champs!$A$7,'Tarifs-Price list'!$E$20,F70="Chlore Silicate",'Tarifs-Price list'!$E$25,F70="Chlore Carbonate",'Tarifs-Price list'!$E$30,F70="NON",0)))</f>
        <v>0</v>
      </c>
      <c r="AF70" s="25">
        <f>IF(AND(H70=champs!$Q$5,I70=champs!$Q$6,J70=champs!$Q$6,C70="PARTENAIRE"),'Tarifs-Price list'!$N$9,IF(AND(C70="PARTENAIRE",H70=champs!$Q$6,I70=champs!$Q$5,J70=champs!$Q$6),'Tarifs-Price list'!$N$9,IF(AND(C70="PARTENAIRE",H70=champs!$Q$5,I70=champs!$Q$5,J70=champs!$Q$6),2*'Tarifs-Price list'!$N$9,IF(AND(C70="PARTENAIRE",H70=champs!$Q$6,I70=champs!$Q$6,J70=champs!$Q$5),'Tarifs-Price list'!$N$18,IF(AND(C70="PARTENAIRE",H70=champs!$Q$5,I70=champs!$Q$6,J70=champs!$Q$5),"Impossible",IF(AND(C70="PARTENAIRE",H70=champs!$Q$6,I70=champs!$Q$5,J70=champs!$Q$5),"Impossible",IF(AND(C70="PARTENAIRE",H70=champs!$Q$5,I70=champs!$Q$5,J70=champs!$Q$5),"Impossible",IF(AND(C70="EXTERNE",H70=champs!$Q$5,I70=champs!$Q$6,J70=champs!$Q$6),'Tarifs-Price list'!$M$9,IF(AND(C70="EXTERNE",H70=champs!$Q$6,I70=champs!$Q$5,J70=champs!$Q$6),'Tarifs-Price list'!$M$9,IF(AND(C70="EXTERNE",H70=champs!$Q$5,I70=champs!$Q$5,J70=champs!$Q$6),2*'Tarifs-Price list'!$M$9,IF(AND(C70="EXTERNE",H70=champs!$Q$6,I70=champs!$Q$6,J70=champs!$Q$5),'Tarifs-Price list'!$M$18,IF(AND(C70="Externe",H70=champs!$Q$5,I70=champs!$Q$6,J70=champs!$Q$5),"Impossible",IF(AND(C70="EXTERNE",H70=champs!$Q$6,I70=champs!$Q$5,J70=champs!$Q$5),"Impossible",IF(AND(C70="EXTERNE",H70=champs!$Q$5,I70=champs!$Q$5,J70=champs!$Q$5),"Impossible",IF(AND(C70="PRIVÉ",H70=champs!$Q$5,I70=champs!$Q$6,J70=champs!$Q$6),'Tarifs-Price list'!$L$9,IF(AND(C70="PRIVÉ",H70=champs!$Q$6,I70=champs!$Q$5,J70=champs!$Q$6),'Tarifs-Price list'!$L$9,IF(AND(C70="PRIVÉ",H70=champs!$Q$5,I70=champs!$Q$5,J70=champs!$Q$6),2*'Tarifs-Price list'!$L$9,IF(AND(C70="PRIVÉ",H70=champs!$Q$5,I70=champs!$Q$6,J70=champs!$Q$5),"Impossible",IF(AND(C70="PRIVÉ",H70=champs!$Q$6,I70=champs!$Q$5,J70=champs!$Q$5),"Impossible",IF(AND(C70="PRIVÉ",H70=champs!$Q$6,I70=champs!$Q$6,J70=champs!$Q$5),'Tarifs-Price list'!$L$18,IF(AND(C70="PRIVÉ",H70=champs!$Q$5,I70=champs!$Q$5,J70=champs!$Q$5),"Impossible",0)))))))))))))))))))))</f>
        <v>0</v>
      </c>
      <c r="AG70" s="57">
        <f>IF(AND(K70="OUI",H70=champs!$Q$5,I70=champs!$Q$6,J70=champs!$Q$6,C70="PARTENAIRE"),'Tarifs-Price list'!$N$8,IF(AND(K70="OUI",C70="PARTENAIRE",H70=champs!$Q$6,I70=champs!$Q$5,J70=champs!$Q$6),'Tarifs-Price list'!$N$8,IF(AND(K70="OUI",C70="PARTENAIRE",H70=champs!$Q$5,I70=champs!$Q$5,J70=champs!$Q$6),2*'Tarifs-Price list'!$N$8,IF(AND(K70="OUI",C70="PARTENAIRE",H70=champs!$Q$6,I70=champs!$Q$6,J70=champs!$Q$5),'Tarifs-Price list'!$N$17,IF(AND(K70="OUI",C70="PARTENAIRE",H70=champs!$Q$5,I70=champs!$Q$6,J70=champs!$Q$5),"Impossible",IF(AND(K70="OUI",C70="PARTENAIRE",H70=champs!$Q$6,I70=champs!$Q$5,J70=champs!$Q$5),"Impossible",IF(AND(K70="OUI",C70="PARTENAIRE",H70=champs!$Q$5,I70=champs!$Q$5,J70=champs!$Q$5),"Impossible",IF(AND(C70="EXTERNE",K70="OUI",H70=champs!$Q$5,I70=champs!$Q$6,J70=champs!$Q$6),'Tarifs-Price list'!$M$8,IF(AND(K70="OUI",C70="EXTERNE",H70=champs!$Q$6,I70=champs!$Q$5,J70=champs!$Q$6),'Tarifs-Price list'!$M$8,IF(AND(C70="EXTERNE",K70="OUI",H70=champs!$Q$5,I70=champs!$Q$5,J70=champs!$Q$6),2*'Tarifs-Price list'!$M$8,IF(AND(K70="OUI",C70="EXTERNE",H70=champs!$Q$6,I70=champs!$Q$6,J70=champs!$Q$5),'Tarifs-Price list'!$M$17,IF(AND(K70="OUI",C70="Externe",H70=champs!$Q$5,I70=champs!$Q$6,J70=champs!$Q$5),"Impossible",IF(AND(C70="EXTERNE",K70="OUI",H70=champs!$Q$6,I70=champs!$Q$5,J70=champs!$Q$5),"Impossible",IF(AND(K70="OUI",C70="EXTERNE",H70=champs!$Q$5,I70=champs!$Q$5,J70=champs!$Q$5),"Impossible",IF(AND(C70="PRIVÉ",K70="OUI",H70=champs!$Q$5,I70=champs!$Q$6,J70=champs!$Q$6),'Tarifs-Price list'!$L$8,IF(AND(C70="PRIVÉ",K70="OUI",H70=champs!$Q$6,I70=champs!$Q$5,J70=champs!$Q$6),'Tarifs-Price list'!$L$8,IF(AND(K70="OUI",C70="PRIVÉ",H70=champs!$Q$5,I70=champs!$Q$5,J70=champs!Q71),2*'Tarifs-Price list'!$L$8,IF(AND(K70="OUI",C70="PRIVÉ",H70=champs!$Q$5,I70=champs!$Q$6,J70=champs!$Q$5),"Impossible",IF(AND(K70="OUI",C70="PRIVÉ",K70="OUI",H70=champs!$Q$6,I70=champs!$Q$5,J70=champs!$Q$5),"Impossible",IF(AND(K70="OUI",C70="PRIVÉ",H70=champs!$Q$6,I70=champs!$Q$6,J70=champs!$Q$5),'Tarifs-Price list'!$L$17,IF(AND(K70="OUI",C70="PRIVÉ",H70=champs!$Q$5,I70=champs!$Q$5,J70=champs!$Q$5),"Impossible",0)))))))))))))))))))))</f>
        <v>0</v>
      </c>
    </row>
    <row r="71" spans="1:33" ht="26" x14ac:dyDescent="0.2">
      <c r="A71" s="27">
        <f t="shared" si="7"/>
        <v>45357</v>
      </c>
      <c r="B71" s="99"/>
      <c r="C71" s="100" t="str">
        <f t="shared" si="8"/>
        <v>PRIVÉ</v>
      </c>
      <c r="D71" s="107" t="s">
        <v>97</v>
      </c>
      <c r="E71" s="107" t="s">
        <v>97</v>
      </c>
      <c r="F71" s="107" t="s">
        <v>97</v>
      </c>
      <c r="G71" s="107" t="s">
        <v>97</v>
      </c>
      <c r="H71" s="108" t="s">
        <v>97</v>
      </c>
      <c r="I71" s="108" t="s">
        <v>97</v>
      </c>
      <c r="J71" s="108" t="s">
        <v>97</v>
      </c>
      <c r="K71" s="115" t="str">
        <f>IF(AND(F71=champs!$K$6,G71=champs!$K$6),champs!$Q$5,champs!$Q$6)</f>
        <v>OUI</v>
      </c>
      <c r="L71" s="116">
        <f t="shared" si="9"/>
        <v>0</v>
      </c>
      <c r="M71" s="116">
        <f t="shared" si="10"/>
        <v>0</v>
      </c>
      <c r="N71" s="118"/>
      <c r="O71" s="119"/>
      <c r="P71" s="119"/>
      <c r="Q71" s="118"/>
      <c r="R71" s="120"/>
      <c r="S71" s="121" t="s">
        <v>64</v>
      </c>
      <c r="T71" s="122"/>
      <c r="U71" s="123"/>
      <c r="V71" s="124"/>
      <c r="W71" s="124"/>
      <c r="X71" s="124"/>
      <c r="Y71" s="125"/>
      <c r="Z71" s="126"/>
      <c r="AA71" s="152"/>
      <c r="AC71" s="25" cm="1">
        <f t="array" ref="AC71">IF(C71="PARTENAIRE",_xlfn.IFS(D71=champs!$A$5,'Tarifs-Price list'!$G$8,D71=champs!$A$6,'Tarifs-Price list'!$G$8,D71=champs!$A$7,'Tarifs-Price list'!$G$18,D71="Chlore Silicate",'Tarifs-Price list'!$G$23,D71="Chlore Carbonate",'Tarifs-Price list'!$G$23,D71="NON",0),IF(C71="EXTERNE",_xlfn.IFS(D71=champs!$A$5,'Tarifs-Price list'!$F$8,D71=champs!$A$6,'Tarifs-Price list'!$F$8,D71=champs!$A$7,'Tarifs-Price list'!$F$18,D71="Chlore Silicate",'Tarifs-Price list'!$F$23,D71="Chlore Carbonate",'Tarifs-Price list'!$F$23,D71="NON",0),_xlfn.IFS(D71=champs!$A$5,'Tarifs-Price list'!$E$8,D71=champs!$A$6,'Tarifs-Price list'!$E$8,D71=champs!$A$7,'Tarifs-Price list'!$E$18,D71="Chlore Silicate",'Tarifs-Price list'!$E$23,D71="Chlore Carbonate",'Tarifs-Price list'!$E$23,D71="NON",0)))</f>
        <v>0</v>
      </c>
      <c r="AD71" s="25" cm="1">
        <f t="array" ref="AD71">IF(C71="PARTENAIRE",_xlfn.IFS(E71=champs!$A$5,'Tarifs-Price list'!$G$9,E71=champs!$A$6,'Tarifs-Price list'!$G$9,E71=champs!$A$7,'Tarifs-Price list'!$G$19,E71="Chlore Silicate",'Tarifs-Price list'!$G$24,E71="Chlore Carbonate",'Tarifs-Price list'!$G$24,E71="NON",0),IF(C71="EXTERNE",_xlfn.IFS(E71=champs!$A$5,'Tarifs-Price list'!$F$9,E71=champs!$A$6,'Tarifs-Price list'!$F$9,E71=champs!$A$7,'Tarifs-Price list'!$F$19,E71="Chlore Silicate",'Tarifs-Price list'!$F$24,E71="Chlore Carbonate",'Tarifs-Price list'!$F$24,E71="NON",0),_xlfn.IFS(E71=champs!$A$5,'Tarifs-Price list'!$E$9,E71=champs!$A$6,'Tarifs-Price list'!$E$9,E71=champs!$A$7,'Tarifs-Price list'!$E$19,E71="Chlore Silicate",'Tarifs-Price list'!$E$24,E71="Chlore Carbonate",'Tarifs-Price list'!$E$24,E71="NON",0)))</f>
        <v>0</v>
      </c>
      <c r="AE71" s="25" cm="1">
        <f t="array" ref="AE71">IF(C71="PARTENAIRE",_xlfn.IFS(F71=champs!$A$5,'Tarifs-Price list'!$G$10,F71=champs!$A$6,'Tarifs-Price list'!$G$15,F71=champs!$A$7,'Tarifs-Price list'!$G$20,F71="Chlore Silicate",'Tarifs-Price list'!$G$25,F71="Chlore Carbonate",'Tarifs-Price list'!$G$30,F71="NON",0),IF(C71="EXTERNE",_xlfn.IFS(F71=champs!$A$5,'Tarifs-Price list'!$F$10,F71=champs!$A$6,'Tarifs-Price list'!$F$15,F71=champs!$A$7,'Tarifs-Price list'!$F$20,F71="Chlore Silicate",'Tarifs-Price list'!$F$25,F71="Chlore Carbonate",'Tarifs-Price list'!$F$30,F71="NON",0),_xlfn.IFS(F71=champs!$A$5,'Tarifs-Price list'!$E$10,F71=champs!$A$6,'Tarifs-Price list'!$E$15,F71=champs!$A$7,'Tarifs-Price list'!$E$20,F71="Chlore Silicate",'Tarifs-Price list'!$E$25,F71="Chlore Carbonate",'Tarifs-Price list'!$E$30,F71="NON",0)))</f>
        <v>0</v>
      </c>
      <c r="AF71" s="25">
        <f>IF(AND(H71=champs!$Q$5,I71=champs!$Q$6,J71=champs!$Q$6,C71="PARTENAIRE"),'Tarifs-Price list'!$N$9,IF(AND(C71="PARTENAIRE",H71=champs!$Q$6,I71=champs!$Q$5,J71=champs!$Q$6),'Tarifs-Price list'!$N$9,IF(AND(C71="PARTENAIRE",H71=champs!$Q$5,I71=champs!$Q$5,J71=champs!$Q$6),2*'Tarifs-Price list'!$N$9,IF(AND(C71="PARTENAIRE",H71=champs!$Q$6,I71=champs!$Q$6,J71=champs!$Q$5),'Tarifs-Price list'!$N$18,IF(AND(C71="PARTENAIRE",H71=champs!$Q$5,I71=champs!$Q$6,J71=champs!$Q$5),"Impossible",IF(AND(C71="PARTENAIRE",H71=champs!$Q$6,I71=champs!$Q$5,J71=champs!$Q$5),"Impossible",IF(AND(C71="PARTENAIRE",H71=champs!$Q$5,I71=champs!$Q$5,J71=champs!$Q$5),"Impossible",IF(AND(C71="EXTERNE",H71=champs!$Q$5,I71=champs!$Q$6,J71=champs!$Q$6),'Tarifs-Price list'!$M$9,IF(AND(C71="EXTERNE",H71=champs!$Q$6,I71=champs!$Q$5,J71=champs!$Q$6),'Tarifs-Price list'!$M$9,IF(AND(C71="EXTERNE",H71=champs!$Q$5,I71=champs!$Q$5,J71=champs!$Q$6),2*'Tarifs-Price list'!$M$9,IF(AND(C71="EXTERNE",H71=champs!$Q$6,I71=champs!$Q$6,J71=champs!$Q$5),'Tarifs-Price list'!$M$18,IF(AND(C71="Externe",H71=champs!$Q$5,I71=champs!$Q$6,J71=champs!$Q$5),"Impossible",IF(AND(C71="EXTERNE",H71=champs!$Q$6,I71=champs!$Q$5,J71=champs!$Q$5),"Impossible",IF(AND(C71="EXTERNE",H71=champs!$Q$5,I71=champs!$Q$5,J71=champs!$Q$5),"Impossible",IF(AND(C71="PRIVÉ",H71=champs!$Q$5,I71=champs!$Q$6,J71=champs!$Q$6),'Tarifs-Price list'!$L$9,IF(AND(C71="PRIVÉ",H71=champs!$Q$6,I71=champs!$Q$5,J71=champs!$Q$6),'Tarifs-Price list'!$L$9,IF(AND(C71="PRIVÉ",H71=champs!$Q$5,I71=champs!$Q$5,J71=champs!$Q$6),2*'Tarifs-Price list'!$L$9,IF(AND(C71="PRIVÉ",H71=champs!$Q$5,I71=champs!$Q$6,J71=champs!$Q$5),"Impossible",IF(AND(C71="PRIVÉ",H71=champs!$Q$6,I71=champs!$Q$5,J71=champs!$Q$5),"Impossible",IF(AND(C71="PRIVÉ",H71=champs!$Q$6,I71=champs!$Q$6,J71=champs!$Q$5),'Tarifs-Price list'!$L$18,IF(AND(C71="PRIVÉ",H71=champs!$Q$5,I71=champs!$Q$5,J71=champs!$Q$5),"Impossible",0)))))))))))))))))))))</f>
        <v>0</v>
      </c>
      <c r="AG71" s="57">
        <f>IF(AND(K71="OUI",H71=champs!$Q$5,I71=champs!$Q$6,J71=champs!$Q$6,C71="PARTENAIRE"),'Tarifs-Price list'!$N$8,IF(AND(K71="OUI",C71="PARTENAIRE",H71=champs!$Q$6,I71=champs!$Q$5,J71=champs!$Q$6),'Tarifs-Price list'!$N$8,IF(AND(K71="OUI",C71="PARTENAIRE",H71=champs!$Q$5,I71=champs!$Q$5,J71=champs!$Q$6),2*'Tarifs-Price list'!$N$8,IF(AND(K71="OUI",C71="PARTENAIRE",H71=champs!$Q$6,I71=champs!$Q$6,J71=champs!$Q$5),'Tarifs-Price list'!$N$17,IF(AND(K71="OUI",C71="PARTENAIRE",H71=champs!$Q$5,I71=champs!$Q$6,J71=champs!$Q$5),"Impossible",IF(AND(K71="OUI",C71="PARTENAIRE",H71=champs!$Q$6,I71=champs!$Q$5,J71=champs!$Q$5),"Impossible",IF(AND(K71="OUI",C71="PARTENAIRE",H71=champs!$Q$5,I71=champs!$Q$5,J71=champs!$Q$5),"Impossible",IF(AND(C71="EXTERNE",K71="OUI",H71=champs!$Q$5,I71=champs!$Q$6,J71=champs!$Q$6),'Tarifs-Price list'!$M$8,IF(AND(K71="OUI",C71="EXTERNE",H71=champs!$Q$6,I71=champs!$Q$5,J71=champs!$Q$6),'Tarifs-Price list'!$M$8,IF(AND(C71="EXTERNE",K71="OUI",H71=champs!$Q$5,I71=champs!$Q$5,J71=champs!$Q$6),2*'Tarifs-Price list'!$M$8,IF(AND(K71="OUI",C71="EXTERNE",H71=champs!$Q$6,I71=champs!$Q$6,J71=champs!$Q$5),'Tarifs-Price list'!$M$17,IF(AND(K71="OUI",C71="Externe",H71=champs!$Q$5,I71=champs!$Q$6,J71=champs!$Q$5),"Impossible",IF(AND(C71="EXTERNE",K71="OUI",H71=champs!$Q$6,I71=champs!$Q$5,J71=champs!$Q$5),"Impossible",IF(AND(K71="OUI",C71="EXTERNE",H71=champs!$Q$5,I71=champs!$Q$5,J71=champs!$Q$5),"Impossible",IF(AND(C71="PRIVÉ",K71="OUI",H71=champs!$Q$5,I71=champs!$Q$6,J71=champs!$Q$6),'Tarifs-Price list'!$L$8,IF(AND(C71="PRIVÉ",K71="OUI",H71=champs!$Q$6,I71=champs!$Q$5,J71=champs!$Q$6),'Tarifs-Price list'!$L$8,IF(AND(K71="OUI",C71="PRIVÉ",H71=champs!$Q$5,I71=champs!$Q$5,J71=champs!Q72),2*'Tarifs-Price list'!$L$8,IF(AND(K71="OUI",C71="PRIVÉ",H71=champs!$Q$5,I71=champs!$Q$6,J71=champs!$Q$5),"Impossible",IF(AND(K71="OUI",C71="PRIVÉ",K71="OUI",H71=champs!$Q$6,I71=champs!$Q$5,J71=champs!$Q$5),"Impossible",IF(AND(K71="OUI",C71="PRIVÉ",H71=champs!$Q$6,I71=champs!$Q$6,J71=champs!$Q$5),'Tarifs-Price list'!$L$17,IF(AND(K71="OUI",C71="PRIVÉ",H71=champs!$Q$5,I71=champs!$Q$5,J71=champs!$Q$5),"Impossible",0)))))))))))))))))))))</f>
        <v>0</v>
      </c>
    </row>
    <row r="72" spans="1:33" ht="26" x14ac:dyDescent="0.2">
      <c r="A72" s="27">
        <f t="shared" si="7"/>
        <v>45357</v>
      </c>
      <c r="B72" s="99"/>
      <c r="C72" s="100" t="str">
        <f t="shared" si="8"/>
        <v>PRIVÉ</v>
      </c>
      <c r="D72" s="107" t="s">
        <v>97</v>
      </c>
      <c r="E72" s="107" t="s">
        <v>97</v>
      </c>
      <c r="F72" s="107" t="s">
        <v>97</v>
      </c>
      <c r="G72" s="107" t="s">
        <v>97</v>
      </c>
      <c r="H72" s="108" t="s">
        <v>97</v>
      </c>
      <c r="I72" s="108" t="s">
        <v>97</v>
      </c>
      <c r="J72" s="108" t="s">
        <v>97</v>
      </c>
      <c r="K72" s="115" t="str">
        <f>IF(AND(F72=champs!$K$6,G72=champs!$K$6),champs!$Q$5,champs!$Q$6)</f>
        <v>OUI</v>
      </c>
      <c r="L72" s="116">
        <f t="shared" si="9"/>
        <v>0</v>
      </c>
      <c r="M72" s="116">
        <f t="shared" si="10"/>
        <v>0</v>
      </c>
      <c r="N72" s="118"/>
      <c r="O72" s="119"/>
      <c r="P72" s="119"/>
      <c r="Q72" s="118"/>
      <c r="R72" s="120"/>
      <c r="S72" s="121" t="s">
        <v>64</v>
      </c>
      <c r="T72" s="122"/>
      <c r="U72" s="123"/>
      <c r="V72" s="124"/>
      <c r="W72" s="124"/>
      <c r="X72" s="124"/>
      <c r="Y72" s="125"/>
      <c r="Z72" s="126"/>
      <c r="AA72" s="152"/>
      <c r="AC72" s="25" cm="1">
        <f t="array" ref="AC72">IF(C72="PARTENAIRE",_xlfn.IFS(D72=champs!$A$5,'Tarifs-Price list'!$G$8,D72=champs!$A$6,'Tarifs-Price list'!$G$8,D72=champs!$A$7,'Tarifs-Price list'!$G$18,D72="Chlore Silicate",'Tarifs-Price list'!$G$23,D72="Chlore Carbonate",'Tarifs-Price list'!$G$23,D72="NON",0),IF(C72="EXTERNE",_xlfn.IFS(D72=champs!$A$5,'Tarifs-Price list'!$F$8,D72=champs!$A$6,'Tarifs-Price list'!$F$8,D72=champs!$A$7,'Tarifs-Price list'!$F$18,D72="Chlore Silicate",'Tarifs-Price list'!$F$23,D72="Chlore Carbonate",'Tarifs-Price list'!$F$23,D72="NON",0),_xlfn.IFS(D72=champs!$A$5,'Tarifs-Price list'!$E$8,D72=champs!$A$6,'Tarifs-Price list'!$E$8,D72=champs!$A$7,'Tarifs-Price list'!$E$18,D72="Chlore Silicate",'Tarifs-Price list'!$E$23,D72="Chlore Carbonate",'Tarifs-Price list'!$E$23,D72="NON",0)))</f>
        <v>0</v>
      </c>
      <c r="AD72" s="25" cm="1">
        <f t="array" ref="AD72">IF(C72="PARTENAIRE",_xlfn.IFS(E72=champs!$A$5,'Tarifs-Price list'!$G$9,E72=champs!$A$6,'Tarifs-Price list'!$G$9,E72=champs!$A$7,'Tarifs-Price list'!$G$19,E72="Chlore Silicate",'Tarifs-Price list'!$G$24,E72="Chlore Carbonate",'Tarifs-Price list'!$G$24,E72="NON",0),IF(C72="EXTERNE",_xlfn.IFS(E72=champs!$A$5,'Tarifs-Price list'!$F$9,E72=champs!$A$6,'Tarifs-Price list'!$F$9,E72=champs!$A$7,'Tarifs-Price list'!$F$19,E72="Chlore Silicate",'Tarifs-Price list'!$F$24,E72="Chlore Carbonate",'Tarifs-Price list'!$F$24,E72="NON",0),_xlfn.IFS(E72=champs!$A$5,'Tarifs-Price list'!$E$9,E72=champs!$A$6,'Tarifs-Price list'!$E$9,E72=champs!$A$7,'Tarifs-Price list'!$E$19,E72="Chlore Silicate",'Tarifs-Price list'!$E$24,E72="Chlore Carbonate",'Tarifs-Price list'!$E$24,E72="NON",0)))</f>
        <v>0</v>
      </c>
      <c r="AE72" s="25" cm="1">
        <f t="array" ref="AE72">IF(C72="PARTENAIRE",_xlfn.IFS(F72=champs!$A$5,'Tarifs-Price list'!$G$10,F72=champs!$A$6,'Tarifs-Price list'!$G$15,F72=champs!$A$7,'Tarifs-Price list'!$G$20,F72="Chlore Silicate",'Tarifs-Price list'!$G$25,F72="Chlore Carbonate",'Tarifs-Price list'!$G$30,F72="NON",0),IF(C72="EXTERNE",_xlfn.IFS(F72=champs!$A$5,'Tarifs-Price list'!$F$10,F72=champs!$A$6,'Tarifs-Price list'!$F$15,F72=champs!$A$7,'Tarifs-Price list'!$F$20,F72="Chlore Silicate",'Tarifs-Price list'!$F$25,F72="Chlore Carbonate",'Tarifs-Price list'!$F$30,F72="NON",0),_xlfn.IFS(F72=champs!$A$5,'Tarifs-Price list'!$E$10,F72=champs!$A$6,'Tarifs-Price list'!$E$15,F72=champs!$A$7,'Tarifs-Price list'!$E$20,F72="Chlore Silicate",'Tarifs-Price list'!$E$25,F72="Chlore Carbonate",'Tarifs-Price list'!$E$30,F72="NON",0)))</f>
        <v>0</v>
      </c>
      <c r="AF72" s="25">
        <f>IF(AND(H72=champs!$Q$5,I72=champs!$Q$6,J72=champs!$Q$6,C72="PARTENAIRE"),'Tarifs-Price list'!$N$9,IF(AND(C72="PARTENAIRE",H72=champs!$Q$6,I72=champs!$Q$5,J72=champs!$Q$6),'Tarifs-Price list'!$N$9,IF(AND(C72="PARTENAIRE",H72=champs!$Q$5,I72=champs!$Q$5,J72=champs!$Q$6),2*'Tarifs-Price list'!$N$9,IF(AND(C72="PARTENAIRE",H72=champs!$Q$6,I72=champs!$Q$6,J72=champs!$Q$5),'Tarifs-Price list'!$N$18,IF(AND(C72="PARTENAIRE",H72=champs!$Q$5,I72=champs!$Q$6,J72=champs!$Q$5),"Impossible",IF(AND(C72="PARTENAIRE",H72=champs!$Q$6,I72=champs!$Q$5,J72=champs!$Q$5),"Impossible",IF(AND(C72="PARTENAIRE",H72=champs!$Q$5,I72=champs!$Q$5,J72=champs!$Q$5),"Impossible",IF(AND(C72="EXTERNE",H72=champs!$Q$5,I72=champs!$Q$6,J72=champs!$Q$6),'Tarifs-Price list'!$M$9,IF(AND(C72="EXTERNE",H72=champs!$Q$6,I72=champs!$Q$5,J72=champs!$Q$6),'Tarifs-Price list'!$M$9,IF(AND(C72="EXTERNE",H72=champs!$Q$5,I72=champs!$Q$5,J72=champs!$Q$6),2*'Tarifs-Price list'!$M$9,IF(AND(C72="EXTERNE",H72=champs!$Q$6,I72=champs!$Q$6,J72=champs!$Q$5),'Tarifs-Price list'!$M$18,IF(AND(C72="Externe",H72=champs!$Q$5,I72=champs!$Q$6,J72=champs!$Q$5),"Impossible",IF(AND(C72="EXTERNE",H72=champs!$Q$6,I72=champs!$Q$5,J72=champs!$Q$5),"Impossible",IF(AND(C72="EXTERNE",H72=champs!$Q$5,I72=champs!$Q$5,J72=champs!$Q$5),"Impossible",IF(AND(C72="PRIVÉ",H72=champs!$Q$5,I72=champs!$Q$6,J72=champs!$Q$6),'Tarifs-Price list'!$L$9,IF(AND(C72="PRIVÉ",H72=champs!$Q$6,I72=champs!$Q$5,J72=champs!$Q$6),'Tarifs-Price list'!$L$9,IF(AND(C72="PRIVÉ",H72=champs!$Q$5,I72=champs!$Q$5,J72=champs!$Q$6),2*'Tarifs-Price list'!$L$9,IF(AND(C72="PRIVÉ",H72=champs!$Q$5,I72=champs!$Q$6,J72=champs!$Q$5),"Impossible",IF(AND(C72="PRIVÉ",H72=champs!$Q$6,I72=champs!$Q$5,J72=champs!$Q$5),"Impossible",IF(AND(C72="PRIVÉ",H72=champs!$Q$6,I72=champs!$Q$6,J72=champs!$Q$5),'Tarifs-Price list'!$L$18,IF(AND(C72="PRIVÉ",H72=champs!$Q$5,I72=champs!$Q$5,J72=champs!$Q$5),"Impossible",0)))))))))))))))))))))</f>
        <v>0</v>
      </c>
      <c r="AG72" s="57">
        <f>IF(AND(K72="OUI",H72=champs!$Q$5,I72=champs!$Q$6,J72=champs!$Q$6,C72="PARTENAIRE"),'Tarifs-Price list'!$N$8,IF(AND(K72="OUI",C72="PARTENAIRE",H72=champs!$Q$6,I72=champs!$Q$5,J72=champs!$Q$6),'Tarifs-Price list'!$N$8,IF(AND(K72="OUI",C72="PARTENAIRE",H72=champs!$Q$5,I72=champs!$Q$5,J72=champs!$Q$6),2*'Tarifs-Price list'!$N$8,IF(AND(K72="OUI",C72="PARTENAIRE",H72=champs!$Q$6,I72=champs!$Q$6,J72=champs!$Q$5),'Tarifs-Price list'!$N$17,IF(AND(K72="OUI",C72="PARTENAIRE",H72=champs!$Q$5,I72=champs!$Q$6,J72=champs!$Q$5),"Impossible",IF(AND(K72="OUI",C72="PARTENAIRE",H72=champs!$Q$6,I72=champs!$Q$5,J72=champs!$Q$5),"Impossible",IF(AND(K72="OUI",C72="PARTENAIRE",H72=champs!$Q$5,I72=champs!$Q$5,J72=champs!$Q$5),"Impossible",IF(AND(C72="EXTERNE",K72="OUI",H72=champs!$Q$5,I72=champs!$Q$6,J72=champs!$Q$6),'Tarifs-Price list'!$M$8,IF(AND(K72="OUI",C72="EXTERNE",H72=champs!$Q$6,I72=champs!$Q$5,J72=champs!$Q$6),'Tarifs-Price list'!$M$8,IF(AND(C72="EXTERNE",K72="OUI",H72=champs!$Q$5,I72=champs!$Q$5,J72=champs!$Q$6),2*'Tarifs-Price list'!$M$8,IF(AND(K72="OUI",C72="EXTERNE",H72=champs!$Q$6,I72=champs!$Q$6,J72=champs!$Q$5),'Tarifs-Price list'!$M$17,IF(AND(K72="OUI",C72="Externe",H72=champs!$Q$5,I72=champs!$Q$6,J72=champs!$Q$5),"Impossible",IF(AND(C72="EXTERNE",K72="OUI",H72=champs!$Q$6,I72=champs!$Q$5,J72=champs!$Q$5),"Impossible",IF(AND(K72="OUI",C72="EXTERNE",H72=champs!$Q$5,I72=champs!$Q$5,J72=champs!$Q$5),"Impossible",IF(AND(C72="PRIVÉ",K72="OUI",H72=champs!$Q$5,I72=champs!$Q$6,J72=champs!$Q$6),'Tarifs-Price list'!$L$8,IF(AND(C72="PRIVÉ",K72="OUI",H72=champs!$Q$6,I72=champs!$Q$5,J72=champs!$Q$6),'Tarifs-Price list'!$L$8,IF(AND(K72="OUI",C72="PRIVÉ",H72=champs!$Q$5,I72=champs!$Q$5,J72=champs!Q73),2*'Tarifs-Price list'!$L$8,IF(AND(K72="OUI",C72="PRIVÉ",H72=champs!$Q$5,I72=champs!$Q$6,J72=champs!$Q$5),"Impossible",IF(AND(K72="OUI",C72="PRIVÉ",K72="OUI",H72=champs!$Q$6,I72=champs!$Q$5,J72=champs!$Q$5),"Impossible",IF(AND(K72="OUI",C72="PRIVÉ",H72=champs!$Q$6,I72=champs!$Q$6,J72=champs!$Q$5),'Tarifs-Price list'!$L$17,IF(AND(K72="OUI",C72="PRIVÉ",H72=champs!$Q$5,I72=champs!$Q$5,J72=champs!$Q$5),"Impossible",0)))))))))))))))))))))</f>
        <v>0</v>
      </c>
    </row>
    <row r="73" spans="1:33" ht="26" x14ac:dyDescent="0.2">
      <c r="A73" s="27">
        <f t="shared" si="7"/>
        <v>45357</v>
      </c>
      <c r="B73" s="99"/>
      <c r="C73" s="100" t="str">
        <f t="shared" si="8"/>
        <v>PRIVÉ</v>
      </c>
      <c r="D73" s="107" t="s">
        <v>97</v>
      </c>
      <c r="E73" s="107" t="s">
        <v>97</v>
      </c>
      <c r="F73" s="107" t="s">
        <v>97</v>
      </c>
      <c r="G73" s="107" t="s">
        <v>97</v>
      </c>
      <c r="H73" s="108" t="s">
        <v>97</v>
      </c>
      <c r="I73" s="108" t="s">
        <v>97</v>
      </c>
      <c r="J73" s="108" t="s">
        <v>97</v>
      </c>
      <c r="K73" s="115" t="str">
        <f>IF(AND(F73=champs!$K$6,G73=champs!$K$6),champs!$Q$5,champs!$Q$6)</f>
        <v>OUI</v>
      </c>
      <c r="L73" s="116">
        <f t="shared" si="9"/>
        <v>0</v>
      </c>
      <c r="M73" s="116">
        <f t="shared" si="10"/>
        <v>0</v>
      </c>
      <c r="N73" s="118"/>
      <c r="O73" s="119"/>
      <c r="P73" s="119"/>
      <c r="Q73" s="118"/>
      <c r="R73" s="120"/>
      <c r="S73" s="121" t="s">
        <v>64</v>
      </c>
      <c r="T73" s="122"/>
      <c r="U73" s="123"/>
      <c r="V73" s="124"/>
      <c r="W73" s="124"/>
      <c r="X73" s="124"/>
      <c r="Y73" s="125"/>
      <c r="Z73" s="126"/>
      <c r="AA73" s="152"/>
      <c r="AC73" s="25" cm="1">
        <f t="array" ref="AC73">IF(C73="PARTENAIRE",_xlfn.IFS(D73=champs!$A$5,'Tarifs-Price list'!$G$8,D73=champs!$A$6,'Tarifs-Price list'!$G$8,D73=champs!$A$7,'Tarifs-Price list'!$G$18,D73="Chlore Silicate",'Tarifs-Price list'!$G$23,D73="Chlore Carbonate",'Tarifs-Price list'!$G$23,D73="NON",0),IF(C73="EXTERNE",_xlfn.IFS(D73=champs!$A$5,'Tarifs-Price list'!$F$8,D73=champs!$A$6,'Tarifs-Price list'!$F$8,D73=champs!$A$7,'Tarifs-Price list'!$F$18,D73="Chlore Silicate",'Tarifs-Price list'!$F$23,D73="Chlore Carbonate",'Tarifs-Price list'!$F$23,D73="NON",0),_xlfn.IFS(D73=champs!$A$5,'Tarifs-Price list'!$E$8,D73=champs!$A$6,'Tarifs-Price list'!$E$8,D73=champs!$A$7,'Tarifs-Price list'!$E$18,D73="Chlore Silicate",'Tarifs-Price list'!$E$23,D73="Chlore Carbonate",'Tarifs-Price list'!$E$23,D73="NON",0)))</f>
        <v>0</v>
      </c>
      <c r="AD73" s="25" cm="1">
        <f t="array" ref="AD73">IF(C73="PARTENAIRE",_xlfn.IFS(E73=champs!$A$5,'Tarifs-Price list'!$G$9,E73=champs!$A$6,'Tarifs-Price list'!$G$9,E73=champs!$A$7,'Tarifs-Price list'!$G$19,E73="Chlore Silicate",'Tarifs-Price list'!$G$24,E73="Chlore Carbonate",'Tarifs-Price list'!$G$24,E73="NON",0),IF(C73="EXTERNE",_xlfn.IFS(E73=champs!$A$5,'Tarifs-Price list'!$F$9,E73=champs!$A$6,'Tarifs-Price list'!$F$9,E73=champs!$A$7,'Tarifs-Price list'!$F$19,E73="Chlore Silicate",'Tarifs-Price list'!$F$24,E73="Chlore Carbonate",'Tarifs-Price list'!$F$24,E73="NON",0),_xlfn.IFS(E73=champs!$A$5,'Tarifs-Price list'!$E$9,E73=champs!$A$6,'Tarifs-Price list'!$E$9,E73=champs!$A$7,'Tarifs-Price list'!$E$19,E73="Chlore Silicate",'Tarifs-Price list'!$E$24,E73="Chlore Carbonate",'Tarifs-Price list'!$E$24,E73="NON",0)))</f>
        <v>0</v>
      </c>
      <c r="AE73" s="25" cm="1">
        <f t="array" ref="AE73">IF(C73="PARTENAIRE",_xlfn.IFS(F73=champs!$A$5,'Tarifs-Price list'!$G$10,F73=champs!$A$6,'Tarifs-Price list'!$G$15,F73=champs!$A$7,'Tarifs-Price list'!$G$20,F73="Chlore Silicate",'Tarifs-Price list'!$G$25,F73="Chlore Carbonate",'Tarifs-Price list'!$G$30,F73="NON",0),IF(C73="EXTERNE",_xlfn.IFS(F73=champs!$A$5,'Tarifs-Price list'!$F$10,F73=champs!$A$6,'Tarifs-Price list'!$F$15,F73=champs!$A$7,'Tarifs-Price list'!$F$20,F73="Chlore Silicate",'Tarifs-Price list'!$F$25,F73="Chlore Carbonate",'Tarifs-Price list'!$F$30,F73="NON",0),_xlfn.IFS(F73=champs!$A$5,'Tarifs-Price list'!$E$10,F73=champs!$A$6,'Tarifs-Price list'!$E$15,F73=champs!$A$7,'Tarifs-Price list'!$E$20,F73="Chlore Silicate",'Tarifs-Price list'!$E$25,F73="Chlore Carbonate",'Tarifs-Price list'!$E$30,F73="NON",0)))</f>
        <v>0</v>
      </c>
      <c r="AF73" s="25">
        <f>IF(AND(H73=champs!$Q$5,I73=champs!$Q$6,J73=champs!$Q$6,C73="PARTENAIRE"),'Tarifs-Price list'!$N$9,IF(AND(C73="PARTENAIRE",H73=champs!$Q$6,I73=champs!$Q$5,J73=champs!$Q$6),'Tarifs-Price list'!$N$9,IF(AND(C73="PARTENAIRE",H73=champs!$Q$5,I73=champs!$Q$5,J73=champs!$Q$6),2*'Tarifs-Price list'!$N$9,IF(AND(C73="PARTENAIRE",H73=champs!$Q$6,I73=champs!$Q$6,J73=champs!$Q$5),'Tarifs-Price list'!$N$18,IF(AND(C73="PARTENAIRE",H73=champs!$Q$5,I73=champs!$Q$6,J73=champs!$Q$5),"Impossible",IF(AND(C73="PARTENAIRE",H73=champs!$Q$6,I73=champs!$Q$5,J73=champs!$Q$5),"Impossible",IF(AND(C73="PARTENAIRE",H73=champs!$Q$5,I73=champs!$Q$5,J73=champs!$Q$5),"Impossible",IF(AND(C73="EXTERNE",H73=champs!$Q$5,I73=champs!$Q$6,J73=champs!$Q$6),'Tarifs-Price list'!$M$9,IF(AND(C73="EXTERNE",H73=champs!$Q$6,I73=champs!$Q$5,J73=champs!$Q$6),'Tarifs-Price list'!$M$9,IF(AND(C73="EXTERNE",H73=champs!$Q$5,I73=champs!$Q$5,J73=champs!$Q$6),2*'Tarifs-Price list'!$M$9,IF(AND(C73="EXTERNE",H73=champs!$Q$6,I73=champs!$Q$6,J73=champs!$Q$5),'Tarifs-Price list'!$M$18,IF(AND(C73="Externe",H73=champs!$Q$5,I73=champs!$Q$6,J73=champs!$Q$5),"Impossible",IF(AND(C73="EXTERNE",H73=champs!$Q$6,I73=champs!$Q$5,J73=champs!$Q$5),"Impossible",IF(AND(C73="EXTERNE",H73=champs!$Q$5,I73=champs!$Q$5,J73=champs!$Q$5),"Impossible",IF(AND(C73="PRIVÉ",H73=champs!$Q$5,I73=champs!$Q$6,J73=champs!$Q$6),'Tarifs-Price list'!$L$9,IF(AND(C73="PRIVÉ",H73=champs!$Q$6,I73=champs!$Q$5,J73=champs!$Q$6),'Tarifs-Price list'!$L$9,IF(AND(C73="PRIVÉ",H73=champs!$Q$5,I73=champs!$Q$5,J73=champs!$Q$6),2*'Tarifs-Price list'!$L$9,IF(AND(C73="PRIVÉ",H73=champs!$Q$5,I73=champs!$Q$6,J73=champs!$Q$5),"Impossible",IF(AND(C73="PRIVÉ",H73=champs!$Q$6,I73=champs!$Q$5,J73=champs!$Q$5),"Impossible",IF(AND(C73="PRIVÉ",H73=champs!$Q$6,I73=champs!$Q$6,J73=champs!$Q$5),'Tarifs-Price list'!$L$18,IF(AND(C73="PRIVÉ",H73=champs!$Q$5,I73=champs!$Q$5,J73=champs!$Q$5),"Impossible",0)))))))))))))))))))))</f>
        <v>0</v>
      </c>
      <c r="AG73" s="57">
        <f>IF(AND(K73="OUI",H73=champs!$Q$5,I73=champs!$Q$6,J73=champs!$Q$6,C73="PARTENAIRE"),'Tarifs-Price list'!$N$8,IF(AND(K73="OUI",C73="PARTENAIRE",H73=champs!$Q$6,I73=champs!$Q$5,J73=champs!$Q$6),'Tarifs-Price list'!$N$8,IF(AND(K73="OUI",C73="PARTENAIRE",H73=champs!$Q$5,I73=champs!$Q$5,J73=champs!$Q$6),2*'Tarifs-Price list'!$N$8,IF(AND(K73="OUI",C73="PARTENAIRE",H73=champs!$Q$6,I73=champs!$Q$6,J73=champs!$Q$5),'Tarifs-Price list'!$N$17,IF(AND(K73="OUI",C73="PARTENAIRE",H73=champs!$Q$5,I73=champs!$Q$6,J73=champs!$Q$5),"Impossible",IF(AND(K73="OUI",C73="PARTENAIRE",H73=champs!$Q$6,I73=champs!$Q$5,J73=champs!$Q$5),"Impossible",IF(AND(K73="OUI",C73="PARTENAIRE",H73=champs!$Q$5,I73=champs!$Q$5,J73=champs!$Q$5),"Impossible",IF(AND(C73="EXTERNE",K73="OUI",H73=champs!$Q$5,I73=champs!$Q$6,J73=champs!$Q$6),'Tarifs-Price list'!$M$8,IF(AND(K73="OUI",C73="EXTERNE",H73=champs!$Q$6,I73=champs!$Q$5,J73=champs!$Q$6),'Tarifs-Price list'!$M$8,IF(AND(C73="EXTERNE",K73="OUI",H73=champs!$Q$5,I73=champs!$Q$5,J73=champs!$Q$6),2*'Tarifs-Price list'!$M$8,IF(AND(K73="OUI",C73="EXTERNE",H73=champs!$Q$6,I73=champs!$Q$6,J73=champs!$Q$5),'Tarifs-Price list'!$M$17,IF(AND(K73="OUI",C73="Externe",H73=champs!$Q$5,I73=champs!$Q$6,J73=champs!$Q$5),"Impossible",IF(AND(C73="EXTERNE",K73="OUI",H73=champs!$Q$6,I73=champs!$Q$5,J73=champs!$Q$5),"Impossible",IF(AND(K73="OUI",C73="EXTERNE",H73=champs!$Q$5,I73=champs!$Q$5,J73=champs!$Q$5),"Impossible",IF(AND(C73="PRIVÉ",K73="OUI",H73=champs!$Q$5,I73=champs!$Q$6,J73=champs!$Q$6),'Tarifs-Price list'!$L$8,IF(AND(C73="PRIVÉ",K73="OUI",H73=champs!$Q$6,I73=champs!$Q$5,J73=champs!$Q$6),'Tarifs-Price list'!$L$8,IF(AND(K73="OUI",C73="PRIVÉ",H73=champs!$Q$5,I73=champs!$Q$5,J73=champs!Q74),2*'Tarifs-Price list'!$L$8,IF(AND(K73="OUI",C73="PRIVÉ",H73=champs!$Q$5,I73=champs!$Q$6,J73=champs!$Q$5),"Impossible",IF(AND(K73="OUI",C73="PRIVÉ",K73="OUI",H73=champs!$Q$6,I73=champs!$Q$5,J73=champs!$Q$5),"Impossible",IF(AND(K73="OUI",C73="PRIVÉ",H73=champs!$Q$6,I73=champs!$Q$6,J73=champs!$Q$5),'Tarifs-Price list'!$L$17,IF(AND(K73="OUI",C73="PRIVÉ",H73=champs!$Q$5,I73=champs!$Q$5,J73=champs!$Q$5),"Impossible",0)))))))))))))))))))))</f>
        <v>0</v>
      </c>
    </row>
    <row r="74" spans="1:33" ht="26" x14ac:dyDescent="0.2">
      <c r="A74" s="27">
        <f t="shared" si="7"/>
        <v>45357</v>
      </c>
      <c r="B74" s="99"/>
      <c r="C74" s="100" t="str">
        <f t="shared" si="8"/>
        <v>PRIVÉ</v>
      </c>
      <c r="D74" s="107" t="s">
        <v>97</v>
      </c>
      <c r="E74" s="107" t="s">
        <v>97</v>
      </c>
      <c r="F74" s="107" t="s">
        <v>97</v>
      </c>
      <c r="G74" s="107" t="s">
        <v>97</v>
      </c>
      <c r="H74" s="108" t="s">
        <v>97</v>
      </c>
      <c r="I74" s="108" t="s">
        <v>97</v>
      </c>
      <c r="J74" s="108" t="s">
        <v>97</v>
      </c>
      <c r="K74" s="115" t="str">
        <f>IF(AND(F74=champs!$K$6,G74=champs!$K$6),champs!$Q$5,champs!$Q$6)</f>
        <v>OUI</v>
      </c>
      <c r="L74" s="116">
        <f t="shared" si="9"/>
        <v>0</v>
      </c>
      <c r="M74" s="116">
        <f t="shared" si="10"/>
        <v>0</v>
      </c>
      <c r="N74" s="118"/>
      <c r="O74" s="119"/>
      <c r="P74" s="119"/>
      <c r="Q74" s="118"/>
      <c r="R74" s="120"/>
      <c r="S74" s="121" t="s">
        <v>64</v>
      </c>
      <c r="T74" s="122"/>
      <c r="U74" s="123"/>
      <c r="V74" s="124"/>
      <c r="W74" s="124"/>
      <c r="X74" s="124"/>
      <c r="Y74" s="125"/>
      <c r="Z74" s="126"/>
      <c r="AA74" s="152"/>
      <c r="AC74" s="25" cm="1">
        <f t="array" ref="AC74">IF(C74="PARTENAIRE",_xlfn.IFS(D74=champs!$A$5,'Tarifs-Price list'!$G$8,D74=champs!$A$6,'Tarifs-Price list'!$G$8,D74=champs!$A$7,'Tarifs-Price list'!$G$18,D74="Chlore Silicate",'Tarifs-Price list'!$G$23,D74="Chlore Carbonate",'Tarifs-Price list'!$G$23,D74="NON",0),IF(C74="EXTERNE",_xlfn.IFS(D74=champs!$A$5,'Tarifs-Price list'!$F$8,D74=champs!$A$6,'Tarifs-Price list'!$F$8,D74=champs!$A$7,'Tarifs-Price list'!$F$18,D74="Chlore Silicate",'Tarifs-Price list'!$F$23,D74="Chlore Carbonate",'Tarifs-Price list'!$F$23,D74="NON",0),_xlfn.IFS(D74=champs!$A$5,'Tarifs-Price list'!$E$8,D74=champs!$A$6,'Tarifs-Price list'!$E$8,D74=champs!$A$7,'Tarifs-Price list'!$E$18,D74="Chlore Silicate",'Tarifs-Price list'!$E$23,D74="Chlore Carbonate",'Tarifs-Price list'!$E$23,D74="NON",0)))</f>
        <v>0</v>
      </c>
      <c r="AD74" s="25" cm="1">
        <f t="array" ref="AD74">IF(C74="PARTENAIRE",_xlfn.IFS(E74=champs!$A$5,'Tarifs-Price list'!$G$9,E74=champs!$A$6,'Tarifs-Price list'!$G$9,E74=champs!$A$7,'Tarifs-Price list'!$G$19,E74="Chlore Silicate",'Tarifs-Price list'!$G$24,E74="Chlore Carbonate",'Tarifs-Price list'!$G$24,E74="NON",0),IF(C74="EXTERNE",_xlfn.IFS(E74=champs!$A$5,'Tarifs-Price list'!$F$9,E74=champs!$A$6,'Tarifs-Price list'!$F$9,E74=champs!$A$7,'Tarifs-Price list'!$F$19,E74="Chlore Silicate",'Tarifs-Price list'!$F$24,E74="Chlore Carbonate",'Tarifs-Price list'!$F$24,E74="NON",0),_xlfn.IFS(E74=champs!$A$5,'Tarifs-Price list'!$E$9,E74=champs!$A$6,'Tarifs-Price list'!$E$9,E74=champs!$A$7,'Tarifs-Price list'!$E$19,E74="Chlore Silicate",'Tarifs-Price list'!$E$24,E74="Chlore Carbonate",'Tarifs-Price list'!$E$24,E74="NON",0)))</f>
        <v>0</v>
      </c>
      <c r="AE74" s="25" cm="1">
        <f t="array" ref="AE74">IF(C74="PARTENAIRE",_xlfn.IFS(F74=champs!$A$5,'Tarifs-Price list'!$G$10,F74=champs!$A$6,'Tarifs-Price list'!$G$15,F74=champs!$A$7,'Tarifs-Price list'!$G$20,F74="Chlore Silicate",'Tarifs-Price list'!$G$25,F74="Chlore Carbonate",'Tarifs-Price list'!$G$30,F74="NON",0),IF(C74="EXTERNE",_xlfn.IFS(F74=champs!$A$5,'Tarifs-Price list'!$F$10,F74=champs!$A$6,'Tarifs-Price list'!$F$15,F74=champs!$A$7,'Tarifs-Price list'!$F$20,F74="Chlore Silicate",'Tarifs-Price list'!$F$25,F74="Chlore Carbonate",'Tarifs-Price list'!$F$30,F74="NON",0),_xlfn.IFS(F74=champs!$A$5,'Tarifs-Price list'!$E$10,F74=champs!$A$6,'Tarifs-Price list'!$E$15,F74=champs!$A$7,'Tarifs-Price list'!$E$20,F74="Chlore Silicate",'Tarifs-Price list'!$E$25,F74="Chlore Carbonate",'Tarifs-Price list'!$E$30,F74="NON",0)))</f>
        <v>0</v>
      </c>
      <c r="AF74" s="25">
        <f>IF(AND(H74=champs!$Q$5,I74=champs!$Q$6,J74=champs!$Q$6,C74="PARTENAIRE"),'Tarifs-Price list'!$N$9,IF(AND(C74="PARTENAIRE",H74=champs!$Q$6,I74=champs!$Q$5,J74=champs!$Q$6),'Tarifs-Price list'!$N$9,IF(AND(C74="PARTENAIRE",H74=champs!$Q$5,I74=champs!$Q$5,J74=champs!$Q$6),2*'Tarifs-Price list'!$N$9,IF(AND(C74="PARTENAIRE",H74=champs!$Q$6,I74=champs!$Q$6,J74=champs!$Q$5),'Tarifs-Price list'!$N$18,IF(AND(C74="PARTENAIRE",H74=champs!$Q$5,I74=champs!$Q$6,J74=champs!$Q$5),"Impossible",IF(AND(C74="PARTENAIRE",H74=champs!$Q$6,I74=champs!$Q$5,J74=champs!$Q$5),"Impossible",IF(AND(C74="PARTENAIRE",H74=champs!$Q$5,I74=champs!$Q$5,J74=champs!$Q$5),"Impossible",IF(AND(C74="EXTERNE",H74=champs!$Q$5,I74=champs!$Q$6,J74=champs!$Q$6),'Tarifs-Price list'!$M$9,IF(AND(C74="EXTERNE",H74=champs!$Q$6,I74=champs!$Q$5,J74=champs!$Q$6),'Tarifs-Price list'!$M$9,IF(AND(C74="EXTERNE",H74=champs!$Q$5,I74=champs!$Q$5,J74=champs!$Q$6),2*'Tarifs-Price list'!$M$9,IF(AND(C74="EXTERNE",H74=champs!$Q$6,I74=champs!$Q$6,J74=champs!$Q$5),'Tarifs-Price list'!$M$18,IF(AND(C74="Externe",H74=champs!$Q$5,I74=champs!$Q$6,J74=champs!$Q$5),"Impossible",IF(AND(C74="EXTERNE",H74=champs!$Q$6,I74=champs!$Q$5,J74=champs!$Q$5),"Impossible",IF(AND(C74="EXTERNE",H74=champs!$Q$5,I74=champs!$Q$5,J74=champs!$Q$5),"Impossible",IF(AND(C74="PRIVÉ",H74=champs!$Q$5,I74=champs!$Q$6,J74=champs!$Q$6),'Tarifs-Price list'!$L$9,IF(AND(C74="PRIVÉ",H74=champs!$Q$6,I74=champs!$Q$5,J74=champs!$Q$6),'Tarifs-Price list'!$L$9,IF(AND(C74="PRIVÉ",H74=champs!$Q$5,I74=champs!$Q$5,J74=champs!$Q$6),2*'Tarifs-Price list'!$L$9,IF(AND(C74="PRIVÉ",H74=champs!$Q$5,I74=champs!$Q$6,J74=champs!$Q$5),"Impossible",IF(AND(C74="PRIVÉ",H74=champs!$Q$6,I74=champs!$Q$5,J74=champs!$Q$5),"Impossible",IF(AND(C74="PRIVÉ",H74=champs!$Q$6,I74=champs!$Q$6,J74=champs!$Q$5),'Tarifs-Price list'!$L$18,IF(AND(C74="PRIVÉ",H74=champs!$Q$5,I74=champs!$Q$5,J74=champs!$Q$5),"Impossible",0)))))))))))))))))))))</f>
        <v>0</v>
      </c>
      <c r="AG74" s="57">
        <f>IF(AND(K74="OUI",H74=champs!$Q$5,I74=champs!$Q$6,J74=champs!$Q$6,C74="PARTENAIRE"),'Tarifs-Price list'!$N$8,IF(AND(K74="OUI",C74="PARTENAIRE",H74=champs!$Q$6,I74=champs!$Q$5,J74=champs!$Q$6),'Tarifs-Price list'!$N$8,IF(AND(K74="OUI",C74="PARTENAIRE",H74=champs!$Q$5,I74=champs!$Q$5,J74=champs!$Q$6),2*'Tarifs-Price list'!$N$8,IF(AND(K74="OUI",C74="PARTENAIRE",H74=champs!$Q$6,I74=champs!$Q$6,J74=champs!$Q$5),'Tarifs-Price list'!$N$17,IF(AND(K74="OUI",C74="PARTENAIRE",H74=champs!$Q$5,I74=champs!$Q$6,J74=champs!$Q$5),"Impossible",IF(AND(K74="OUI",C74="PARTENAIRE",H74=champs!$Q$6,I74=champs!$Q$5,J74=champs!$Q$5),"Impossible",IF(AND(K74="OUI",C74="PARTENAIRE",H74=champs!$Q$5,I74=champs!$Q$5,J74=champs!$Q$5),"Impossible",IF(AND(C74="EXTERNE",K74="OUI",H74=champs!$Q$5,I74=champs!$Q$6,J74=champs!$Q$6),'Tarifs-Price list'!$M$8,IF(AND(K74="OUI",C74="EXTERNE",H74=champs!$Q$6,I74=champs!$Q$5,J74=champs!$Q$6),'Tarifs-Price list'!$M$8,IF(AND(C74="EXTERNE",K74="OUI",H74=champs!$Q$5,I74=champs!$Q$5,J74=champs!$Q$6),2*'Tarifs-Price list'!$M$8,IF(AND(K74="OUI",C74="EXTERNE",H74=champs!$Q$6,I74=champs!$Q$6,J74=champs!$Q$5),'Tarifs-Price list'!$M$17,IF(AND(K74="OUI",C74="Externe",H74=champs!$Q$5,I74=champs!$Q$6,J74=champs!$Q$5),"Impossible",IF(AND(C74="EXTERNE",K74="OUI",H74=champs!$Q$6,I74=champs!$Q$5,J74=champs!$Q$5),"Impossible",IF(AND(K74="OUI",C74="EXTERNE",H74=champs!$Q$5,I74=champs!$Q$5,J74=champs!$Q$5),"Impossible",IF(AND(C74="PRIVÉ",K74="OUI",H74=champs!$Q$5,I74=champs!$Q$6,J74=champs!$Q$6),'Tarifs-Price list'!$L$8,IF(AND(C74="PRIVÉ",K74="OUI",H74=champs!$Q$6,I74=champs!$Q$5,J74=champs!$Q$6),'Tarifs-Price list'!$L$8,IF(AND(K74="OUI",C74="PRIVÉ",H74=champs!$Q$5,I74=champs!$Q$5,J74=champs!Q75),2*'Tarifs-Price list'!$L$8,IF(AND(K74="OUI",C74="PRIVÉ",H74=champs!$Q$5,I74=champs!$Q$6,J74=champs!$Q$5),"Impossible",IF(AND(K74="OUI",C74="PRIVÉ",K74="OUI",H74=champs!$Q$6,I74=champs!$Q$5,J74=champs!$Q$5),"Impossible",IF(AND(K74="OUI",C74="PRIVÉ",H74=champs!$Q$6,I74=champs!$Q$6,J74=champs!$Q$5),'Tarifs-Price list'!$L$17,IF(AND(K74="OUI",C74="PRIVÉ",H74=champs!$Q$5,I74=champs!$Q$5,J74=champs!$Q$5),"Impossible",0)))))))))))))))))))))</f>
        <v>0</v>
      </c>
    </row>
    <row r="75" spans="1:33" ht="26" x14ac:dyDescent="0.2">
      <c r="A75" s="27">
        <f t="shared" si="7"/>
        <v>45357</v>
      </c>
      <c r="B75" s="99"/>
      <c r="C75" s="100" t="str">
        <f t="shared" si="8"/>
        <v>PRIVÉ</v>
      </c>
      <c r="D75" s="107" t="s">
        <v>97</v>
      </c>
      <c r="E75" s="107" t="s">
        <v>97</v>
      </c>
      <c r="F75" s="107" t="s">
        <v>97</v>
      </c>
      <c r="G75" s="107" t="s">
        <v>97</v>
      </c>
      <c r="H75" s="108" t="s">
        <v>97</v>
      </c>
      <c r="I75" s="108" t="s">
        <v>97</v>
      </c>
      <c r="J75" s="108" t="s">
        <v>97</v>
      </c>
      <c r="K75" s="115" t="str">
        <f>IF(AND(F75=champs!$K$6,G75=champs!$K$6),champs!$Q$5,champs!$Q$6)</f>
        <v>OUI</v>
      </c>
      <c r="L75" s="116">
        <f t="shared" si="9"/>
        <v>0</v>
      </c>
      <c r="M75" s="116">
        <f t="shared" si="10"/>
        <v>0</v>
      </c>
      <c r="N75" s="118"/>
      <c r="O75" s="119"/>
      <c r="P75" s="119"/>
      <c r="Q75" s="118"/>
      <c r="R75" s="120"/>
      <c r="S75" s="121" t="s">
        <v>64</v>
      </c>
      <c r="T75" s="122"/>
      <c r="U75" s="123"/>
      <c r="V75" s="124"/>
      <c r="W75" s="124"/>
      <c r="X75" s="124"/>
      <c r="Y75" s="125"/>
      <c r="Z75" s="126"/>
      <c r="AA75" s="152"/>
      <c r="AC75" s="25" cm="1">
        <f t="array" ref="AC75">IF(C75="PARTENAIRE",_xlfn.IFS(D75=champs!$A$5,'Tarifs-Price list'!$G$8,D75=champs!$A$6,'Tarifs-Price list'!$G$8,D75=champs!$A$7,'Tarifs-Price list'!$G$18,D75="Chlore Silicate",'Tarifs-Price list'!$G$23,D75="Chlore Carbonate",'Tarifs-Price list'!$G$23,D75="NON",0),IF(C75="EXTERNE",_xlfn.IFS(D75=champs!$A$5,'Tarifs-Price list'!$F$8,D75=champs!$A$6,'Tarifs-Price list'!$F$8,D75=champs!$A$7,'Tarifs-Price list'!$F$18,D75="Chlore Silicate",'Tarifs-Price list'!$F$23,D75="Chlore Carbonate",'Tarifs-Price list'!$F$23,D75="NON",0),_xlfn.IFS(D75=champs!$A$5,'Tarifs-Price list'!$E$8,D75=champs!$A$6,'Tarifs-Price list'!$E$8,D75=champs!$A$7,'Tarifs-Price list'!$E$18,D75="Chlore Silicate",'Tarifs-Price list'!$E$23,D75="Chlore Carbonate",'Tarifs-Price list'!$E$23,D75="NON",0)))</f>
        <v>0</v>
      </c>
      <c r="AD75" s="25" cm="1">
        <f t="array" ref="AD75">IF(C75="PARTENAIRE",_xlfn.IFS(E75=champs!$A$5,'Tarifs-Price list'!$G$9,E75=champs!$A$6,'Tarifs-Price list'!$G$9,E75=champs!$A$7,'Tarifs-Price list'!$G$19,E75="Chlore Silicate",'Tarifs-Price list'!$G$24,E75="Chlore Carbonate",'Tarifs-Price list'!$G$24,E75="NON",0),IF(C75="EXTERNE",_xlfn.IFS(E75=champs!$A$5,'Tarifs-Price list'!$F$9,E75=champs!$A$6,'Tarifs-Price list'!$F$9,E75=champs!$A$7,'Tarifs-Price list'!$F$19,E75="Chlore Silicate",'Tarifs-Price list'!$F$24,E75="Chlore Carbonate",'Tarifs-Price list'!$F$24,E75="NON",0),_xlfn.IFS(E75=champs!$A$5,'Tarifs-Price list'!$E$9,E75=champs!$A$6,'Tarifs-Price list'!$E$9,E75=champs!$A$7,'Tarifs-Price list'!$E$19,E75="Chlore Silicate",'Tarifs-Price list'!$E$24,E75="Chlore Carbonate",'Tarifs-Price list'!$E$24,E75="NON",0)))</f>
        <v>0</v>
      </c>
      <c r="AE75" s="25" cm="1">
        <f t="array" ref="AE75">IF(C75="PARTENAIRE",_xlfn.IFS(F75=champs!$A$5,'Tarifs-Price list'!$G$10,F75=champs!$A$6,'Tarifs-Price list'!$G$15,F75=champs!$A$7,'Tarifs-Price list'!$G$20,F75="Chlore Silicate",'Tarifs-Price list'!$G$25,F75="Chlore Carbonate",'Tarifs-Price list'!$G$30,F75="NON",0),IF(C75="EXTERNE",_xlfn.IFS(F75=champs!$A$5,'Tarifs-Price list'!$F$10,F75=champs!$A$6,'Tarifs-Price list'!$F$15,F75=champs!$A$7,'Tarifs-Price list'!$F$20,F75="Chlore Silicate",'Tarifs-Price list'!$F$25,F75="Chlore Carbonate",'Tarifs-Price list'!$F$30,F75="NON",0),_xlfn.IFS(F75=champs!$A$5,'Tarifs-Price list'!$E$10,F75=champs!$A$6,'Tarifs-Price list'!$E$15,F75=champs!$A$7,'Tarifs-Price list'!$E$20,F75="Chlore Silicate",'Tarifs-Price list'!$E$25,F75="Chlore Carbonate",'Tarifs-Price list'!$E$30,F75="NON",0)))</f>
        <v>0</v>
      </c>
      <c r="AF75" s="25">
        <f>IF(AND(H75=champs!$Q$5,I75=champs!$Q$6,J75=champs!$Q$6,C75="PARTENAIRE"),'Tarifs-Price list'!$N$9,IF(AND(C75="PARTENAIRE",H75=champs!$Q$6,I75=champs!$Q$5,J75=champs!$Q$6),'Tarifs-Price list'!$N$9,IF(AND(C75="PARTENAIRE",H75=champs!$Q$5,I75=champs!$Q$5,J75=champs!$Q$6),2*'Tarifs-Price list'!$N$9,IF(AND(C75="PARTENAIRE",H75=champs!$Q$6,I75=champs!$Q$6,J75=champs!$Q$5),'Tarifs-Price list'!$N$18,IF(AND(C75="PARTENAIRE",H75=champs!$Q$5,I75=champs!$Q$6,J75=champs!$Q$5),"Impossible",IF(AND(C75="PARTENAIRE",H75=champs!$Q$6,I75=champs!$Q$5,J75=champs!$Q$5),"Impossible",IF(AND(C75="PARTENAIRE",H75=champs!$Q$5,I75=champs!$Q$5,J75=champs!$Q$5),"Impossible",IF(AND(C75="EXTERNE",H75=champs!$Q$5,I75=champs!$Q$6,J75=champs!$Q$6),'Tarifs-Price list'!$M$9,IF(AND(C75="EXTERNE",H75=champs!$Q$6,I75=champs!$Q$5,J75=champs!$Q$6),'Tarifs-Price list'!$M$9,IF(AND(C75="EXTERNE",H75=champs!$Q$5,I75=champs!$Q$5,J75=champs!$Q$6),2*'Tarifs-Price list'!$M$9,IF(AND(C75="EXTERNE",H75=champs!$Q$6,I75=champs!$Q$6,J75=champs!$Q$5),'Tarifs-Price list'!$M$18,IF(AND(C75="Externe",H75=champs!$Q$5,I75=champs!$Q$6,J75=champs!$Q$5),"Impossible",IF(AND(C75="EXTERNE",H75=champs!$Q$6,I75=champs!$Q$5,J75=champs!$Q$5),"Impossible",IF(AND(C75="EXTERNE",H75=champs!$Q$5,I75=champs!$Q$5,J75=champs!$Q$5),"Impossible",IF(AND(C75="PRIVÉ",H75=champs!$Q$5,I75=champs!$Q$6,J75=champs!$Q$6),'Tarifs-Price list'!$L$9,IF(AND(C75="PRIVÉ",H75=champs!$Q$6,I75=champs!$Q$5,J75=champs!$Q$6),'Tarifs-Price list'!$L$9,IF(AND(C75="PRIVÉ",H75=champs!$Q$5,I75=champs!$Q$5,J75=champs!$Q$6),2*'Tarifs-Price list'!$L$9,IF(AND(C75="PRIVÉ",H75=champs!$Q$5,I75=champs!$Q$6,J75=champs!$Q$5),"Impossible",IF(AND(C75="PRIVÉ",H75=champs!$Q$6,I75=champs!$Q$5,J75=champs!$Q$5),"Impossible",IF(AND(C75="PRIVÉ",H75=champs!$Q$6,I75=champs!$Q$6,J75=champs!$Q$5),'Tarifs-Price list'!$L$18,IF(AND(C75="PRIVÉ",H75=champs!$Q$5,I75=champs!$Q$5,J75=champs!$Q$5),"Impossible",0)))))))))))))))))))))</f>
        <v>0</v>
      </c>
      <c r="AG75" s="57">
        <f>IF(AND(K75="OUI",H75=champs!$Q$5,I75=champs!$Q$6,J75=champs!$Q$6,C75="PARTENAIRE"),'Tarifs-Price list'!$N$8,IF(AND(K75="OUI",C75="PARTENAIRE",H75=champs!$Q$6,I75=champs!$Q$5,J75=champs!$Q$6),'Tarifs-Price list'!$N$8,IF(AND(K75="OUI",C75="PARTENAIRE",H75=champs!$Q$5,I75=champs!$Q$5,J75=champs!$Q$6),2*'Tarifs-Price list'!$N$8,IF(AND(K75="OUI",C75="PARTENAIRE",H75=champs!$Q$6,I75=champs!$Q$6,J75=champs!$Q$5),'Tarifs-Price list'!$N$17,IF(AND(K75="OUI",C75="PARTENAIRE",H75=champs!$Q$5,I75=champs!$Q$6,J75=champs!$Q$5),"Impossible",IF(AND(K75="OUI",C75="PARTENAIRE",H75=champs!$Q$6,I75=champs!$Q$5,J75=champs!$Q$5),"Impossible",IF(AND(K75="OUI",C75="PARTENAIRE",H75=champs!$Q$5,I75=champs!$Q$5,J75=champs!$Q$5),"Impossible",IF(AND(C75="EXTERNE",K75="OUI",H75=champs!$Q$5,I75=champs!$Q$6,J75=champs!$Q$6),'Tarifs-Price list'!$M$8,IF(AND(K75="OUI",C75="EXTERNE",H75=champs!$Q$6,I75=champs!$Q$5,J75=champs!$Q$6),'Tarifs-Price list'!$M$8,IF(AND(C75="EXTERNE",K75="OUI",H75=champs!$Q$5,I75=champs!$Q$5,J75=champs!$Q$6),2*'Tarifs-Price list'!$M$8,IF(AND(K75="OUI",C75="EXTERNE",H75=champs!$Q$6,I75=champs!$Q$6,J75=champs!$Q$5),'Tarifs-Price list'!$M$17,IF(AND(K75="OUI",C75="Externe",H75=champs!$Q$5,I75=champs!$Q$6,J75=champs!$Q$5),"Impossible",IF(AND(C75="EXTERNE",K75="OUI",H75=champs!$Q$6,I75=champs!$Q$5,J75=champs!$Q$5),"Impossible",IF(AND(K75="OUI",C75="EXTERNE",H75=champs!$Q$5,I75=champs!$Q$5,J75=champs!$Q$5),"Impossible",IF(AND(C75="PRIVÉ",K75="OUI",H75=champs!$Q$5,I75=champs!$Q$6,J75=champs!$Q$6),'Tarifs-Price list'!$L$8,IF(AND(C75="PRIVÉ",K75="OUI",H75=champs!$Q$6,I75=champs!$Q$5,J75=champs!$Q$6),'Tarifs-Price list'!$L$8,IF(AND(K75="OUI",C75="PRIVÉ",H75=champs!$Q$5,I75=champs!$Q$5,J75=champs!Q76),2*'Tarifs-Price list'!$L$8,IF(AND(K75="OUI",C75="PRIVÉ",H75=champs!$Q$5,I75=champs!$Q$6,J75=champs!$Q$5),"Impossible",IF(AND(K75="OUI",C75="PRIVÉ",K75="OUI",H75=champs!$Q$6,I75=champs!$Q$5,J75=champs!$Q$5),"Impossible",IF(AND(K75="OUI",C75="PRIVÉ",H75=champs!$Q$6,I75=champs!$Q$6,J75=champs!$Q$5),'Tarifs-Price list'!$L$17,IF(AND(K75="OUI",C75="PRIVÉ",H75=champs!$Q$5,I75=champs!$Q$5,J75=champs!$Q$5),"Impossible",0)))))))))))))))))))))</f>
        <v>0</v>
      </c>
    </row>
    <row r="76" spans="1:33" ht="26" x14ac:dyDescent="0.2">
      <c r="A76" s="27">
        <f t="shared" si="7"/>
        <v>45357</v>
      </c>
      <c r="B76" s="99"/>
      <c r="C76" s="100" t="str">
        <f t="shared" si="8"/>
        <v>PRIVÉ</v>
      </c>
      <c r="D76" s="107" t="s">
        <v>97</v>
      </c>
      <c r="E76" s="107" t="s">
        <v>97</v>
      </c>
      <c r="F76" s="107" t="s">
        <v>97</v>
      </c>
      <c r="G76" s="107" t="s">
        <v>97</v>
      </c>
      <c r="H76" s="108" t="s">
        <v>97</v>
      </c>
      <c r="I76" s="108" t="s">
        <v>97</v>
      </c>
      <c r="J76" s="108" t="s">
        <v>97</v>
      </c>
      <c r="K76" s="115" t="str">
        <f>IF(AND(F76=champs!$K$6,G76=champs!$K$6),champs!$Q$5,champs!$Q$6)</f>
        <v>OUI</v>
      </c>
      <c r="L76" s="116">
        <f t="shared" si="9"/>
        <v>0</v>
      </c>
      <c r="M76" s="116">
        <f t="shared" si="10"/>
        <v>0</v>
      </c>
      <c r="N76" s="118"/>
      <c r="O76" s="119"/>
      <c r="P76" s="119"/>
      <c r="Q76" s="118"/>
      <c r="R76" s="120"/>
      <c r="S76" s="121" t="s">
        <v>64</v>
      </c>
      <c r="T76" s="122"/>
      <c r="U76" s="123"/>
      <c r="V76" s="124"/>
      <c r="W76" s="124"/>
      <c r="X76" s="124"/>
      <c r="Y76" s="125"/>
      <c r="Z76" s="126"/>
      <c r="AA76" s="152"/>
      <c r="AC76" s="25" cm="1">
        <f t="array" ref="AC76">IF(C76="PARTENAIRE",_xlfn.IFS(D76=champs!$A$5,'Tarifs-Price list'!$G$8,D76=champs!$A$6,'Tarifs-Price list'!$G$8,D76=champs!$A$7,'Tarifs-Price list'!$G$18,D76="Chlore Silicate",'Tarifs-Price list'!$G$23,D76="Chlore Carbonate",'Tarifs-Price list'!$G$23,D76="NON",0),IF(C76="EXTERNE",_xlfn.IFS(D76=champs!$A$5,'Tarifs-Price list'!$F$8,D76=champs!$A$6,'Tarifs-Price list'!$F$8,D76=champs!$A$7,'Tarifs-Price list'!$F$18,D76="Chlore Silicate",'Tarifs-Price list'!$F$23,D76="Chlore Carbonate",'Tarifs-Price list'!$F$23,D76="NON",0),_xlfn.IFS(D76=champs!$A$5,'Tarifs-Price list'!$E$8,D76=champs!$A$6,'Tarifs-Price list'!$E$8,D76=champs!$A$7,'Tarifs-Price list'!$E$18,D76="Chlore Silicate",'Tarifs-Price list'!$E$23,D76="Chlore Carbonate",'Tarifs-Price list'!$E$23,D76="NON",0)))</f>
        <v>0</v>
      </c>
      <c r="AD76" s="25" cm="1">
        <f t="array" ref="AD76">IF(C76="PARTENAIRE",_xlfn.IFS(E76=champs!$A$5,'Tarifs-Price list'!$G$9,E76=champs!$A$6,'Tarifs-Price list'!$G$9,E76=champs!$A$7,'Tarifs-Price list'!$G$19,E76="Chlore Silicate",'Tarifs-Price list'!$G$24,E76="Chlore Carbonate",'Tarifs-Price list'!$G$24,E76="NON",0),IF(C76="EXTERNE",_xlfn.IFS(E76=champs!$A$5,'Tarifs-Price list'!$F$9,E76=champs!$A$6,'Tarifs-Price list'!$F$9,E76=champs!$A$7,'Tarifs-Price list'!$F$19,E76="Chlore Silicate",'Tarifs-Price list'!$F$24,E76="Chlore Carbonate",'Tarifs-Price list'!$F$24,E76="NON",0),_xlfn.IFS(E76=champs!$A$5,'Tarifs-Price list'!$E$9,E76=champs!$A$6,'Tarifs-Price list'!$E$9,E76=champs!$A$7,'Tarifs-Price list'!$E$19,E76="Chlore Silicate",'Tarifs-Price list'!$E$24,E76="Chlore Carbonate",'Tarifs-Price list'!$E$24,E76="NON",0)))</f>
        <v>0</v>
      </c>
      <c r="AE76" s="25" cm="1">
        <f t="array" ref="AE76">IF(C76="PARTENAIRE",_xlfn.IFS(F76=champs!$A$5,'Tarifs-Price list'!$G$10,F76=champs!$A$6,'Tarifs-Price list'!$G$15,F76=champs!$A$7,'Tarifs-Price list'!$G$20,F76="Chlore Silicate",'Tarifs-Price list'!$G$25,F76="Chlore Carbonate",'Tarifs-Price list'!$G$30,F76="NON",0),IF(C76="EXTERNE",_xlfn.IFS(F76=champs!$A$5,'Tarifs-Price list'!$F$10,F76=champs!$A$6,'Tarifs-Price list'!$F$15,F76=champs!$A$7,'Tarifs-Price list'!$F$20,F76="Chlore Silicate",'Tarifs-Price list'!$F$25,F76="Chlore Carbonate",'Tarifs-Price list'!$F$30,F76="NON",0),_xlfn.IFS(F76=champs!$A$5,'Tarifs-Price list'!$E$10,F76=champs!$A$6,'Tarifs-Price list'!$E$15,F76=champs!$A$7,'Tarifs-Price list'!$E$20,F76="Chlore Silicate",'Tarifs-Price list'!$E$25,F76="Chlore Carbonate",'Tarifs-Price list'!$E$30,F76="NON",0)))</f>
        <v>0</v>
      </c>
      <c r="AF76" s="25">
        <f>IF(AND(H76=champs!$Q$5,I76=champs!$Q$6,J76=champs!$Q$6,C76="PARTENAIRE"),'Tarifs-Price list'!$N$9,IF(AND(C76="PARTENAIRE",H76=champs!$Q$6,I76=champs!$Q$5,J76=champs!$Q$6),'Tarifs-Price list'!$N$9,IF(AND(C76="PARTENAIRE",H76=champs!$Q$5,I76=champs!$Q$5,J76=champs!$Q$6),2*'Tarifs-Price list'!$N$9,IF(AND(C76="PARTENAIRE",H76=champs!$Q$6,I76=champs!$Q$6,J76=champs!$Q$5),'Tarifs-Price list'!$N$18,IF(AND(C76="PARTENAIRE",H76=champs!$Q$5,I76=champs!$Q$6,J76=champs!$Q$5),"Impossible",IF(AND(C76="PARTENAIRE",H76=champs!$Q$6,I76=champs!$Q$5,J76=champs!$Q$5),"Impossible",IF(AND(C76="PARTENAIRE",H76=champs!$Q$5,I76=champs!$Q$5,J76=champs!$Q$5),"Impossible",IF(AND(C76="EXTERNE",H76=champs!$Q$5,I76=champs!$Q$6,J76=champs!$Q$6),'Tarifs-Price list'!$M$9,IF(AND(C76="EXTERNE",H76=champs!$Q$6,I76=champs!$Q$5,J76=champs!$Q$6),'Tarifs-Price list'!$M$9,IF(AND(C76="EXTERNE",H76=champs!$Q$5,I76=champs!$Q$5,J76=champs!$Q$6),2*'Tarifs-Price list'!$M$9,IF(AND(C76="EXTERNE",H76=champs!$Q$6,I76=champs!$Q$6,J76=champs!$Q$5),'Tarifs-Price list'!$M$18,IF(AND(C76="Externe",H76=champs!$Q$5,I76=champs!$Q$6,J76=champs!$Q$5),"Impossible",IF(AND(C76="EXTERNE",H76=champs!$Q$6,I76=champs!$Q$5,J76=champs!$Q$5),"Impossible",IF(AND(C76="EXTERNE",H76=champs!$Q$5,I76=champs!$Q$5,J76=champs!$Q$5),"Impossible",IF(AND(C76="PRIVÉ",H76=champs!$Q$5,I76=champs!$Q$6,J76=champs!$Q$6),'Tarifs-Price list'!$L$9,IF(AND(C76="PRIVÉ",H76=champs!$Q$6,I76=champs!$Q$5,J76=champs!$Q$6),'Tarifs-Price list'!$L$9,IF(AND(C76="PRIVÉ",H76=champs!$Q$5,I76=champs!$Q$5,J76=champs!$Q$6),2*'Tarifs-Price list'!$L$9,IF(AND(C76="PRIVÉ",H76=champs!$Q$5,I76=champs!$Q$6,J76=champs!$Q$5),"Impossible",IF(AND(C76="PRIVÉ",H76=champs!$Q$6,I76=champs!$Q$5,J76=champs!$Q$5),"Impossible",IF(AND(C76="PRIVÉ",H76=champs!$Q$6,I76=champs!$Q$6,J76=champs!$Q$5),'Tarifs-Price list'!$L$18,IF(AND(C76="PRIVÉ",H76=champs!$Q$5,I76=champs!$Q$5,J76=champs!$Q$5),"Impossible",0)))))))))))))))))))))</f>
        <v>0</v>
      </c>
      <c r="AG76" s="57">
        <f>IF(AND(K76="OUI",H76=champs!$Q$5,I76=champs!$Q$6,J76=champs!$Q$6,C76="PARTENAIRE"),'Tarifs-Price list'!$N$8,IF(AND(K76="OUI",C76="PARTENAIRE",H76=champs!$Q$6,I76=champs!$Q$5,J76=champs!$Q$6),'Tarifs-Price list'!$N$8,IF(AND(K76="OUI",C76="PARTENAIRE",H76=champs!$Q$5,I76=champs!$Q$5,J76=champs!$Q$6),2*'Tarifs-Price list'!$N$8,IF(AND(K76="OUI",C76="PARTENAIRE",H76=champs!$Q$6,I76=champs!$Q$6,J76=champs!$Q$5),'Tarifs-Price list'!$N$17,IF(AND(K76="OUI",C76="PARTENAIRE",H76=champs!$Q$5,I76=champs!$Q$6,J76=champs!$Q$5),"Impossible",IF(AND(K76="OUI",C76="PARTENAIRE",H76=champs!$Q$6,I76=champs!$Q$5,J76=champs!$Q$5),"Impossible",IF(AND(K76="OUI",C76="PARTENAIRE",H76=champs!$Q$5,I76=champs!$Q$5,J76=champs!$Q$5),"Impossible",IF(AND(C76="EXTERNE",K76="OUI",H76=champs!$Q$5,I76=champs!$Q$6,J76=champs!$Q$6),'Tarifs-Price list'!$M$8,IF(AND(K76="OUI",C76="EXTERNE",H76=champs!$Q$6,I76=champs!$Q$5,J76=champs!$Q$6),'Tarifs-Price list'!$M$8,IF(AND(C76="EXTERNE",K76="OUI",H76=champs!$Q$5,I76=champs!$Q$5,J76=champs!$Q$6),2*'Tarifs-Price list'!$M$8,IF(AND(K76="OUI",C76="EXTERNE",H76=champs!$Q$6,I76=champs!$Q$6,J76=champs!$Q$5),'Tarifs-Price list'!$M$17,IF(AND(K76="OUI",C76="Externe",H76=champs!$Q$5,I76=champs!$Q$6,J76=champs!$Q$5),"Impossible",IF(AND(C76="EXTERNE",K76="OUI",H76=champs!$Q$6,I76=champs!$Q$5,J76=champs!$Q$5),"Impossible",IF(AND(K76="OUI",C76="EXTERNE",H76=champs!$Q$5,I76=champs!$Q$5,J76=champs!$Q$5),"Impossible",IF(AND(C76="PRIVÉ",K76="OUI",H76=champs!$Q$5,I76=champs!$Q$6,J76=champs!$Q$6),'Tarifs-Price list'!$L$8,IF(AND(C76="PRIVÉ",K76="OUI",H76=champs!$Q$6,I76=champs!$Q$5,J76=champs!$Q$6),'Tarifs-Price list'!$L$8,IF(AND(K76="OUI",C76="PRIVÉ",H76=champs!$Q$5,I76=champs!$Q$5,J76=champs!Q77),2*'Tarifs-Price list'!$L$8,IF(AND(K76="OUI",C76="PRIVÉ",H76=champs!$Q$5,I76=champs!$Q$6,J76=champs!$Q$5),"Impossible",IF(AND(K76="OUI",C76="PRIVÉ",K76="OUI",H76=champs!$Q$6,I76=champs!$Q$5,J76=champs!$Q$5),"Impossible",IF(AND(K76="OUI",C76="PRIVÉ",H76=champs!$Q$6,I76=champs!$Q$6,J76=champs!$Q$5),'Tarifs-Price list'!$L$17,IF(AND(K76="OUI",C76="PRIVÉ",H76=champs!$Q$5,I76=champs!$Q$5,J76=champs!$Q$5),"Impossible",0)))))))))))))))))))))</f>
        <v>0</v>
      </c>
    </row>
    <row r="77" spans="1:33" ht="26" x14ac:dyDescent="0.2">
      <c r="A77" s="27">
        <f t="shared" si="7"/>
        <v>45357</v>
      </c>
      <c r="B77" s="99"/>
      <c r="C77" s="100" t="str">
        <f t="shared" si="8"/>
        <v>PRIVÉ</v>
      </c>
      <c r="D77" s="107" t="s">
        <v>97</v>
      </c>
      <c r="E77" s="107" t="s">
        <v>97</v>
      </c>
      <c r="F77" s="107" t="s">
        <v>97</v>
      </c>
      <c r="G77" s="107" t="s">
        <v>97</v>
      </c>
      <c r="H77" s="108" t="s">
        <v>97</v>
      </c>
      <c r="I77" s="108" t="s">
        <v>97</v>
      </c>
      <c r="J77" s="108" t="s">
        <v>97</v>
      </c>
      <c r="K77" s="115" t="str">
        <f>IF(AND(F77=champs!$K$6,G77=champs!$K$6),champs!$Q$5,champs!$Q$6)</f>
        <v>OUI</v>
      </c>
      <c r="L77" s="116">
        <f t="shared" si="9"/>
        <v>0</v>
      </c>
      <c r="M77" s="116">
        <f t="shared" si="10"/>
        <v>0</v>
      </c>
      <c r="N77" s="118"/>
      <c r="O77" s="119"/>
      <c r="P77" s="119"/>
      <c r="Q77" s="118"/>
      <c r="R77" s="120"/>
      <c r="S77" s="121" t="s">
        <v>64</v>
      </c>
      <c r="T77" s="122"/>
      <c r="U77" s="123"/>
      <c r="V77" s="124"/>
      <c r="W77" s="124"/>
      <c r="X77" s="124"/>
      <c r="Y77" s="125"/>
      <c r="Z77" s="126"/>
      <c r="AA77" s="152"/>
      <c r="AC77" s="25" cm="1">
        <f t="array" ref="AC77">IF(C77="PARTENAIRE",_xlfn.IFS(D77=champs!$A$5,'Tarifs-Price list'!$G$8,D77=champs!$A$6,'Tarifs-Price list'!$G$8,D77=champs!$A$7,'Tarifs-Price list'!$G$18,D77="Chlore Silicate",'Tarifs-Price list'!$G$23,D77="Chlore Carbonate",'Tarifs-Price list'!$G$23,D77="NON",0),IF(C77="EXTERNE",_xlfn.IFS(D77=champs!$A$5,'Tarifs-Price list'!$F$8,D77=champs!$A$6,'Tarifs-Price list'!$F$8,D77=champs!$A$7,'Tarifs-Price list'!$F$18,D77="Chlore Silicate",'Tarifs-Price list'!$F$23,D77="Chlore Carbonate",'Tarifs-Price list'!$F$23,D77="NON",0),_xlfn.IFS(D77=champs!$A$5,'Tarifs-Price list'!$E$8,D77=champs!$A$6,'Tarifs-Price list'!$E$8,D77=champs!$A$7,'Tarifs-Price list'!$E$18,D77="Chlore Silicate",'Tarifs-Price list'!$E$23,D77="Chlore Carbonate",'Tarifs-Price list'!$E$23,D77="NON",0)))</f>
        <v>0</v>
      </c>
      <c r="AD77" s="25" cm="1">
        <f t="array" ref="AD77">IF(C77="PARTENAIRE",_xlfn.IFS(E77=champs!$A$5,'Tarifs-Price list'!$G$9,E77=champs!$A$6,'Tarifs-Price list'!$G$9,E77=champs!$A$7,'Tarifs-Price list'!$G$19,E77="Chlore Silicate",'Tarifs-Price list'!$G$24,E77="Chlore Carbonate",'Tarifs-Price list'!$G$24,E77="NON",0),IF(C77="EXTERNE",_xlfn.IFS(E77=champs!$A$5,'Tarifs-Price list'!$F$9,E77=champs!$A$6,'Tarifs-Price list'!$F$9,E77=champs!$A$7,'Tarifs-Price list'!$F$19,E77="Chlore Silicate",'Tarifs-Price list'!$F$24,E77="Chlore Carbonate",'Tarifs-Price list'!$F$24,E77="NON",0),_xlfn.IFS(E77=champs!$A$5,'Tarifs-Price list'!$E$9,E77=champs!$A$6,'Tarifs-Price list'!$E$9,E77=champs!$A$7,'Tarifs-Price list'!$E$19,E77="Chlore Silicate",'Tarifs-Price list'!$E$24,E77="Chlore Carbonate",'Tarifs-Price list'!$E$24,E77="NON",0)))</f>
        <v>0</v>
      </c>
      <c r="AE77" s="25" cm="1">
        <f t="array" ref="AE77">IF(C77="PARTENAIRE",_xlfn.IFS(F77=champs!$A$5,'Tarifs-Price list'!$G$10,F77=champs!$A$6,'Tarifs-Price list'!$G$15,F77=champs!$A$7,'Tarifs-Price list'!$G$20,F77="Chlore Silicate",'Tarifs-Price list'!$G$25,F77="Chlore Carbonate",'Tarifs-Price list'!$G$30,F77="NON",0),IF(C77="EXTERNE",_xlfn.IFS(F77=champs!$A$5,'Tarifs-Price list'!$F$10,F77=champs!$A$6,'Tarifs-Price list'!$F$15,F77=champs!$A$7,'Tarifs-Price list'!$F$20,F77="Chlore Silicate",'Tarifs-Price list'!$F$25,F77="Chlore Carbonate",'Tarifs-Price list'!$F$30,F77="NON",0),_xlfn.IFS(F77=champs!$A$5,'Tarifs-Price list'!$E$10,F77=champs!$A$6,'Tarifs-Price list'!$E$15,F77=champs!$A$7,'Tarifs-Price list'!$E$20,F77="Chlore Silicate",'Tarifs-Price list'!$E$25,F77="Chlore Carbonate",'Tarifs-Price list'!$E$30,F77="NON",0)))</f>
        <v>0</v>
      </c>
      <c r="AF77" s="25">
        <f>IF(AND(H77=champs!$Q$5,I77=champs!$Q$6,J77=champs!$Q$6,C77="PARTENAIRE"),'Tarifs-Price list'!$N$9,IF(AND(C77="PARTENAIRE",H77=champs!$Q$6,I77=champs!$Q$5,J77=champs!$Q$6),'Tarifs-Price list'!$N$9,IF(AND(C77="PARTENAIRE",H77=champs!$Q$5,I77=champs!$Q$5,J77=champs!$Q$6),2*'Tarifs-Price list'!$N$9,IF(AND(C77="PARTENAIRE",H77=champs!$Q$6,I77=champs!$Q$6,J77=champs!$Q$5),'Tarifs-Price list'!$N$18,IF(AND(C77="PARTENAIRE",H77=champs!$Q$5,I77=champs!$Q$6,J77=champs!$Q$5),"Impossible",IF(AND(C77="PARTENAIRE",H77=champs!$Q$6,I77=champs!$Q$5,J77=champs!$Q$5),"Impossible",IF(AND(C77="PARTENAIRE",H77=champs!$Q$5,I77=champs!$Q$5,J77=champs!$Q$5),"Impossible",IF(AND(C77="EXTERNE",H77=champs!$Q$5,I77=champs!$Q$6,J77=champs!$Q$6),'Tarifs-Price list'!$M$9,IF(AND(C77="EXTERNE",H77=champs!$Q$6,I77=champs!$Q$5,J77=champs!$Q$6),'Tarifs-Price list'!$M$9,IF(AND(C77="EXTERNE",H77=champs!$Q$5,I77=champs!$Q$5,J77=champs!$Q$6),2*'Tarifs-Price list'!$M$9,IF(AND(C77="EXTERNE",H77=champs!$Q$6,I77=champs!$Q$6,J77=champs!$Q$5),'Tarifs-Price list'!$M$18,IF(AND(C77="Externe",H77=champs!$Q$5,I77=champs!$Q$6,J77=champs!$Q$5),"Impossible",IF(AND(C77="EXTERNE",H77=champs!$Q$6,I77=champs!$Q$5,J77=champs!$Q$5),"Impossible",IF(AND(C77="EXTERNE",H77=champs!$Q$5,I77=champs!$Q$5,J77=champs!$Q$5),"Impossible",IF(AND(C77="PRIVÉ",H77=champs!$Q$5,I77=champs!$Q$6,J77=champs!$Q$6),'Tarifs-Price list'!$L$9,IF(AND(C77="PRIVÉ",H77=champs!$Q$6,I77=champs!$Q$5,J77=champs!$Q$6),'Tarifs-Price list'!$L$9,IF(AND(C77="PRIVÉ",H77=champs!$Q$5,I77=champs!$Q$5,J77=champs!$Q$6),2*'Tarifs-Price list'!$L$9,IF(AND(C77="PRIVÉ",H77=champs!$Q$5,I77=champs!$Q$6,J77=champs!$Q$5),"Impossible",IF(AND(C77="PRIVÉ",H77=champs!$Q$6,I77=champs!$Q$5,J77=champs!$Q$5),"Impossible",IF(AND(C77="PRIVÉ",H77=champs!$Q$6,I77=champs!$Q$6,J77=champs!$Q$5),'Tarifs-Price list'!$L$18,IF(AND(C77="PRIVÉ",H77=champs!$Q$5,I77=champs!$Q$5,J77=champs!$Q$5),"Impossible",0)))))))))))))))))))))</f>
        <v>0</v>
      </c>
      <c r="AG77" s="57">
        <f>IF(AND(K77="OUI",H77=champs!$Q$5,I77=champs!$Q$6,J77=champs!$Q$6,C77="PARTENAIRE"),'Tarifs-Price list'!$N$8,IF(AND(K77="OUI",C77="PARTENAIRE",H77=champs!$Q$6,I77=champs!$Q$5,J77=champs!$Q$6),'Tarifs-Price list'!$N$8,IF(AND(K77="OUI",C77="PARTENAIRE",H77=champs!$Q$5,I77=champs!$Q$5,J77=champs!$Q$6),2*'Tarifs-Price list'!$N$8,IF(AND(K77="OUI",C77="PARTENAIRE",H77=champs!$Q$6,I77=champs!$Q$6,J77=champs!$Q$5),'Tarifs-Price list'!$N$17,IF(AND(K77="OUI",C77="PARTENAIRE",H77=champs!$Q$5,I77=champs!$Q$6,J77=champs!$Q$5),"Impossible",IF(AND(K77="OUI",C77="PARTENAIRE",H77=champs!$Q$6,I77=champs!$Q$5,J77=champs!$Q$5),"Impossible",IF(AND(K77="OUI",C77="PARTENAIRE",H77=champs!$Q$5,I77=champs!$Q$5,J77=champs!$Q$5),"Impossible",IF(AND(C77="EXTERNE",K77="OUI",H77=champs!$Q$5,I77=champs!$Q$6,J77=champs!$Q$6),'Tarifs-Price list'!$M$8,IF(AND(K77="OUI",C77="EXTERNE",H77=champs!$Q$6,I77=champs!$Q$5,J77=champs!$Q$6),'Tarifs-Price list'!$M$8,IF(AND(C77="EXTERNE",K77="OUI",H77=champs!$Q$5,I77=champs!$Q$5,J77=champs!$Q$6),2*'Tarifs-Price list'!$M$8,IF(AND(K77="OUI",C77="EXTERNE",H77=champs!$Q$6,I77=champs!$Q$6,J77=champs!$Q$5),'Tarifs-Price list'!$M$17,IF(AND(K77="OUI",C77="Externe",H77=champs!$Q$5,I77=champs!$Q$6,J77=champs!$Q$5),"Impossible",IF(AND(C77="EXTERNE",K77="OUI",H77=champs!$Q$6,I77=champs!$Q$5,J77=champs!$Q$5),"Impossible",IF(AND(K77="OUI",C77="EXTERNE",H77=champs!$Q$5,I77=champs!$Q$5,J77=champs!$Q$5),"Impossible",IF(AND(C77="PRIVÉ",K77="OUI",H77=champs!$Q$5,I77=champs!$Q$6,J77=champs!$Q$6),'Tarifs-Price list'!$L$8,IF(AND(C77="PRIVÉ",K77="OUI",H77=champs!$Q$6,I77=champs!$Q$5,J77=champs!$Q$6),'Tarifs-Price list'!$L$8,IF(AND(K77="OUI",C77="PRIVÉ",H77=champs!$Q$5,I77=champs!$Q$5,J77=champs!Q78),2*'Tarifs-Price list'!$L$8,IF(AND(K77="OUI",C77="PRIVÉ",H77=champs!$Q$5,I77=champs!$Q$6,J77=champs!$Q$5),"Impossible",IF(AND(K77="OUI",C77="PRIVÉ",K77="OUI",H77=champs!$Q$6,I77=champs!$Q$5,J77=champs!$Q$5),"Impossible",IF(AND(K77="OUI",C77="PRIVÉ",H77=champs!$Q$6,I77=champs!$Q$6,J77=champs!$Q$5),'Tarifs-Price list'!$L$17,IF(AND(K77="OUI",C77="PRIVÉ",H77=champs!$Q$5,I77=champs!$Q$5,J77=champs!$Q$5),"Impossible",0)))))))))))))))))))))</f>
        <v>0</v>
      </c>
    </row>
    <row r="78" spans="1:33" ht="26" x14ac:dyDescent="0.2">
      <c r="A78" s="27">
        <f t="shared" si="7"/>
        <v>45357</v>
      </c>
      <c r="B78" s="99"/>
      <c r="C78" s="100" t="str">
        <f t="shared" si="8"/>
        <v>PRIVÉ</v>
      </c>
      <c r="D78" s="107" t="s">
        <v>97</v>
      </c>
      <c r="E78" s="107" t="s">
        <v>97</v>
      </c>
      <c r="F78" s="107" t="s">
        <v>97</v>
      </c>
      <c r="G78" s="107" t="s">
        <v>97</v>
      </c>
      <c r="H78" s="108" t="s">
        <v>97</v>
      </c>
      <c r="I78" s="108" t="s">
        <v>97</v>
      </c>
      <c r="J78" s="108" t="s">
        <v>97</v>
      </c>
      <c r="K78" s="115" t="str">
        <f>IF(AND(F78=champs!$K$6,G78=champs!$K$6),champs!$Q$5,champs!$Q$6)</f>
        <v>OUI</v>
      </c>
      <c r="L78" s="116">
        <f t="shared" si="9"/>
        <v>0</v>
      </c>
      <c r="M78" s="116">
        <f t="shared" si="10"/>
        <v>0</v>
      </c>
      <c r="N78" s="118"/>
      <c r="O78" s="119"/>
      <c r="P78" s="119"/>
      <c r="Q78" s="118"/>
      <c r="R78" s="120"/>
      <c r="S78" s="121" t="s">
        <v>64</v>
      </c>
      <c r="T78" s="122"/>
      <c r="U78" s="123"/>
      <c r="V78" s="124"/>
      <c r="W78" s="124"/>
      <c r="X78" s="124"/>
      <c r="Y78" s="125"/>
      <c r="Z78" s="126"/>
      <c r="AA78" s="152"/>
      <c r="AC78" s="25" cm="1">
        <f t="array" ref="AC78">IF(C78="PARTENAIRE",_xlfn.IFS(D78=champs!$A$5,'Tarifs-Price list'!$G$8,D78=champs!$A$6,'Tarifs-Price list'!$G$8,D78=champs!$A$7,'Tarifs-Price list'!$G$18,D78="Chlore Silicate",'Tarifs-Price list'!$G$23,D78="Chlore Carbonate",'Tarifs-Price list'!$G$23,D78="NON",0),IF(C78="EXTERNE",_xlfn.IFS(D78=champs!$A$5,'Tarifs-Price list'!$F$8,D78=champs!$A$6,'Tarifs-Price list'!$F$8,D78=champs!$A$7,'Tarifs-Price list'!$F$18,D78="Chlore Silicate",'Tarifs-Price list'!$F$23,D78="Chlore Carbonate",'Tarifs-Price list'!$F$23,D78="NON",0),_xlfn.IFS(D78=champs!$A$5,'Tarifs-Price list'!$E$8,D78=champs!$A$6,'Tarifs-Price list'!$E$8,D78=champs!$A$7,'Tarifs-Price list'!$E$18,D78="Chlore Silicate",'Tarifs-Price list'!$E$23,D78="Chlore Carbonate",'Tarifs-Price list'!$E$23,D78="NON",0)))</f>
        <v>0</v>
      </c>
      <c r="AD78" s="25" cm="1">
        <f t="array" ref="AD78">IF(C78="PARTENAIRE",_xlfn.IFS(E78=champs!$A$5,'Tarifs-Price list'!$G$9,E78=champs!$A$6,'Tarifs-Price list'!$G$9,E78=champs!$A$7,'Tarifs-Price list'!$G$19,E78="Chlore Silicate",'Tarifs-Price list'!$G$24,E78="Chlore Carbonate",'Tarifs-Price list'!$G$24,E78="NON",0),IF(C78="EXTERNE",_xlfn.IFS(E78=champs!$A$5,'Tarifs-Price list'!$F$9,E78=champs!$A$6,'Tarifs-Price list'!$F$9,E78=champs!$A$7,'Tarifs-Price list'!$F$19,E78="Chlore Silicate",'Tarifs-Price list'!$F$24,E78="Chlore Carbonate",'Tarifs-Price list'!$F$24,E78="NON",0),_xlfn.IFS(E78=champs!$A$5,'Tarifs-Price list'!$E$9,E78=champs!$A$6,'Tarifs-Price list'!$E$9,E78=champs!$A$7,'Tarifs-Price list'!$E$19,E78="Chlore Silicate",'Tarifs-Price list'!$E$24,E78="Chlore Carbonate",'Tarifs-Price list'!$E$24,E78="NON",0)))</f>
        <v>0</v>
      </c>
      <c r="AE78" s="25" cm="1">
        <f t="array" ref="AE78">IF(C78="PARTENAIRE",_xlfn.IFS(F78=champs!$A$5,'Tarifs-Price list'!$G$10,F78=champs!$A$6,'Tarifs-Price list'!$G$15,F78=champs!$A$7,'Tarifs-Price list'!$G$20,F78="Chlore Silicate",'Tarifs-Price list'!$G$25,F78="Chlore Carbonate",'Tarifs-Price list'!$G$30,F78="NON",0),IF(C78="EXTERNE",_xlfn.IFS(F78=champs!$A$5,'Tarifs-Price list'!$F$10,F78=champs!$A$6,'Tarifs-Price list'!$F$15,F78=champs!$A$7,'Tarifs-Price list'!$F$20,F78="Chlore Silicate",'Tarifs-Price list'!$F$25,F78="Chlore Carbonate",'Tarifs-Price list'!$F$30,F78="NON",0),_xlfn.IFS(F78=champs!$A$5,'Tarifs-Price list'!$E$10,F78=champs!$A$6,'Tarifs-Price list'!$E$15,F78=champs!$A$7,'Tarifs-Price list'!$E$20,F78="Chlore Silicate",'Tarifs-Price list'!$E$25,F78="Chlore Carbonate",'Tarifs-Price list'!$E$30,F78="NON",0)))</f>
        <v>0</v>
      </c>
      <c r="AF78" s="25">
        <f>IF(AND(H78=champs!$Q$5,I78=champs!$Q$6,J78=champs!$Q$6,C78="PARTENAIRE"),'Tarifs-Price list'!$N$9,IF(AND(C78="PARTENAIRE",H78=champs!$Q$6,I78=champs!$Q$5,J78=champs!$Q$6),'Tarifs-Price list'!$N$9,IF(AND(C78="PARTENAIRE",H78=champs!$Q$5,I78=champs!$Q$5,J78=champs!$Q$6),2*'Tarifs-Price list'!$N$9,IF(AND(C78="PARTENAIRE",H78=champs!$Q$6,I78=champs!$Q$6,J78=champs!$Q$5),'Tarifs-Price list'!$N$18,IF(AND(C78="PARTENAIRE",H78=champs!$Q$5,I78=champs!$Q$6,J78=champs!$Q$5),"Impossible",IF(AND(C78="PARTENAIRE",H78=champs!$Q$6,I78=champs!$Q$5,J78=champs!$Q$5),"Impossible",IF(AND(C78="PARTENAIRE",H78=champs!$Q$5,I78=champs!$Q$5,J78=champs!$Q$5),"Impossible",IF(AND(C78="EXTERNE",H78=champs!$Q$5,I78=champs!$Q$6,J78=champs!$Q$6),'Tarifs-Price list'!$M$9,IF(AND(C78="EXTERNE",H78=champs!$Q$6,I78=champs!$Q$5,J78=champs!$Q$6),'Tarifs-Price list'!$M$9,IF(AND(C78="EXTERNE",H78=champs!$Q$5,I78=champs!$Q$5,J78=champs!$Q$6),2*'Tarifs-Price list'!$M$9,IF(AND(C78="EXTERNE",H78=champs!$Q$6,I78=champs!$Q$6,J78=champs!$Q$5),'Tarifs-Price list'!$M$18,IF(AND(C78="Externe",H78=champs!$Q$5,I78=champs!$Q$6,J78=champs!$Q$5),"Impossible",IF(AND(C78="EXTERNE",H78=champs!$Q$6,I78=champs!$Q$5,J78=champs!$Q$5),"Impossible",IF(AND(C78="EXTERNE",H78=champs!$Q$5,I78=champs!$Q$5,J78=champs!$Q$5),"Impossible",IF(AND(C78="PRIVÉ",H78=champs!$Q$5,I78=champs!$Q$6,J78=champs!$Q$6),'Tarifs-Price list'!$L$9,IF(AND(C78="PRIVÉ",H78=champs!$Q$6,I78=champs!$Q$5,J78=champs!$Q$6),'Tarifs-Price list'!$L$9,IF(AND(C78="PRIVÉ",H78=champs!$Q$5,I78=champs!$Q$5,J78=champs!$Q$6),2*'Tarifs-Price list'!$L$9,IF(AND(C78="PRIVÉ",H78=champs!$Q$5,I78=champs!$Q$6,J78=champs!$Q$5),"Impossible",IF(AND(C78="PRIVÉ",H78=champs!$Q$6,I78=champs!$Q$5,J78=champs!$Q$5),"Impossible",IF(AND(C78="PRIVÉ",H78=champs!$Q$6,I78=champs!$Q$6,J78=champs!$Q$5),'Tarifs-Price list'!$L$18,IF(AND(C78="PRIVÉ",H78=champs!$Q$5,I78=champs!$Q$5,J78=champs!$Q$5),"Impossible",0)))))))))))))))))))))</f>
        <v>0</v>
      </c>
      <c r="AG78" s="57">
        <f>IF(AND(K78="OUI",H78=champs!$Q$5,I78=champs!$Q$6,J78=champs!$Q$6,C78="PARTENAIRE"),'Tarifs-Price list'!$N$8,IF(AND(K78="OUI",C78="PARTENAIRE",H78=champs!$Q$6,I78=champs!$Q$5,J78=champs!$Q$6),'Tarifs-Price list'!$N$8,IF(AND(K78="OUI",C78="PARTENAIRE",H78=champs!$Q$5,I78=champs!$Q$5,J78=champs!$Q$6),2*'Tarifs-Price list'!$N$8,IF(AND(K78="OUI",C78="PARTENAIRE",H78=champs!$Q$6,I78=champs!$Q$6,J78=champs!$Q$5),'Tarifs-Price list'!$N$17,IF(AND(K78="OUI",C78="PARTENAIRE",H78=champs!$Q$5,I78=champs!$Q$6,J78=champs!$Q$5),"Impossible",IF(AND(K78="OUI",C78="PARTENAIRE",H78=champs!$Q$6,I78=champs!$Q$5,J78=champs!$Q$5),"Impossible",IF(AND(K78="OUI",C78="PARTENAIRE",H78=champs!$Q$5,I78=champs!$Q$5,J78=champs!$Q$5),"Impossible",IF(AND(C78="EXTERNE",K78="OUI",H78=champs!$Q$5,I78=champs!$Q$6,J78=champs!$Q$6),'Tarifs-Price list'!$M$8,IF(AND(K78="OUI",C78="EXTERNE",H78=champs!$Q$6,I78=champs!$Q$5,J78=champs!$Q$6),'Tarifs-Price list'!$M$8,IF(AND(C78="EXTERNE",K78="OUI",H78=champs!$Q$5,I78=champs!$Q$5,J78=champs!$Q$6),2*'Tarifs-Price list'!$M$8,IF(AND(K78="OUI",C78="EXTERNE",H78=champs!$Q$6,I78=champs!$Q$6,J78=champs!$Q$5),'Tarifs-Price list'!$M$17,IF(AND(K78="OUI",C78="Externe",H78=champs!$Q$5,I78=champs!$Q$6,J78=champs!$Q$5),"Impossible",IF(AND(C78="EXTERNE",K78="OUI",H78=champs!$Q$6,I78=champs!$Q$5,J78=champs!$Q$5),"Impossible",IF(AND(K78="OUI",C78="EXTERNE",H78=champs!$Q$5,I78=champs!$Q$5,J78=champs!$Q$5),"Impossible",IF(AND(C78="PRIVÉ",K78="OUI",H78=champs!$Q$5,I78=champs!$Q$6,J78=champs!$Q$6),'Tarifs-Price list'!$L$8,IF(AND(C78="PRIVÉ",K78="OUI",H78=champs!$Q$6,I78=champs!$Q$5,J78=champs!$Q$6),'Tarifs-Price list'!$L$8,IF(AND(K78="OUI",C78="PRIVÉ",H78=champs!$Q$5,I78=champs!$Q$5,J78=champs!Q79),2*'Tarifs-Price list'!$L$8,IF(AND(K78="OUI",C78="PRIVÉ",H78=champs!$Q$5,I78=champs!$Q$6,J78=champs!$Q$5),"Impossible",IF(AND(K78="OUI",C78="PRIVÉ",K78="OUI",H78=champs!$Q$6,I78=champs!$Q$5,J78=champs!$Q$5),"Impossible",IF(AND(K78="OUI",C78="PRIVÉ",H78=champs!$Q$6,I78=champs!$Q$6,J78=champs!$Q$5),'Tarifs-Price list'!$L$17,IF(AND(K78="OUI",C78="PRIVÉ",H78=champs!$Q$5,I78=champs!$Q$5,J78=champs!$Q$5),"Impossible",0)))))))))))))))))))))</f>
        <v>0</v>
      </c>
    </row>
    <row r="79" spans="1:33" ht="26" x14ac:dyDescent="0.2">
      <c r="A79" s="27">
        <f t="shared" si="7"/>
        <v>45357</v>
      </c>
      <c r="B79" s="99"/>
      <c r="C79" s="100" t="str">
        <f t="shared" si="8"/>
        <v>PRIVÉ</v>
      </c>
      <c r="D79" s="107" t="s">
        <v>97</v>
      </c>
      <c r="E79" s="107" t="s">
        <v>97</v>
      </c>
      <c r="F79" s="107" t="s">
        <v>97</v>
      </c>
      <c r="G79" s="107" t="s">
        <v>97</v>
      </c>
      <c r="H79" s="108" t="s">
        <v>97</v>
      </c>
      <c r="I79" s="108" t="s">
        <v>97</v>
      </c>
      <c r="J79" s="108" t="s">
        <v>97</v>
      </c>
      <c r="K79" s="115" t="str">
        <f>IF(AND(F79=champs!$K$6,G79=champs!$K$6),champs!$Q$5,champs!$Q$6)</f>
        <v>OUI</v>
      </c>
      <c r="L79" s="116">
        <f t="shared" si="9"/>
        <v>0</v>
      </c>
      <c r="M79" s="116">
        <f t="shared" si="10"/>
        <v>0</v>
      </c>
      <c r="N79" s="118"/>
      <c r="O79" s="119"/>
      <c r="P79" s="119"/>
      <c r="Q79" s="118"/>
      <c r="R79" s="120"/>
      <c r="S79" s="121" t="s">
        <v>64</v>
      </c>
      <c r="T79" s="122"/>
      <c r="U79" s="123"/>
      <c r="V79" s="124"/>
      <c r="W79" s="124"/>
      <c r="X79" s="124"/>
      <c r="Y79" s="125"/>
      <c r="Z79" s="126"/>
      <c r="AA79" s="152"/>
      <c r="AC79" s="25" cm="1">
        <f t="array" ref="AC79">IF(C79="PARTENAIRE",_xlfn.IFS(D79=champs!$A$5,'Tarifs-Price list'!$G$8,D79=champs!$A$6,'Tarifs-Price list'!$G$8,D79=champs!$A$7,'Tarifs-Price list'!$G$18,D79="Chlore Silicate",'Tarifs-Price list'!$G$23,D79="Chlore Carbonate",'Tarifs-Price list'!$G$23,D79="NON",0),IF(C79="EXTERNE",_xlfn.IFS(D79=champs!$A$5,'Tarifs-Price list'!$F$8,D79=champs!$A$6,'Tarifs-Price list'!$F$8,D79=champs!$A$7,'Tarifs-Price list'!$F$18,D79="Chlore Silicate",'Tarifs-Price list'!$F$23,D79="Chlore Carbonate",'Tarifs-Price list'!$F$23,D79="NON",0),_xlfn.IFS(D79=champs!$A$5,'Tarifs-Price list'!$E$8,D79=champs!$A$6,'Tarifs-Price list'!$E$8,D79=champs!$A$7,'Tarifs-Price list'!$E$18,D79="Chlore Silicate",'Tarifs-Price list'!$E$23,D79="Chlore Carbonate",'Tarifs-Price list'!$E$23,D79="NON",0)))</f>
        <v>0</v>
      </c>
      <c r="AD79" s="25" cm="1">
        <f t="array" ref="AD79">IF(C79="PARTENAIRE",_xlfn.IFS(E79=champs!$A$5,'Tarifs-Price list'!$G$9,E79=champs!$A$6,'Tarifs-Price list'!$G$9,E79=champs!$A$7,'Tarifs-Price list'!$G$19,E79="Chlore Silicate",'Tarifs-Price list'!$G$24,E79="Chlore Carbonate",'Tarifs-Price list'!$G$24,E79="NON",0),IF(C79="EXTERNE",_xlfn.IFS(E79=champs!$A$5,'Tarifs-Price list'!$F$9,E79=champs!$A$6,'Tarifs-Price list'!$F$9,E79=champs!$A$7,'Tarifs-Price list'!$F$19,E79="Chlore Silicate",'Tarifs-Price list'!$F$24,E79="Chlore Carbonate",'Tarifs-Price list'!$F$24,E79="NON",0),_xlfn.IFS(E79=champs!$A$5,'Tarifs-Price list'!$E$9,E79=champs!$A$6,'Tarifs-Price list'!$E$9,E79=champs!$A$7,'Tarifs-Price list'!$E$19,E79="Chlore Silicate",'Tarifs-Price list'!$E$24,E79="Chlore Carbonate",'Tarifs-Price list'!$E$24,E79="NON",0)))</f>
        <v>0</v>
      </c>
      <c r="AE79" s="25" cm="1">
        <f t="array" ref="AE79">IF(C79="PARTENAIRE",_xlfn.IFS(F79=champs!$A$5,'Tarifs-Price list'!$G$10,F79=champs!$A$6,'Tarifs-Price list'!$G$15,F79=champs!$A$7,'Tarifs-Price list'!$G$20,F79="Chlore Silicate",'Tarifs-Price list'!$G$25,F79="Chlore Carbonate",'Tarifs-Price list'!$G$30,F79="NON",0),IF(C79="EXTERNE",_xlfn.IFS(F79=champs!$A$5,'Tarifs-Price list'!$F$10,F79=champs!$A$6,'Tarifs-Price list'!$F$15,F79=champs!$A$7,'Tarifs-Price list'!$F$20,F79="Chlore Silicate",'Tarifs-Price list'!$F$25,F79="Chlore Carbonate",'Tarifs-Price list'!$F$30,F79="NON",0),_xlfn.IFS(F79=champs!$A$5,'Tarifs-Price list'!$E$10,F79=champs!$A$6,'Tarifs-Price list'!$E$15,F79=champs!$A$7,'Tarifs-Price list'!$E$20,F79="Chlore Silicate",'Tarifs-Price list'!$E$25,F79="Chlore Carbonate",'Tarifs-Price list'!$E$30,F79="NON",0)))</f>
        <v>0</v>
      </c>
      <c r="AF79" s="25">
        <f>IF(AND(H79=champs!$Q$5,I79=champs!$Q$6,J79=champs!$Q$6,C79="PARTENAIRE"),'Tarifs-Price list'!$N$9,IF(AND(C79="PARTENAIRE",H79=champs!$Q$6,I79=champs!$Q$5,J79=champs!$Q$6),'Tarifs-Price list'!$N$9,IF(AND(C79="PARTENAIRE",H79=champs!$Q$5,I79=champs!$Q$5,J79=champs!$Q$6),2*'Tarifs-Price list'!$N$9,IF(AND(C79="PARTENAIRE",H79=champs!$Q$6,I79=champs!$Q$6,J79=champs!$Q$5),'Tarifs-Price list'!$N$18,IF(AND(C79="PARTENAIRE",H79=champs!$Q$5,I79=champs!$Q$6,J79=champs!$Q$5),"Impossible",IF(AND(C79="PARTENAIRE",H79=champs!$Q$6,I79=champs!$Q$5,J79=champs!$Q$5),"Impossible",IF(AND(C79="PARTENAIRE",H79=champs!$Q$5,I79=champs!$Q$5,J79=champs!$Q$5),"Impossible",IF(AND(C79="EXTERNE",H79=champs!$Q$5,I79=champs!$Q$6,J79=champs!$Q$6),'Tarifs-Price list'!$M$9,IF(AND(C79="EXTERNE",H79=champs!$Q$6,I79=champs!$Q$5,J79=champs!$Q$6),'Tarifs-Price list'!$M$9,IF(AND(C79="EXTERNE",H79=champs!$Q$5,I79=champs!$Q$5,J79=champs!$Q$6),2*'Tarifs-Price list'!$M$9,IF(AND(C79="EXTERNE",H79=champs!$Q$6,I79=champs!$Q$6,J79=champs!$Q$5),'Tarifs-Price list'!$M$18,IF(AND(C79="Externe",H79=champs!$Q$5,I79=champs!$Q$6,J79=champs!$Q$5),"Impossible",IF(AND(C79="EXTERNE",H79=champs!$Q$6,I79=champs!$Q$5,J79=champs!$Q$5),"Impossible",IF(AND(C79="EXTERNE",H79=champs!$Q$5,I79=champs!$Q$5,J79=champs!$Q$5),"Impossible",IF(AND(C79="PRIVÉ",H79=champs!$Q$5,I79=champs!$Q$6,J79=champs!$Q$6),'Tarifs-Price list'!$L$9,IF(AND(C79="PRIVÉ",H79=champs!$Q$6,I79=champs!$Q$5,J79=champs!$Q$6),'Tarifs-Price list'!$L$9,IF(AND(C79="PRIVÉ",H79=champs!$Q$5,I79=champs!$Q$5,J79=champs!$Q$6),2*'Tarifs-Price list'!$L$9,IF(AND(C79="PRIVÉ",H79=champs!$Q$5,I79=champs!$Q$6,J79=champs!$Q$5),"Impossible",IF(AND(C79="PRIVÉ",H79=champs!$Q$6,I79=champs!$Q$5,J79=champs!$Q$5),"Impossible",IF(AND(C79="PRIVÉ",H79=champs!$Q$6,I79=champs!$Q$6,J79=champs!$Q$5),'Tarifs-Price list'!$L$18,IF(AND(C79="PRIVÉ",H79=champs!$Q$5,I79=champs!$Q$5,J79=champs!$Q$5),"Impossible",0)))))))))))))))))))))</f>
        <v>0</v>
      </c>
      <c r="AG79" s="57">
        <f>IF(AND(K79="OUI",H79=champs!$Q$5,I79=champs!$Q$6,J79=champs!$Q$6,C79="PARTENAIRE"),'Tarifs-Price list'!$N$8,IF(AND(K79="OUI",C79="PARTENAIRE",H79=champs!$Q$6,I79=champs!$Q$5,J79=champs!$Q$6),'Tarifs-Price list'!$N$8,IF(AND(K79="OUI",C79="PARTENAIRE",H79=champs!$Q$5,I79=champs!$Q$5,J79=champs!$Q$6),2*'Tarifs-Price list'!$N$8,IF(AND(K79="OUI",C79="PARTENAIRE",H79=champs!$Q$6,I79=champs!$Q$6,J79=champs!$Q$5),'Tarifs-Price list'!$N$17,IF(AND(K79="OUI",C79="PARTENAIRE",H79=champs!$Q$5,I79=champs!$Q$6,J79=champs!$Q$5),"Impossible",IF(AND(K79="OUI",C79="PARTENAIRE",H79=champs!$Q$6,I79=champs!$Q$5,J79=champs!$Q$5),"Impossible",IF(AND(K79="OUI",C79="PARTENAIRE",H79=champs!$Q$5,I79=champs!$Q$5,J79=champs!$Q$5),"Impossible",IF(AND(C79="EXTERNE",K79="OUI",H79=champs!$Q$5,I79=champs!$Q$6,J79=champs!$Q$6),'Tarifs-Price list'!$M$8,IF(AND(K79="OUI",C79="EXTERNE",H79=champs!$Q$6,I79=champs!$Q$5,J79=champs!$Q$6),'Tarifs-Price list'!$M$8,IF(AND(C79="EXTERNE",K79="OUI",H79=champs!$Q$5,I79=champs!$Q$5,J79=champs!$Q$6),2*'Tarifs-Price list'!$M$8,IF(AND(K79="OUI",C79="EXTERNE",H79=champs!$Q$6,I79=champs!$Q$6,J79=champs!$Q$5),'Tarifs-Price list'!$M$17,IF(AND(K79="OUI",C79="Externe",H79=champs!$Q$5,I79=champs!$Q$6,J79=champs!$Q$5),"Impossible",IF(AND(C79="EXTERNE",K79="OUI",H79=champs!$Q$6,I79=champs!$Q$5,J79=champs!$Q$5),"Impossible",IF(AND(K79="OUI",C79="EXTERNE",H79=champs!$Q$5,I79=champs!$Q$5,J79=champs!$Q$5),"Impossible",IF(AND(C79="PRIVÉ",K79="OUI",H79=champs!$Q$5,I79=champs!$Q$6,J79=champs!$Q$6),'Tarifs-Price list'!$L$8,IF(AND(C79="PRIVÉ",K79="OUI",H79=champs!$Q$6,I79=champs!$Q$5,J79=champs!$Q$6),'Tarifs-Price list'!$L$8,IF(AND(K79="OUI",C79="PRIVÉ",H79=champs!$Q$5,I79=champs!$Q$5,J79=champs!Q80),2*'Tarifs-Price list'!$L$8,IF(AND(K79="OUI",C79="PRIVÉ",H79=champs!$Q$5,I79=champs!$Q$6,J79=champs!$Q$5),"Impossible",IF(AND(K79="OUI",C79="PRIVÉ",K79="OUI",H79=champs!$Q$6,I79=champs!$Q$5,J79=champs!$Q$5),"Impossible",IF(AND(K79="OUI",C79="PRIVÉ",H79=champs!$Q$6,I79=champs!$Q$6,J79=champs!$Q$5),'Tarifs-Price list'!$L$17,IF(AND(K79="OUI",C79="PRIVÉ",H79=champs!$Q$5,I79=champs!$Q$5,J79=champs!$Q$5),"Impossible",0)))))))))))))))))))))</f>
        <v>0</v>
      </c>
    </row>
    <row r="80" spans="1:33" ht="26" x14ac:dyDescent="0.2">
      <c r="A80" s="27">
        <f t="shared" si="7"/>
        <v>45357</v>
      </c>
      <c r="B80" s="99"/>
      <c r="C80" s="100" t="str">
        <f t="shared" si="8"/>
        <v>PRIVÉ</v>
      </c>
      <c r="D80" s="107" t="s">
        <v>97</v>
      </c>
      <c r="E80" s="107" t="s">
        <v>97</v>
      </c>
      <c r="F80" s="107" t="s">
        <v>97</v>
      </c>
      <c r="G80" s="107" t="s">
        <v>97</v>
      </c>
      <c r="H80" s="108" t="s">
        <v>97</v>
      </c>
      <c r="I80" s="108" t="s">
        <v>97</v>
      </c>
      <c r="J80" s="108" t="s">
        <v>97</v>
      </c>
      <c r="K80" s="115" t="str">
        <f>IF(AND(F80=champs!$K$6,G80=champs!$K$6),champs!$Q$5,champs!$Q$6)</f>
        <v>OUI</v>
      </c>
      <c r="L80" s="116">
        <f t="shared" si="9"/>
        <v>0</v>
      </c>
      <c r="M80" s="116">
        <f t="shared" si="10"/>
        <v>0</v>
      </c>
      <c r="N80" s="118"/>
      <c r="O80" s="119"/>
      <c r="P80" s="119"/>
      <c r="Q80" s="118"/>
      <c r="R80" s="120"/>
      <c r="S80" s="121" t="s">
        <v>64</v>
      </c>
      <c r="T80" s="122"/>
      <c r="U80" s="123"/>
      <c r="V80" s="124"/>
      <c r="W80" s="124"/>
      <c r="X80" s="124"/>
      <c r="Y80" s="125"/>
      <c r="Z80" s="126"/>
      <c r="AA80" s="152"/>
      <c r="AC80" s="25" cm="1">
        <f t="array" ref="AC80">IF(C80="PARTENAIRE",_xlfn.IFS(D80=champs!$A$5,'Tarifs-Price list'!$G$8,D80=champs!$A$6,'Tarifs-Price list'!$G$8,D80=champs!$A$7,'Tarifs-Price list'!$G$18,D80="Chlore Silicate",'Tarifs-Price list'!$G$23,D80="Chlore Carbonate",'Tarifs-Price list'!$G$23,D80="NON",0),IF(C80="EXTERNE",_xlfn.IFS(D80=champs!$A$5,'Tarifs-Price list'!$F$8,D80=champs!$A$6,'Tarifs-Price list'!$F$8,D80=champs!$A$7,'Tarifs-Price list'!$F$18,D80="Chlore Silicate",'Tarifs-Price list'!$F$23,D80="Chlore Carbonate",'Tarifs-Price list'!$F$23,D80="NON",0),_xlfn.IFS(D80=champs!$A$5,'Tarifs-Price list'!$E$8,D80=champs!$A$6,'Tarifs-Price list'!$E$8,D80=champs!$A$7,'Tarifs-Price list'!$E$18,D80="Chlore Silicate",'Tarifs-Price list'!$E$23,D80="Chlore Carbonate",'Tarifs-Price list'!$E$23,D80="NON",0)))</f>
        <v>0</v>
      </c>
      <c r="AD80" s="25" cm="1">
        <f t="array" ref="AD80">IF(C80="PARTENAIRE",_xlfn.IFS(E80=champs!$A$5,'Tarifs-Price list'!$G$9,E80=champs!$A$6,'Tarifs-Price list'!$G$9,E80=champs!$A$7,'Tarifs-Price list'!$G$19,E80="Chlore Silicate",'Tarifs-Price list'!$G$24,E80="Chlore Carbonate",'Tarifs-Price list'!$G$24,E80="NON",0),IF(C80="EXTERNE",_xlfn.IFS(E80=champs!$A$5,'Tarifs-Price list'!$F$9,E80=champs!$A$6,'Tarifs-Price list'!$F$9,E80=champs!$A$7,'Tarifs-Price list'!$F$19,E80="Chlore Silicate",'Tarifs-Price list'!$F$24,E80="Chlore Carbonate",'Tarifs-Price list'!$F$24,E80="NON",0),_xlfn.IFS(E80=champs!$A$5,'Tarifs-Price list'!$E$9,E80=champs!$A$6,'Tarifs-Price list'!$E$9,E80=champs!$A$7,'Tarifs-Price list'!$E$19,E80="Chlore Silicate",'Tarifs-Price list'!$E$24,E80="Chlore Carbonate",'Tarifs-Price list'!$E$24,E80="NON",0)))</f>
        <v>0</v>
      </c>
      <c r="AE80" s="25" cm="1">
        <f t="array" ref="AE80">IF(C80="PARTENAIRE",_xlfn.IFS(F80=champs!$A$5,'Tarifs-Price list'!$G$10,F80=champs!$A$6,'Tarifs-Price list'!$G$15,F80=champs!$A$7,'Tarifs-Price list'!$G$20,F80="Chlore Silicate",'Tarifs-Price list'!$G$25,F80="Chlore Carbonate",'Tarifs-Price list'!$G$30,F80="NON",0),IF(C80="EXTERNE",_xlfn.IFS(F80=champs!$A$5,'Tarifs-Price list'!$F$10,F80=champs!$A$6,'Tarifs-Price list'!$F$15,F80=champs!$A$7,'Tarifs-Price list'!$F$20,F80="Chlore Silicate",'Tarifs-Price list'!$F$25,F80="Chlore Carbonate",'Tarifs-Price list'!$F$30,F80="NON",0),_xlfn.IFS(F80=champs!$A$5,'Tarifs-Price list'!$E$10,F80=champs!$A$6,'Tarifs-Price list'!$E$15,F80=champs!$A$7,'Tarifs-Price list'!$E$20,F80="Chlore Silicate",'Tarifs-Price list'!$E$25,F80="Chlore Carbonate",'Tarifs-Price list'!$E$30,F80="NON",0)))</f>
        <v>0</v>
      </c>
      <c r="AF80" s="25">
        <f>IF(AND(H80=champs!$Q$5,I80=champs!$Q$6,J80=champs!$Q$6,C80="PARTENAIRE"),'Tarifs-Price list'!$N$9,IF(AND(C80="PARTENAIRE",H80=champs!$Q$6,I80=champs!$Q$5,J80=champs!$Q$6),'Tarifs-Price list'!$N$9,IF(AND(C80="PARTENAIRE",H80=champs!$Q$5,I80=champs!$Q$5,J80=champs!$Q$6),2*'Tarifs-Price list'!$N$9,IF(AND(C80="PARTENAIRE",H80=champs!$Q$6,I80=champs!$Q$6,J80=champs!$Q$5),'Tarifs-Price list'!$N$18,IF(AND(C80="PARTENAIRE",H80=champs!$Q$5,I80=champs!$Q$6,J80=champs!$Q$5),"Impossible",IF(AND(C80="PARTENAIRE",H80=champs!$Q$6,I80=champs!$Q$5,J80=champs!$Q$5),"Impossible",IF(AND(C80="PARTENAIRE",H80=champs!$Q$5,I80=champs!$Q$5,J80=champs!$Q$5),"Impossible",IF(AND(C80="EXTERNE",H80=champs!$Q$5,I80=champs!$Q$6,J80=champs!$Q$6),'Tarifs-Price list'!$M$9,IF(AND(C80="EXTERNE",H80=champs!$Q$6,I80=champs!$Q$5,J80=champs!$Q$6),'Tarifs-Price list'!$M$9,IF(AND(C80="EXTERNE",H80=champs!$Q$5,I80=champs!$Q$5,J80=champs!$Q$6),2*'Tarifs-Price list'!$M$9,IF(AND(C80="EXTERNE",H80=champs!$Q$6,I80=champs!$Q$6,J80=champs!$Q$5),'Tarifs-Price list'!$M$18,IF(AND(C80="Externe",H80=champs!$Q$5,I80=champs!$Q$6,J80=champs!$Q$5),"Impossible",IF(AND(C80="EXTERNE",H80=champs!$Q$6,I80=champs!$Q$5,J80=champs!$Q$5),"Impossible",IF(AND(C80="EXTERNE",H80=champs!$Q$5,I80=champs!$Q$5,J80=champs!$Q$5),"Impossible",IF(AND(C80="PRIVÉ",H80=champs!$Q$5,I80=champs!$Q$6,J80=champs!$Q$6),'Tarifs-Price list'!$L$9,IF(AND(C80="PRIVÉ",H80=champs!$Q$6,I80=champs!$Q$5,J80=champs!$Q$6),'Tarifs-Price list'!$L$9,IF(AND(C80="PRIVÉ",H80=champs!$Q$5,I80=champs!$Q$5,J80=champs!$Q$6),2*'Tarifs-Price list'!$L$9,IF(AND(C80="PRIVÉ",H80=champs!$Q$5,I80=champs!$Q$6,J80=champs!$Q$5),"Impossible",IF(AND(C80="PRIVÉ",H80=champs!$Q$6,I80=champs!$Q$5,J80=champs!$Q$5),"Impossible",IF(AND(C80="PRIVÉ",H80=champs!$Q$6,I80=champs!$Q$6,J80=champs!$Q$5),'Tarifs-Price list'!$L$18,IF(AND(C80="PRIVÉ",H80=champs!$Q$5,I80=champs!$Q$5,J80=champs!$Q$5),"Impossible",0)))))))))))))))))))))</f>
        <v>0</v>
      </c>
      <c r="AG80" s="57">
        <f>IF(AND(K80="OUI",H80=champs!$Q$5,I80=champs!$Q$6,J80=champs!$Q$6,C80="PARTENAIRE"),'Tarifs-Price list'!$N$8,IF(AND(K80="OUI",C80="PARTENAIRE",H80=champs!$Q$6,I80=champs!$Q$5,J80=champs!$Q$6),'Tarifs-Price list'!$N$8,IF(AND(K80="OUI",C80="PARTENAIRE",H80=champs!$Q$5,I80=champs!$Q$5,J80=champs!$Q$6),2*'Tarifs-Price list'!$N$8,IF(AND(K80="OUI",C80="PARTENAIRE",H80=champs!$Q$6,I80=champs!$Q$6,J80=champs!$Q$5),'Tarifs-Price list'!$N$17,IF(AND(K80="OUI",C80="PARTENAIRE",H80=champs!$Q$5,I80=champs!$Q$6,J80=champs!$Q$5),"Impossible",IF(AND(K80="OUI",C80="PARTENAIRE",H80=champs!$Q$6,I80=champs!$Q$5,J80=champs!$Q$5),"Impossible",IF(AND(K80="OUI",C80="PARTENAIRE",H80=champs!$Q$5,I80=champs!$Q$5,J80=champs!$Q$5),"Impossible",IF(AND(C80="EXTERNE",K80="OUI",H80=champs!$Q$5,I80=champs!$Q$6,J80=champs!$Q$6),'Tarifs-Price list'!$M$8,IF(AND(K80="OUI",C80="EXTERNE",H80=champs!$Q$6,I80=champs!$Q$5,J80=champs!$Q$6),'Tarifs-Price list'!$M$8,IF(AND(C80="EXTERNE",K80="OUI",H80=champs!$Q$5,I80=champs!$Q$5,J80=champs!$Q$6),2*'Tarifs-Price list'!$M$8,IF(AND(K80="OUI",C80="EXTERNE",H80=champs!$Q$6,I80=champs!$Q$6,J80=champs!$Q$5),'Tarifs-Price list'!$M$17,IF(AND(K80="OUI",C80="Externe",H80=champs!$Q$5,I80=champs!$Q$6,J80=champs!$Q$5),"Impossible",IF(AND(C80="EXTERNE",K80="OUI",H80=champs!$Q$6,I80=champs!$Q$5,J80=champs!$Q$5),"Impossible",IF(AND(K80="OUI",C80="EXTERNE",H80=champs!$Q$5,I80=champs!$Q$5,J80=champs!$Q$5),"Impossible",IF(AND(C80="PRIVÉ",K80="OUI",H80=champs!$Q$5,I80=champs!$Q$6,J80=champs!$Q$6),'Tarifs-Price list'!$L$8,IF(AND(C80="PRIVÉ",K80="OUI",H80=champs!$Q$6,I80=champs!$Q$5,J80=champs!$Q$6),'Tarifs-Price list'!$L$8,IF(AND(K80="OUI",C80="PRIVÉ",H80=champs!$Q$5,I80=champs!$Q$5,J80=champs!Q81),2*'Tarifs-Price list'!$L$8,IF(AND(K80="OUI",C80="PRIVÉ",H80=champs!$Q$5,I80=champs!$Q$6,J80=champs!$Q$5),"Impossible",IF(AND(K80="OUI",C80="PRIVÉ",K80="OUI",H80=champs!$Q$6,I80=champs!$Q$5,J80=champs!$Q$5),"Impossible",IF(AND(K80="OUI",C80="PRIVÉ",H80=champs!$Q$6,I80=champs!$Q$6,J80=champs!$Q$5),'Tarifs-Price list'!$L$17,IF(AND(K80="OUI",C80="PRIVÉ",H80=champs!$Q$5,I80=champs!$Q$5,J80=champs!$Q$5),"Impossible",0)))))))))))))))))))))</f>
        <v>0</v>
      </c>
    </row>
    <row r="81" spans="1:33" ht="26" x14ac:dyDescent="0.2">
      <c r="A81" s="27">
        <f t="shared" si="7"/>
        <v>45357</v>
      </c>
      <c r="B81" s="99"/>
      <c r="C81" s="100" t="str">
        <f t="shared" si="8"/>
        <v>PRIVÉ</v>
      </c>
      <c r="D81" s="107" t="s">
        <v>97</v>
      </c>
      <c r="E81" s="107" t="s">
        <v>97</v>
      </c>
      <c r="F81" s="107" t="s">
        <v>97</v>
      </c>
      <c r="G81" s="107" t="s">
        <v>97</v>
      </c>
      <c r="H81" s="108" t="s">
        <v>97</v>
      </c>
      <c r="I81" s="108" t="s">
        <v>97</v>
      </c>
      <c r="J81" s="108" t="s">
        <v>97</v>
      </c>
      <c r="K81" s="115" t="str">
        <f>IF(AND(F81=champs!$K$6,G81=champs!$K$6),champs!$Q$5,champs!$Q$6)</f>
        <v>OUI</v>
      </c>
      <c r="L81" s="116">
        <f t="shared" si="9"/>
        <v>0</v>
      </c>
      <c r="M81" s="116">
        <f t="shared" si="10"/>
        <v>0</v>
      </c>
      <c r="N81" s="118"/>
      <c r="O81" s="119"/>
      <c r="P81" s="119"/>
      <c r="Q81" s="118"/>
      <c r="R81" s="120"/>
      <c r="S81" s="121" t="s">
        <v>64</v>
      </c>
      <c r="T81" s="122"/>
      <c r="U81" s="123"/>
      <c r="V81" s="124"/>
      <c r="W81" s="124"/>
      <c r="X81" s="124"/>
      <c r="Y81" s="125"/>
      <c r="Z81" s="126"/>
      <c r="AA81" s="152"/>
      <c r="AC81" s="25" cm="1">
        <f t="array" ref="AC81">IF(C81="PARTENAIRE",_xlfn.IFS(D81=champs!$A$5,'Tarifs-Price list'!$G$8,D81=champs!$A$6,'Tarifs-Price list'!$G$8,D81=champs!$A$7,'Tarifs-Price list'!$G$18,D81="Chlore Silicate",'Tarifs-Price list'!$G$23,D81="Chlore Carbonate",'Tarifs-Price list'!$G$23,D81="NON",0),IF(C81="EXTERNE",_xlfn.IFS(D81=champs!$A$5,'Tarifs-Price list'!$F$8,D81=champs!$A$6,'Tarifs-Price list'!$F$8,D81=champs!$A$7,'Tarifs-Price list'!$F$18,D81="Chlore Silicate",'Tarifs-Price list'!$F$23,D81="Chlore Carbonate",'Tarifs-Price list'!$F$23,D81="NON",0),_xlfn.IFS(D81=champs!$A$5,'Tarifs-Price list'!$E$8,D81=champs!$A$6,'Tarifs-Price list'!$E$8,D81=champs!$A$7,'Tarifs-Price list'!$E$18,D81="Chlore Silicate",'Tarifs-Price list'!$E$23,D81="Chlore Carbonate",'Tarifs-Price list'!$E$23,D81="NON",0)))</f>
        <v>0</v>
      </c>
      <c r="AD81" s="25" cm="1">
        <f t="array" ref="AD81">IF(C81="PARTENAIRE",_xlfn.IFS(E81=champs!$A$5,'Tarifs-Price list'!$G$9,E81=champs!$A$6,'Tarifs-Price list'!$G$9,E81=champs!$A$7,'Tarifs-Price list'!$G$19,E81="Chlore Silicate",'Tarifs-Price list'!$G$24,E81="Chlore Carbonate",'Tarifs-Price list'!$G$24,E81="NON",0),IF(C81="EXTERNE",_xlfn.IFS(E81=champs!$A$5,'Tarifs-Price list'!$F$9,E81=champs!$A$6,'Tarifs-Price list'!$F$9,E81=champs!$A$7,'Tarifs-Price list'!$F$19,E81="Chlore Silicate",'Tarifs-Price list'!$F$24,E81="Chlore Carbonate",'Tarifs-Price list'!$F$24,E81="NON",0),_xlfn.IFS(E81=champs!$A$5,'Tarifs-Price list'!$E$9,E81=champs!$A$6,'Tarifs-Price list'!$E$9,E81=champs!$A$7,'Tarifs-Price list'!$E$19,E81="Chlore Silicate",'Tarifs-Price list'!$E$24,E81="Chlore Carbonate",'Tarifs-Price list'!$E$24,E81="NON",0)))</f>
        <v>0</v>
      </c>
      <c r="AE81" s="25" cm="1">
        <f t="array" ref="AE81">IF(C81="PARTENAIRE",_xlfn.IFS(F81=champs!$A$5,'Tarifs-Price list'!$G$10,F81=champs!$A$6,'Tarifs-Price list'!$G$15,F81=champs!$A$7,'Tarifs-Price list'!$G$20,F81="Chlore Silicate",'Tarifs-Price list'!$G$25,F81="Chlore Carbonate",'Tarifs-Price list'!$G$30,F81="NON",0),IF(C81="EXTERNE",_xlfn.IFS(F81=champs!$A$5,'Tarifs-Price list'!$F$10,F81=champs!$A$6,'Tarifs-Price list'!$F$15,F81=champs!$A$7,'Tarifs-Price list'!$F$20,F81="Chlore Silicate",'Tarifs-Price list'!$F$25,F81="Chlore Carbonate",'Tarifs-Price list'!$F$30,F81="NON",0),_xlfn.IFS(F81=champs!$A$5,'Tarifs-Price list'!$E$10,F81=champs!$A$6,'Tarifs-Price list'!$E$15,F81=champs!$A$7,'Tarifs-Price list'!$E$20,F81="Chlore Silicate",'Tarifs-Price list'!$E$25,F81="Chlore Carbonate",'Tarifs-Price list'!$E$30,F81="NON",0)))</f>
        <v>0</v>
      </c>
      <c r="AF81" s="25">
        <f>IF(AND(H81=champs!$Q$5,I81=champs!$Q$6,J81=champs!$Q$6,C81="PARTENAIRE"),'Tarifs-Price list'!$N$9,IF(AND(C81="PARTENAIRE",H81=champs!$Q$6,I81=champs!$Q$5,J81=champs!$Q$6),'Tarifs-Price list'!$N$9,IF(AND(C81="PARTENAIRE",H81=champs!$Q$5,I81=champs!$Q$5,J81=champs!$Q$6),2*'Tarifs-Price list'!$N$9,IF(AND(C81="PARTENAIRE",H81=champs!$Q$6,I81=champs!$Q$6,J81=champs!$Q$5),'Tarifs-Price list'!$N$18,IF(AND(C81="PARTENAIRE",H81=champs!$Q$5,I81=champs!$Q$6,J81=champs!$Q$5),"Impossible",IF(AND(C81="PARTENAIRE",H81=champs!$Q$6,I81=champs!$Q$5,J81=champs!$Q$5),"Impossible",IF(AND(C81="PARTENAIRE",H81=champs!$Q$5,I81=champs!$Q$5,J81=champs!$Q$5),"Impossible",IF(AND(C81="EXTERNE",H81=champs!$Q$5,I81=champs!$Q$6,J81=champs!$Q$6),'Tarifs-Price list'!$M$9,IF(AND(C81="EXTERNE",H81=champs!$Q$6,I81=champs!$Q$5,J81=champs!$Q$6),'Tarifs-Price list'!$M$9,IF(AND(C81="EXTERNE",H81=champs!$Q$5,I81=champs!$Q$5,J81=champs!$Q$6),2*'Tarifs-Price list'!$M$9,IF(AND(C81="EXTERNE",H81=champs!$Q$6,I81=champs!$Q$6,J81=champs!$Q$5),'Tarifs-Price list'!$M$18,IF(AND(C81="Externe",H81=champs!$Q$5,I81=champs!$Q$6,J81=champs!$Q$5),"Impossible",IF(AND(C81="EXTERNE",H81=champs!$Q$6,I81=champs!$Q$5,J81=champs!$Q$5),"Impossible",IF(AND(C81="EXTERNE",H81=champs!$Q$5,I81=champs!$Q$5,J81=champs!$Q$5),"Impossible",IF(AND(C81="PRIVÉ",H81=champs!$Q$5,I81=champs!$Q$6,J81=champs!$Q$6),'Tarifs-Price list'!$L$9,IF(AND(C81="PRIVÉ",H81=champs!$Q$6,I81=champs!$Q$5,J81=champs!$Q$6),'Tarifs-Price list'!$L$9,IF(AND(C81="PRIVÉ",H81=champs!$Q$5,I81=champs!$Q$5,J81=champs!$Q$6),2*'Tarifs-Price list'!$L$9,IF(AND(C81="PRIVÉ",H81=champs!$Q$5,I81=champs!$Q$6,J81=champs!$Q$5),"Impossible",IF(AND(C81="PRIVÉ",H81=champs!$Q$6,I81=champs!$Q$5,J81=champs!$Q$5),"Impossible",IF(AND(C81="PRIVÉ",H81=champs!$Q$6,I81=champs!$Q$6,J81=champs!$Q$5),'Tarifs-Price list'!$L$18,IF(AND(C81="PRIVÉ",H81=champs!$Q$5,I81=champs!$Q$5,J81=champs!$Q$5),"Impossible",0)))))))))))))))))))))</f>
        <v>0</v>
      </c>
      <c r="AG81" s="57">
        <f>IF(AND(K81="OUI",H81=champs!$Q$5,I81=champs!$Q$6,J81=champs!$Q$6,C81="PARTENAIRE"),'Tarifs-Price list'!$N$8,IF(AND(K81="OUI",C81="PARTENAIRE",H81=champs!$Q$6,I81=champs!$Q$5,J81=champs!$Q$6),'Tarifs-Price list'!$N$8,IF(AND(K81="OUI",C81="PARTENAIRE",H81=champs!$Q$5,I81=champs!$Q$5,J81=champs!$Q$6),2*'Tarifs-Price list'!$N$8,IF(AND(K81="OUI",C81="PARTENAIRE",H81=champs!$Q$6,I81=champs!$Q$6,J81=champs!$Q$5),'Tarifs-Price list'!$N$17,IF(AND(K81="OUI",C81="PARTENAIRE",H81=champs!$Q$5,I81=champs!$Q$6,J81=champs!$Q$5),"Impossible",IF(AND(K81="OUI",C81="PARTENAIRE",H81=champs!$Q$6,I81=champs!$Q$5,J81=champs!$Q$5),"Impossible",IF(AND(K81="OUI",C81="PARTENAIRE",H81=champs!$Q$5,I81=champs!$Q$5,J81=champs!$Q$5),"Impossible",IF(AND(C81="EXTERNE",K81="OUI",H81=champs!$Q$5,I81=champs!$Q$6,J81=champs!$Q$6),'Tarifs-Price list'!$M$8,IF(AND(K81="OUI",C81="EXTERNE",H81=champs!$Q$6,I81=champs!$Q$5,J81=champs!$Q$6),'Tarifs-Price list'!$M$8,IF(AND(C81="EXTERNE",K81="OUI",H81=champs!$Q$5,I81=champs!$Q$5,J81=champs!$Q$6),2*'Tarifs-Price list'!$M$8,IF(AND(K81="OUI",C81="EXTERNE",H81=champs!$Q$6,I81=champs!$Q$6,J81=champs!$Q$5),'Tarifs-Price list'!$M$17,IF(AND(K81="OUI",C81="Externe",H81=champs!$Q$5,I81=champs!$Q$6,J81=champs!$Q$5),"Impossible",IF(AND(C81="EXTERNE",K81="OUI",H81=champs!$Q$6,I81=champs!$Q$5,J81=champs!$Q$5),"Impossible",IF(AND(K81="OUI",C81="EXTERNE",H81=champs!$Q$5,I81=champs!$Q$5,J81=champs!$Q$5),"Impossible",IF(AND(C81="PRIVÉ",K81="OUI",H81=champs!$Q$5,I81=champs!$Q$6,J81=champs!$Q$6),'Tarifs-Price list'!$L$8,IF(AND(C81="PRIVÉ",K81="OUI",H81=champs!$Q$6,I81=champs!$Q$5,J81=champs!$Q$6),'Tarifs-Price list'!$L$8,IF(AND(K81="OUI",C81="PRIVÉ",H81=champs!$Q$5,I81=champs!$Q$5,J81=champs!Q82),2*'Tarifs-Price list'!$L$8,IF(AND(K81="OUI",C81="PRIVÉ",H81=champs!$Q$5,I81=champs!$Q$6,J81=champs!$Q$5),"Impossible",IF(AND(K81="OUI",C81="PRIVÉ",K81="OUI",H81=champs!$Q$6,I81=champs!$Q$5,J81=champs!$Q$5),"Impossible",IF(AND(K81="OUI",C81="PRIVÉ",H81=champs!$Q$6,I81=champs!$Q$6,J81=champs!$Q$5),'Tarifs-Price list'!$L$17,IF(AND(K81="OUI",C81="PRIVÉ",H81=champs!$Q$5,I81=champs!$Q$5,J81=champs!$Q$5),"Impossible",0)))))))))))))))))))))</f>
        <v>0</v>
      </c>
    </row>
    <row r="82" spans="1:33" ht="26" x14ac:dyDescent="0.2">
      <c r="A82" s="27">
        <f t="shared" si="7"/>
        <v>45357</v>
      </c>
      <c r="B82" s="99"/>
      <c r="C82" s="100" t="str">
        <f t="shared" si="8"/>
        <v>PRIVÉ</v>
      </c>
      <c r="D82" s="107" t="s">
        <v>97</v>
      </c>
      <c r="E82" s="107" t="s">
        <v>97</v>
      </c>
      <c r="F82" s="107" t="s">
        <v>97</v>
      </c>
      <c r="G82" s="107" t="s">
        <v>97</v>
      </c>
      <c r="H82" s="108" t="s">
        <v>97</v>
      </c>
      <c r="I82" s="108" t="s">
        <v>97</v>
      </c>
      <c r="J82" s="108" t="s">
        <v>97</v>
      </c>
      <c r="K82" s="115" t="str">
        <f>IF(AND(F82=champs!$K$6,G82=champs!$K$6),champs!$Q$5,champs!$Q$6)</f>
        <v>OUI</v>
      </c>
      <c r="L82" s="116">
        <f t="shared" si="9"/>
        <v>0</v>
      </c>
      <c r="M82" s="116">
        <f t="shared" si="10"/>
        <v>0</v>
      </c>
      <c r="N82" s="118"/>
      <c r="O82" s="119"/>
      <c r="P82" s="119"/>
      <c r="Q82" s="118"/>
      <c r="R82" s="120"/>
      <c r="S82" s="121" t="s">
        <v>64</v>
      </c>
      <c r="T82" s="122"/>
      <c r="U82" s="123"/>
      <c r="V82" s="124"/>
      <c r="W82" s="124"/>
      <c r="X82" s="124"/>
      <c r="Y82" s="125"/>
      <c r="Z82" s="126"/>
      <c r="AA82" s="152"/>
      <c r="AC82" s="25" cm="1">
        <f t="array" ref="AC82">IF(C82="PARTENAIRE",_xlfn.IFS(D82=champs!$A$5,'Tarifs-Price list'!$G$8,D82=champs!$A$6,'Tarifs-Price list'!$G$8,D82=champs!$A$7,'Tarifs-Price list'!$G$18,D82="Chlore Silicate",'Tarifs-Price list'!$G$23,D82="Chlore Carbonate",'Tarifs-Price list'!$G$23,D82="NON",0),IF(C82="EXTERNE",_xlfn.IFS(D82=champs!$A$5,'Tarifs-Price list'!$F$8,D82=champs!$A$6,'Tarifs-Price list'!$F$8,D82=champs!$A$7,'Tarifs-Price list'!$F$18,D82="Chlore Silicate",'Tarifs-Price list'!$F$23,D82="Chlore Carbonate",'Tarifs-Price list'!$F$23,D82="NON",0),_xlfn.IFS(D82=champs!$A$5,'Tarifs-Price list'!$E$8,D82=champs!$A$6,'Tarifs-Price list'!$E$8,D82=champs!$A$7,'Tarifs-Price list'!$E$18,D82="Chlore Silicate",'Tarifs-Price list'!$E$23,D82="Chlore Carbonate",'Tarifs-Price list'!$E$23,D82="NON",0)))</f>
        <v>0</v>
      </c>
      <c r="AD82" s="25" cm="1">
        <f t="array" ref="AD82">IF(C82="PARTENAIRE",_xlfn.IFS(E82=champs!$A$5,'Tarifs-Price list'!$G$9,E82=champs!$A$6,'Tarifs-Price list'!$G$9,E82=champs!$A$7,'Tarifs-Price list'!$G$19,E82="Chlore Silicate",'Tarifs-Price list'!$G$24,E82="Chlore Carbonate",'Tarifs-Price list'!$G$24,E82="NON",0),IF(C82="EXTERNE",_xlfn.IFS(E82=champs!$A$5,'Tarifs-Price list'!$F$9,E82=champs!$A$6,'Tarifs-Price list'!$F$9,E82=champs!$A$7,'Tarifs-Price list'!$F$19,E82="Chlore Silicate",'Tarifs-Price list'!$F$24,E82="Chlore Carbonate",'Tarifs-Price list'!$F$24,E82="NON",0),_xlfn.IFS(E82=champs!$A$5,'Tarifs-Price list'!$E$9,E82=champs!$A$6,'Tarifs-Price list'!$E$9,E82=champs!$A$7,'Tarifs-Price list'!$E$19,E82="Chlore Silicate",'Tarifs-Price list'!$E$24,E82="Chlore Carbonate",'Tarifs-Price list'!$E$24,E82="NON",0)))</f>
        <v>0</v>
      </c>
      <c r="AE82" s="25" cm="1">
        <f t="array" ref="AE82">IF(C82="PARTENAIRE",_xlfn.IFS(F82=champs!$A$5,'Tarifs-Price list'!$G$10,F82=champs!$A$6,'Tarifs-Price list'!$G$15,F82=champs!$A$7,'Tarifs-Price list'!$G$20,F82="Chlore Silicate",'Tarifs-Price list'!$G$25,F82="Chlore Carbonate",'Tarifs-Price list'!$G$30,F82="NON",0),IF(C82="EXTERNE",_xlfn.IFS(F82=champs!$A$5,'Tarifs-Price list'!$F$10,F82=champs!$A$6,'Tarifs-Price list'!$F$15,F82=champs!$A$7,'Tarifs-Price list'!$F$20,F82="Chlore Silicate",'Tarifs-Price list'!$F$25,F82="Chlore Carbonate",'Tarifs-Price list'!$F$30,F82="NON",0),_xlfn.IFS(F82=champs!$A$5,'Tarifs-Price list'!$E$10,F82=champs!$A$6,'Tarifs-Price list'!$E$15,F82=champs!$A$7,'Tarifs-Price list'!$E$20,F82="Chlore Silicate",'Tarifs-Price list'!$E$25,F82="Chlore Carbonate",'Tarifs-Price list'!$E$30,F82="NON",0)))</f>
        <v>0</v>
      </c>
      <c r="AF82" s="25">
        <f>IF(AND(H82=champs!$Q$5,I82=champs!$Q$6,J82=champs!$Q$6,C82="PARTENAIRE"),'Tarifs-Price list'!$N$9,IF(AND(C82="PARTENAIRE",H82=champs!$Q$6,I82=champs!$Q$5,J82=champs!$Q$6),'Tarifs-Price list'!$N$9,IF(AND(C82="PARTENAIRE",H82=champs!$Q$5,I82=champs!$Q$5,J82=champs!$Q$6),2*'Tarifs-Price list'!$N$9,IF(AND(C82="PARTENAIRE",H82=champs!$Q$6,I82=champs!$Q$6,J82=champs!$Q$5),'Tarifs-Price list'!$N$18,IF(AND(C82="PARTENAIRE",H82=champs!$Q$5,I82=champs!$Q$6,J82=champs!$Q$5),"Impossible",IF(AND(C82="PARTENAIRE",H82=champs!$Q$6,I82=champs!$Q$5,J82=champs!$Q$5),"Impossible",IF(AND(C82="PARTENAIRE",H82=champs!$Q$5,I82=champs!$Q$5,J82=champs!$Q$5),"Impossible",IF(AND(C82="EXTERNE",H82=champs!$Q$5,I82=champs!$Q$6,J82=champs!$Q$6),'Tarifs-Price list'!$M$9,IF(AND(C82="EXTERNE",H82=champs!$Q$6,I82=champs!$Q$5,J82=champs!$Q$6),'Tarifs-Price list'!$M$9,IF(AND(C82="EXTERNE",H82=champs!$Q$5,I82=champs!$Q$5,J82=champs!$Q$6),2*'Tarifs-Price list'!$M$9,IF(AND(C82="EXTERNE",H82=champs!$Q$6,I82=champs!$Q$6,J82=champs!$Q$5),'Tarifs-Price list'!$M$18,IF(AND(C82="Externe",H82=champs!$Q$5,I82=champs!$Q$6,J82=champs!$Q$5),"Impossible",IF(AND(C82="EXTERNE",H82=champs!$Q$6,I82=champs!$Q$5,J82=champs!$Q$5),"Impossible",IF(AND(C82="EXTERNE",H82=champs!$Q$5,I82=champs!$Q$5,J82=champs!$Q$5),"Impossible",IF(AND(C82="PRIVÉ",H82=champs!$Q$5,I82=champs!$Q$6,J82=champs!$Q$6),'Tarifs-Price list'!$L$9,IF(AND(C82="PRIVÉ",H82=champs!$Q$6,I82=champs!$Q$5,J82=champs!$Q$6),'Tarifs-Price list'!$L$9,IF(AND(C82="PRIVÉ",H82=champs!$Q$5,I82=champs!$Q$5,J82=champs!$Q$6),2*'Tarifs-Price list'!$L$9,IF(AND(C82="PRIVÉ",H82=champs!$Q$5,I82=champs!$Q$6,J82=champs!$Q$5),"Impossible",IF(AND(C82="PRIVÉ",H82=champs!$Q$6,I82=champs!$Q$5,J82=champs!$Q$5),"Impossible",IF(AND(C82="PRIVÉ",H82=champs!$Q$6,I82=champs!$Q$6,J82=champs!$Q$5),'Tarifs-Price list'!$L$18,IF(AND(C82="PRIVÉ",H82=champs!$Q$5,I82=champs!$Q$5,J82=champs!$Q$5),"Impossible",0)))))))))))))))))))))</f>
        <v>0</v>
      </c>
      <c r="AG82" s="57">
        <f>IF(AND(K82="OUI",H82=champs!$Q$5,I82=champs!$Q$6,J82=champs!$Q$6,C82="PARTENAIRE"),'Tarifs-Price list'!$N$8,IF(AND(K82="OUI",C82="PARTENAIRE",H82=champs!$Q$6,I82=champs!$Q$5,J82=champs!$Q$6),'Tarifs-Price list'!$N$8,IF(AND(K82="OUI",C82="PARTENAIRE",H82=champs!$Q$5,I82=champs!$Q$5,J82=champs!$Q$6),2*'Tarifs-Price list'!$N$8,IF(AND(K82="OUI",C82="PARTENAIRE",H82=champs!$Q$6,I82=champs!$Q$6,J82=champs!$Q$5),'Tarifs-Price list'!$N$17,IF(AND(K82="OUI",C82="PARTENAIRE",H82=champs!$Q$5,I82=champs!$Q$6,J82=champs!$Q$5),"Impossible",IF(AND(K82="OUI",C82="PARTENAIRE",H82=champs!$Q$6,I82=champs!$Q$5,J82=champs!$Q$5),"Impossible",IF(AND(K82="OUI",C82="PARTENAIRE",H82=champs!$Q$5,I82=champs!$Q$5,J82=champs!$Q$5),"Impossible",IF(AND(C82="EXTERNE",K82="OUI",H82=champs!$Q$5,I82=champs!$Q$6,J82=champs!$Q$6),'Tarifs-Price list'!$M$8,IF(AND(K82="OUI",C82="EXTERNE",H82=champs!$Q$6,I82=champs!$Q$5,J82=champs!$Q$6),'Tarifs-Price list'!$M$8,IF(AND(C82="EXTERNE",K82="OUI",H82=champs!$Q$5,I82=champs!$Q$5,J82=champs!$Q$6),2*'Tarifs-Price list'!$M$8,IF(AND(K82="OUI",C82="EXTERNE",H82=champs!$Q$6,I82=champs!$Q$6,J82=champs!$Q$5),'Tarifs-Price list'!$M$17,IF(AND(K82="OUI",C82="Externe",H82=champs!$Q$5,I82=champs!$Q$6,J82=champs!$Q$5),"Impossible",IF(AND(C82="EXTERNE",K82="OUI",H82=champs!$Q$6,I82=champs!$Q$5,J82=champs!$Q$5),"Impossible",IF(AND(K82="OUI",C82="EXTERNE",H82=champs!$Q$5,I82=champs!$Q$5,J82=champs!$Q$5),"Impossible",IF(AND(C82="PRIVÉ",K82="OUI",H82=champs!$Q$5,I82=champs!$Q$6,J82=champs!$Q$6),'Tarifs-Price list'!$L$8,IF(AND(C82="PRIVÉ",K82="OUI",H82=champs!$Q$6,I82=champs!$Q$5,J82=champs!$Q$6),'Tarifs-Price list'!$L$8,IF(AND(K82="OUI",C82="PRIVÉ",H82=champs!$Q$5,I82=champs!$Q$5,J82=champs!Q83),2*'Tarifs-Price list'!$L$8,IF(AND(K82="OUI",C82="PRIVÉ",H82=champs!$Q$5,I82=champs!$Q$6,J82=champs!$Q$5),"Impossible",IF(AND(K82="OUI",C82="PRIVÉ",K82="OUI",H82=champs!$Q$6,I82=champs!$Q$5,J82=champs!$Q$5),"Impossible",IF(AND(K82="OUI",C82="PRIVÉ",H82=champs!$Q$6,I82=champs!$Q$6,J82=champs!$Q$5),'Tarifs-Price list'!$L$17,IF(AND(K82="OUI",C82="PRIVÉ",H82=champs!$Q$5,I82=champs!$Q$5,J82=champs!$Q$5),"Impossible",0)))))))))))))))))))))</f>
        <v>0</v>
      </c>
    </row>
    <row r="83" spans="1:33" ht="26" x14ac:dyDescent="0.2">
      <c r="A83" s="27">
        <f t="shared" si="7"/>
        <v>45357</v>
      </c>
      <c r="B83" s="99"/>
      <c r="C83" s="100" t="str">
        <f t="shared" si="8"/>
        <v>PRIVÉ</v>
      </c>
      <c r="D83" s="107" t="s">
        <v>97</v>
      </c>
      <c r="E83" s="107" t="s">
        <v>97</v>
      </c>
      <c r="F83" s="107" t="s">
        <v>97</v>
      </c>
      <c r="G83" s="107" t="s">
        <v>97</v>
      </c>
      <c r="H83" s="108" t="s">
        <v>97</v>
      </c>
      <c r="I83" s="108" t="s">
        <v>97</v>
      </c>
      <c r="J83" s="108" t="s">
        <v>97</v>
      </c>
      <c r="K83" s="115" t="str">
        <f>IF(AND(F83=champs!$K$6,G83=champs!$K$6),champs!$Q$5,champs!$Q$6)</f>
        <v>OUI</v>
      </c>
      <c r="L83" s="116">
        <f t="shared" si="9"/>
        <v>0</v>
      </c>
      <c r="M83" s="116">
        <f t="shared" si="10"/>
        <v>0</v>
      </c>
      <c r="N83" s="118"/>
      <c r="O83" s="119"/>
      <c r="P83" s="119"/>
      <c r="Q83" s="118"/>
      <c r="R83" s="120"/>
      <c r="S83" s="121" t="s">
        <v>64</v>
      </c>
      <c r="T83" s="122"/>
      <c r="U83" s="123"/>
      <c r="V83" s="124"/>
      <c r="W83" s="124"/>
      <c r="X83" s="124"/>
      <c r="Y83" s="125"/>
      <c r="Z83" s="126"/>
      <c r="AA83" s="152"/>
      <c r="AC83" s="25" cm="1">
        <f t="array" ref="AC83">IF(C83="PARTENAIRE",_xlfn.IFS(D83=champs!$A$5,'Tarifs-Price list'!$G$8,D83=champs!$A$6,'Tarifs-Price list'!$G$8,D83=champs!$A$7,'Tarifs-Price list'!$G$18,D83="Chlore Silicate",'Tarifs-Price list'!$G$23,D83="Chlore Carbonate",'Tarifs-Price list'!$G$23,D83="NON",0),IF(C83="EXTERNE",_xlfn.IFS(D83=champs!$A$5,'Tarifs-Price list'!$F$8,D83=champs!$A$6,'Tarifs-Price list'!$F$8,D83=champs!$A$7,'Tarifs-Price list'!$F$18,D83="Chlore Silicate",'Tarifs-Price list'!$F$23,D83="Chlore Carbonate",'Tarifs-Price list'!$F$23,D83="NON",0),_xlfn.IFS(D83=champs!$A$5,'Tarifs-Price list'!$E$8,D83=champs!$A$6,'Tarifs-Price list'!$E$8,D83=champs!$A$7,'Tarifs-Price list'!$E$18,D83="Chlore Silicate",'Tarifs-Price list'!$E$23,D83="Chlore Carbonate",'Tarifs-Price list'!$E$23,D83="NON",0)))</f>
        <v>0</v>
      </c>
      <c r="AD83" s="25" cm="1">
        <f t="array" ref="AD83">IF(C83="PARTENAIRE",_xlfn.IFS(E83=champs!$A$5,'Tarifs-Price list'!$G$9,E83=champs!$A$6,'Tarifs-Price list'!$G$9,E83=champs!$A$7,'Tarifs-Price list'!$G$19,E83="Chlore Silicate",'Tarifs-Price list'!$G$24,E83="Chlore Carbonate",'Tarifs-Price list'!$G$24,E83="NON",0),IF(C83="EXTERNE",_xlfn.IFS(E83=champs!$A$5,'Tarifs-Price list'!$F$9,E83=champs!$A$6,'Tarifs-Price list'!$F$9,E83=champs!$A$7,'Tarifs-Price list'!$F$19,E83="Chlore Silicate",'Tarifs-Price list'!$F$24,E83="Chlore Carbonate",'Tarifs-Price list'!$F$24,E83="NON",0),_xlfn.IFS(E83=champs!$A$5,'Tarifs-Price list'!$E$9,E83=champs!$A$6,'Tarifs-Price list'!$E$9,E83=champs!$A$7,'Tarifs-Price list'!$E$19,E83="Chlore Silicate",'Tarifs-Price list'!$E$24,E83="Chlore Carbonate",'Tarifs-Price list'!$E$24,E83="NON",0)))</f>
        <v>0</v>
      </c>
      <c r="AE83" s="25" cm="1">
        <f t="array" ref="AE83">IF(C83="PARTENAIRE",_xlfn.IFS(F83=champs!$A$5,'Tarifs-Price list'!$G$10,F83=champs!$A$6,'Tarifs-Price list'!$G$15,F83=champs!$A$7,'Tarifs-Price list'!$G$20,F83="Chlore Silicate",'Tarifs-Price list'!$G$25,F83="Chlore Carbonate",'Tarifs-Price list'!$G$30,F83="NON",0),IF(C83="EXTERNE",_xlfn.IFS(F83=champs!$A$5,'Tarifs-Price list'!$F$10,F83=champs!$A$6,'Tarifs-Price list'!$F$15,F83=champs!$A$7,'Tarifs-Price list'!$F$20,F83="Chlore Silicate",'Tarifs-Price list'!$F$25,F83="Chlore Carbonate",'Tarifs-Price list'!$F$30,F83="NON",0),_xlfn.IFS(F83=champs!$A$5,'Tarifs-Price list'!$E$10,F83=champs!$A$6,'Tarifs-Price list'!$E$15,F83=champs!$A$7,'Tarifs-Price list'!$E$20,F83="Chlore Silicate",'Tarifs-Price list'!$E$25,F83="Chlore Carbonate",'Tarifs-Price list'!$E$30,F83="NON",0)))</f>
        <v>0</v>
      </c>
      <c r="AF83" s="25">
        <f>IF(AND(H83=champs!$Q$5,I83=champs!$Q$6,J83=champs!$Q$6,C83="PARTENAIRE"),'Tarifs-Price list'!$N$9,IF(AND(C83="PARTENAIRE",H83=champs!$Q$6,I83=champs!$Q$5,J83=champs!$Q$6),'Tarifs-Price list'!$N$9,IF(AND(C83="PARTENAIRE",H83=champs!$Q$5,I83=champs!$Q$5,J83=champs!$Q$6),2*'Tarifs-Price list'!$N$9,IF(AND(C83="PARTENAIRE",H83=champs!$Q$6,I83=champs!$Q$6,J83=champs!$Q$5),'Tarifs-Price list'!$N$18,IF(AND(C83="PARTENAIRE",H83=champs!$Q$5,I83=champs!$Q$6,J83=champs!$Q$5),"Impossible",IF(AND(C83="PARTENAIRE",H83=champs!$Q$6,I83=champs!$Q$5,J83=champs!$Q$5),"Impossible",IF(AND(C83="PARTENAIRE",H83=champs!$Q$5,I83=champs!$Q$5,J83=champs!$Q$5),"Impossible",IF(AND(C83="EXTERNE",H83=champs!$Q$5,I83=champs!$Q$6,J83=champs!$Q$6),'Tarifs-Price list'!$M$9,IF(AND(C83="EXTERNE",H83=champs!$Q$6,I83=champs!$Q$5,J83=champs!$Q$6),'Tarifs-Price list'!$M$9,IF(AND(C83="EXTERNE",H83=champs!$Q$5,I83=champs!$Q$5,J83=champs!$Q$6),2*'Tarifs-Price list'!$M$9,IF(AND(C83="EXTERNE",H83=champs!$Q$6,I83=champs!$Q$6,J83=champs!$Q$5),'Tarifs-Price list'!$M$18,IF(AND(C83="Externe",H83=champs!$Q$5,I83=champs!$Q$6,J83=champs!$Q$5),"Impossible",IF(AND(C83="EXTERNE",H83=champs!$Q$6,I83=champs!$Q$5,J83=champs!$Q$5),"Impossible",IF(AND(C83="EXTERNE",H83=champs!$Q$5,I83=champs!$Q$5,J83=champs!$Q$5),"Impossible",IF(AND(C83="PRIVÉ",H83=champs!$Q$5,I83=champs!$Q$6,J83=champs!$Q$6),'Tarifs-Price list'!$L$9,IF(AND(C83="PRIVÉ",H83=champs!$Q$6,I83=champs!$Q$5,J83=champs!$Q$6),'Tarifs-Price list'!$L$9,IF(AND(C83="PRIVÉ",H83=champs!$Q$5,I83=champs!$Q$5,J83=champs!$Q$6),2*'Tarifs-Price list'!$L$9,IF(AND(C83="PRIVÉ",H83=champs!$Q$5,I83=champs!$Q$6,J83=champs!$Q$5),"Impossible",IF(AND(C83="PRIVÉ",H83=champs!$Q$6,I83=champs!$Q$5,J83=champs!$Q$5),"Impossible",IF(AND(C83="PRIVÉ",H83=champs!$Q$6,I83=champs!$Q$6,J83=champs!$Q$5),'Tarifs-Price list'!$L$18,IF(AND(C83="PRIVÉ",H83=champs!$Q$5,I83=champs!$Q$5,J83=champs!$Q$5),"Impossible",0)))))))))))))))))))))</f>
        <v>0</v>
      </c>
      <c r="AG83" s="57">
        <f>IF(AND(K83="OUI",H83=champs!$Q$5,I83=champs!$Q$6,J83=champs!$Q$6,C83="PARTENAIRE"),'Tarifs-Price list'!$N$8,IF(AND(K83="OUI",C83="PARTENAIRE",H83=champs!$Q$6,I83=champs!$Q$5,J83=champs!$Q$6),'Tarifs-Price list'!$N$8,IF(AND(K83="OUI",C83="PARTENAIRE",H83=champs!$Q$5,I83=champs!$Q$5,J83=champs!$Q$6),2*'Tarifs-Price list'!$N$8,IF(AND(K83="OUI",C83="PARTENAIRE",H83=champs!$Q$6,I83=champs!$Q$6,J83=champs!$Q$5),'Tarifs-Price list'!$N$17,IF(AND(K83="OUI",C83="PARTENAIRE",H83=champs!$Q$5,I83=champs!$Q$6,J83=champs!$Q$5),"Impossible",IF(AND(K83="OUI",C83="PARTENAIRE",H83=champs!$Q$6,I83=champs!$Q$5,J83=champs!$Q$5),"Impossible",IF(AND(K83="OUI",C83="PARTENAIRE",H83=champs!$Q$5,I83=champs!$Q$5,J83=champs!$Q$5),"Impossible",IF(AND(C83="EXTERNE",K83="OUI",H83=champs!$Q$5,I83=champs!$Q$6,J83=champs!$Q$6),'Tarifs-Price list'!$M$8,IF(AND(K83="OUI",C83="EXTERNE",H83=champs!$Q$6,I83=champs!$Q$5,J83=champs!$Q$6),'Tarifs-Price list'!$M$8,IF(AND(C83="EXTERNE",K83="OUI",H83=champs!$Q$5,I83=champs!$Q$5,J83=champs!$Q$6),2*'Tarifs-Price list'!$M$8,IF(AND(K83="OUI",C83="EXTERNE",H83=champs!$Q$6,I83=champs!$Q$6,J83=champs!$Q$5),'Tarifs-Price list'!$M$17,IF(AND(K83="OUI",C83="Externe",H83=champs!$Q$5,I83=champs!$Q$6,J83=champs!$Q$5),"Impossible",IF(AND(C83="EXTERNE",K83="OUI",H83=champs!$Q$6,I83=champs!$Q$5,J83=champs!$Q$5),"Impossible",IF(AND(K83="OUI",C83="EXTERNE",H83=champs!$Q$5,I83=champs!$Q$5,J83=champs!$Q$5),"Impossible",IF(AND(C83="PRIVÉ",K83="OUI",H83=champs!$Q$5,I83=champs!$Q$6,J83=champs!$Q$6),'Tarifs-Price list'!$L$8,IF(AND(C83="PRIVÉ",K83="OUI",H83=champs!$Q$6,I83=champs!$Q$5,J83=champs!$Q$6),'Tarifs-Price list'!$L$8,IF(AND(K83="OUI",C83="PRIVÉ",H83=champs!$Q$5,I83=champs!$Q$5,J83=champs!Q84),2*'Tarifs-Price list'!$L$8,IF(AND(K83="OUI",C83="PRIVÉ",H83=champs!$Q$5,I83=champs!$Q$6,J83=champs!$Q$5),"Impossible",IF(AND(K83="OUI",C83="PRIVÉ",K83="OUI",H83=champs!$Q$6,I83=champs!$Q$5,J83=champs!$Q$5),"Impossible",IF(AND(K83="OUI",C83="PRIVÉ",H83=champs!$Q$6,I83=champs!$Q$6,J83=champs!$Q$5),'Tarifs-Price list'!$L$17,IF(AND(K83="OUI",C83="PRIVÉ",H83=champs!$Q$5,I83=champs!$Q$5,J83=champs!$Q$5),"Impossible",0)))))))))))))))))))))</f>
        <v>0</v>
      </c>
    </row>
    <row r="84" spans="1:33" ht="26" x14ac:dyDescent="0.2">
      <c r="A84" s="27">
        <f t="shared" si="7"/>
        <v>45357</v>
      </c>
      <c r="B84" s="99"/>
      <c r="C84" s="100" t="str">
        <f t="shared" si="8"/>
        <v>PRIVÉ</v>
      </c>
      <c r="D84" s="107" t="s">
        <v>97</v>
      </c>
      <c r="E84" s="107" t="s">
        <v>97</v>
      </c>
      <c r="F84" s="107" t="s">
        <v>97</v>
      </c>
      <c r="G84" s="107" t="s">
        <v>97</v>
      </c>
      <c r="H84" s="108" t="s">
        <v>97</v>
      </c>
      <c r="I84" s="108" t="s">
        <v>97</v>
      </c>
      <c r="J84" s="108" t="s">
        <v>97</v>
      </c>
      <c r="K84" s="115" t="str">
        <f>IF(AND(F84=champs!$K$6,G84=champs!$K$6),champs!$Q$5,champs!$Q$6)</f>
        <v>OUI</v>
      </c>
      <c r="L84" s="116">
        <f t="shared" si="9"/>
        <v>0</v>
      </c>
      <c r="M84" s="116">
        <f t="shared" si="10"/>
        <v>0</v>
      </c>
      <c r="N84" s="118"/>
      <c r="O84" s="119"/>
      <c r="P84" s="119"/>
      <c r="Q84" s="118"/>
      <c r="R84" s="120"/>
      <c r="S84" s="121" t="s">
        <v>64</v>
      </c>
      <c r="T84" s="122"/>
      <c r="U84" s="123"/>
      <c r="V84" s="124"/>
      <c r="W84" s="124"/>
      <c r="X84" s="124"/>
      <c r="Y84" s="125"/>
      <c r="Z84" s="126"/>
      <c r="AA84" s="152"/>
      <c r="AC84" s="25" cm="1">
        <f t="array" ref="AC84">IF(C84="PARTENAIRE",_xlfn.IFS(D84=champs!$A$5,'Tarifs-Price list'!$G$8,D84=champs!$A$6,'Tarifs-Price list'!$G$8,D84=champs!$A$7,'Tarifs-Price list'!$G$18,D84="Chlore Silicate",'Tarifs-Price list'!$G$23,D84="Chlore Carbonate",'Tarifs-Price list'!$G$23,D84="NON",0),IF(C84="EXTERNE",_xlfn.IFS(D84=champs!$A$5,'Tarifs-Price list'!$F$8,D84=champs!$A$6,'Tarifs-Price list'!$F$8,D84=champs!$A$7,'Tarifs-Price list'!$F$18,D84="Chlore Silicate",'Tarifs-Price list'!$F$23,D84="Chlore Carbonate",'Tarifs-Price list'!$F$23,D84="NON",0),_xlfn.IFS(D84=champs!$A$5,'Tarifs-Price list'!$E$8,D84=champs!$A$6,'Tarifs-Price list'!$E$8,D84=champs!$A$7,'Tarifs-Price list'!$E$18,D84="Chlore Silicate",'Tarifs-Price list'!$E$23,D84="Chlore Carbonate",'Tarifs-Price list'!$E$23,D84="NON",0)))</f>
        <v>0</v>
      </c>
      <c r="AD84" s="25" cm="1">
        <f t="array" ref="AD84">IF(C84="PARTENAIRE",_xlfn.IFS(E84=champs!$A$5,'Tarifs-Price list'!$G$9,E84=champs!$A$6,'Tarifs-Price list'!$G$9,E84=champs!$A$7,'Tarifs-Price list'!$G$19,E84="Chlore Silicate",'Tarifs-Price list'!$G$24,E84="Chlore Carbonate",'Tarifs-Price list'!$G$24,E84="NON",0),IF(C84="EXTERNE",_xlfn.IFS(E84=champs!$A$5,'Tarifs-Price list'!$F$9,E84=champs!$A$6,'Tarifs-Price list'!$F$9,E84=champs!$A$7,'Tarifs-Price list'!$F$19,E84="Chlore Silicate",'Tarifs-Price list'!$F$24,E84="Chlore Carbonate",'Tarifs-Price list'!$F$24,E84="NON",0),_xlfn.IFS(E84=champs!$A$5,'Tarifs-Price list'!$E$9,E84=champs!$A$6,'Tarifs-Price list'!$E$9,E84=champs!$A$7,'Tarifs-Price list'!$E$19,E84="Chlore Silicate",'Tarifs-Price list'!$E$24,E84="Chlore Carbonate",'Tarifs-Price list'!$E$24,E84="NON",0)))</f>
        <v>0</v>
      </c>
      <c r="AE84" s="25" cm="1">
        <f t="array" ref="AE84">IF(C84="PARTENAIRE",_xlfn.IFS(F84=champs!$A$5,'Tarifs-Price list'!$G$10,F84=champs!$A$6,'Tarifs-Price list'!$G$15,F84=champs!$A$7,'Tarifs-Price list'!$G$20,F84="Chlore Silicate",'Tarifs-Price list'!$G$25,F84="Chlore Carbonate",'Tarifs-Price list'!$G$30,F84="NON",0),IF(C84="EXTERNE",_xlfn.IFS(F84=champs!$A$5,'Tarifs-Price list'!$F$10,F84=champs!$A$6,'Tarifs-Price list'!$F$15,F84=champs!$A$7,'Tarifs-Price list'!$F$20,F84="Chlore Silicate",'Tarifs-Price list'!$F$25,F84="Chlore Carbonate",'Tarifs-Price list'!$F$30,F84="NON",0),_xlfn.IFS(F84=champs!$A$5,'Tarifs-Price list'!$E$10,F84=champs!$A$6,'Tarifs-Price list'!$E$15,F84=champs!$A$7,'Tarifs-Price list'!$E$20,F84="Chlore Silicate",'Tarifs-Price list'!$E$25,F84="Chlore Carbonate",'Tarifs-Price list'!$E$30,F84="NON",0)))</f>
        <v>0</v>
      </c>
      <c r="AF84" s="25">
        <f>IF(AND(H84=champs!$Q$5,I84=champs!$Q$6,J84=champs!$Q$6,C84="PARTENAIRE"),'Tarifs-Price list'!$N$9,IF(AND(C84="PARTENAIRE",H84=champs!$Q$6,I84=champs!$Q$5,J84=champs!$Q$6),'Tarifs-Price list'!$N$9,IF(AND(C84="PARTENAIRE",H84=champs!$Q$5,I84=champs!$Q$5,J84=champs!$Q$6),2*'Tarifs-Price list'!$N$9,IF(AND(C84="PARTENAIRE",H84=champs!$Q$6,I84=champs!$Q$6,J84=champs!$Q$5),'Tarifs-Price list'!$N$18,IF(AND(C84="PARTENAIRE",H84=champs!$Q$5,I84=champs!$Q$6,J84=champs!$Q$5),"Impossible",IF(AND(C84="PARTENAIRE",H84=champs!$Q$6,I84=champs!$Q$5,J84=champs!$Q$5),"Impossible",IF(AND(C84="PARTENAIRE",H84=champs!$Q$5,I84=champs!$Q$5,J84=champs!$Q$5),"Impossible",IF(AND(C84="EXTERNE",H84=champs!$Q$5,I84=champs!$Q$6,J84=champs!$Q$6),'Tarifs-Price list'!$M$9,IF(AND(C84="EXTERNE",H84=champs!$Q$6,I84=champs!$Q$5,J84=champs!$Q$6),'Tarifs-Price list'!$M$9,IF(AND(C84="EXTERNE",H84=champs!$Q$5,I84=champs!$Q$5,J84=champs!$Q$6),2*'Tarifs-Price list'!$M$9,IF(AND(C84="EXTERNE",H84=champs!$Q$6,I84=champs!$Q$6,J84=champs!$Q$5),'Tarifs-Price list'!$M$18,IF(AND(C84="Externe",H84=champs!$Q$5,I84=champs!$Q$6,J84=champs!$Q$5),"Impossible",IF(AND(C84="EXTERNE",H84=champs!$Q$6,I84=champs!$Q$5,J84=champs!$Q$5),"Impossible",IF(AND(C84="EXTERNE",H84=champs!$Q$5,I84=champs!$Q$5,J84=champs!$Q$5),"Impossible",IF(AND(C84="PRIVÉ",H84=champs!$Q$5,I84=champs!$Q$6,J84=champs!$Q$6),'Tarifs-Price list'!$L$9,IF(AND(C84="PRIVÉ",H84=champs!$Q$6,I84=champs!$Q$5,J84=champs!$Q$6),'Tarifs-Price list'!$L$9,IF(AND(C84="PRIVÉ",H84=champs!$Q$5,I84=champs!$Q$5,J84=champs!$Q$6),2*'Tarifs-Price list'!$L$9,IF(AND(C84="PRIVÉ",H84=champs!$Q$5,I84=champs!$Q$6,J84=champs!$Q$5),"Impossible",IF(AND(C84="PRIVÉ",H84=champs!$Q$6,I84=champs!$Q$5,J84=champs!$Q$5),"Impossible",IF(AND(C84="PRIVÉ",H84=champs!$Q$6,I84=champs!$Q$6,J84=champs!$Q$5),'Tarifs-Price list'!$L$18,IF(AND(C84="PRIVÉ",H84=champs!$Q$5,I84=champs!$Q$5,J84=champs!$Q$5),"Impossible",0)))))))))))))))))))))</f>
        <v>0</v>
      </c>
      <c r="AG84" s="57">
        <f>IF(AND(K84="OUI",H84=champs!$Q$5,I84=champs!$Q$6,J84=champs!$Q$6,C84="PARTENAIRE"),'Tarifs-Price list'!$N$8,IF(AND(K84="OUI",C84="PARTENAIRE",H84=champs!$Q$6,I84=champs!$Q$5,J84=champs!$Q$6),'Tarifs-Price list'!$N$8,IF(AND(K84="OUI",C84="PARTENAIRE",H84=champs!$Q$5,I84=champs!$Q$5,J84=champs!$Q$6),2*'Tarifs-Price list'!$N$8,IF(AND(K84="OUI",C84="PARTENAIRE",H84=champs!$Q$6,I84=champs!$Q$6,J84=champs!$Q$5),'Tarifs-Price list'!$N$17,IF(AND(K84="OUI",C84="PARTENAIRE",H84=champs!$Q$5,I84=champs!$Q$6,J84=champs!$Q$5),"Impossible",IF(AND(K84="OUI",C84="PARTENAIRE",H84=champs!$Q$6,I84=champs!$Q$5,J84=champs!$Q$5),"Impossible",IF(AND(K84="OUI",C84="PARTENAIRE",H84=champs!$Q$5,I84=champs!$Q$5,J84=champs!$Q$5),"Impossible",IF(AND(C84="EXTERNE",K84="OUI",H84=champs!$Q$5,I84=champs!$Q$6,J84=champs!$Q$6),'Tarifs-Price list'!$M$8,IF(AND(K84="OUI",C84="EXTERNE",H84=champs!$Q$6,I84=champs!$Q$5,J84=champs!$Q$6),'Tarifs-Price list'!$M$8,IF(AND(C84="EXTERNE",K84="OUI",H84=champs!$Q$5,I84=champs!$Q$5,J84=champs!$Q$6),2*'Tarifs-Price list'!$M$8,IF(AND(K84="OUI",C84="EXTERNE",H84=champs!$Q$6,I84=champs!$Q$6,J84=champs!$Q$5),'Tarifs-Price list'!$M$17,IF(AND(K84="OUI",C84="Externe",H84=champs!$Q$5,I84=champs!$Q$6,J84=champs!$Q$5),"Impossible",IF(AND(C84="EXTERNE",K84="OUI",H84=champs!$Q$6,I84=champs!$Q$5,J84=champs!$Q$5),"Impossible",IF(AND(K84="OUI",C84="EXTERNE",H84=champs!$Q$5,I84=champs!$Q$5,J84=champs!$Q$5),"Impossible",IF(AND(C84="PRIVÉ",K84="OUI",H84=champs!$Q$5,I84=champs!$Q$6,J84=champs!$Q$6),'Tarifs-Price list'!$L$8,IF(AND(C84="PRIVÉ",K84="OUI",H84=champs!$Q$6,I84=champs!$Q$5,J84=champs!$Q$6),'Tarifs-Price list'!$L$8,IF(AND(K84="OUI",C84="PRIVÉ",H84=champs!$Q$5,I84=champs!$Q$5,J84=champs!Q85),2*'Tarifs-Price list'!$L$8,IF(AND(K84="OUI",C84="PRIVÉ",H84=champs!$Q$5,I84=champs!$Q$6,J84=champs!$Q$5),"Impossible",IF(AND(K84="OUI",C84="PRIVÉ",K84="OUI",H84=champs!$Q$6,I84=champs!$Q$5,J84=champs!$Q$5),"Impossible",IF(AND(K84="OUI",C84="PRIVÉ",H84=champs!$Q$6,I84=champs!$Q$6,J84=champs!$Q$5),'Tarifs-Price list'!$L$17,IF(AND(K84="OUI",C84="PRIVÉ",H84=champs!$Q$5,I84=champs!$Q$5,J84=champs!$Q$5),"Impossible",0)))))))))))))))))))))</f>
        <v>0</v>
      </c>
    </row>
    <row r="85" spans="1:33" ht="26" x14ac:dyDescent="0.2">
      <c r="A85" s="27">
        <f t="shared" si="7"/>
        <v>45357</v>
      </c>
      <c r="B85" s="99"/>
      <c r="C85" s="100" t="str">
        <f t="shared" si="8"/>
        <v>PRIVÉ</v>
      </c>
      <c r="D85" s="107" t="s">
        <v>97</v>
      </c>
      <c r="E85" s="107" t="s">
        <v>97</v>
      </c>
      <c r="F85" s="107" t="s">
        <v>97</v>
      </c>
      <c r="G85" s="107" t="s">
        <v>97</v>
      </c>
      <c r="H85" s="108" t="s">
        <v>97</v>
      </c>
      <c r="I85" s="108" t="s">
        <v>97</v>
      </c>
      <c r="J85" s="108" t="s">
        <v>97</v>
      </c>
      <c r="K85" s="115" t="str">
        <f>IF(AND(F85=champs!$K$6,G85=champs!$K$6),champs!$Q$5,champs!$Q$6)</f>
        <v>OUI</v>
      </c>
      <c r="L85" s="116">
        <f t="shared" si="9"/>
        <v>0</v>
      </c>
      <c r="M85" s="116">
        <f t="shared" si="10"/>
        <v>0</v>
      </c>
      <c r="N85" s="118"/>
      <c r="O85" s="119"/>
      <c r="P85" s="119"/>
      <c r="Q85" s="118"/>
      <c r="R85" s="120"/>
      <c r="S85" s="121" t="s">
        <v>64</v>
      </c>
      <c r="T85" s="122"/>
      <c r="U85" s="123"/>
      <c r="V85" s="124"/>
      <c r="W85" s="124"/>
      <c r="X85" s="124"/>
      <c r="Y85" s="125"/>
      <c r="Z85" s="126"/>
      <c r="AA85" s="152"/>
      <c r="AC85" s="25" cm="1">
        <f t="array" ref="AC85">IF(C85="PARTENAIRE",_xlfn.IFS(D85=champs!$A$5,'Tarifs-Price list'!$G$8,D85=champs!$A$6,'Tarifs-Price list'!$G$8,D85=champs!$A$7,'Tarifs-Price list'!$G$18,D85="Chlore Silicate",'Tarifs-Price list'!$G$23,D85="Chlore Carbonate",'Tarifs-Price list'!$G$23,D85="NON",0),IF(C85="EXTERNE",_xlfn.IFS(D85=champs!$A$5,'Tarifs-Price list'!$F$8,D85=champs!$A$6,'Tarifs-Price list'!$F$8,D85=champs!$A$7,'Tarifs-Price list'!$F$18,D85="Chlore Silicate",'Tarifs-Price list'!$F$23,D85="Chlore Carbonate",'Tarifs-Price list'!$F$23,D85="NON",0),_xlfn.IFS(D85=champs!$A$5,'Tarifs-Price list'!$E$8,D85=champs!$A$6,'Tarifs-Price list'!$E$8,D85=champs!$A$7,'Tarifs-Price list'!$E$18,D85="Chlore Silicate",'Tarifs-Price list'!$E$23,D85="Chlore Carbonate",'Tarifs-Price list'!$E$23,D85="NON",0)))</f>
        <v>0</v>
      </c>
      <c r="AD85" s="25" cm="1">
        <f t="array" ref="AD85">IF(C85="PARTENAIRE",_xlfn.IFS(E85=champs!$A$5,'Tarifs-Price list'!$G$9,E85=champs!$A$6,'Tarifs-Price list'!$G$9,E85=champs!$A$7,'Tarifs-Price list'!$G$19,E85="Chlore Silicate",'Tarifs-Price list'!$G$24,E85="Chlore Carbonate",'Tarifs-Price list'!$G$24,E85="NON",0),IF(C85="EXTERNE",_xlfn.IFS(E85=champs!$A$5,'Tarifs-Price list'!$F$9,E85=champs!$A$6,'Tarifs-Price list'!$F$9,E85=champs!$A$7,'Tarifs-Price list'!$F$19,E85="Chlore Silicate",'Tarifs-Price list'!$F$24,E85="Chlore Carbonate",'Tarifs-Price list'!$F$24,E85="NON",0),_xlfn.IFS(E85=champs!$A$5,'Tarifs-Price list'!$E$9,E85=champs!$A$6,'Tarifs-Price list'!$E$9,E85=champs!$A$7,'Tarifs-Price list'!$E$19,E85="Chlore Silicate",'Tarifs-Price list'!$E$24,E85="Chlore Carbonate",'Tarifs-Price list'!$E$24,E85="NON",0)))</f>
        <v>0</v>
      </c>
      <c r="AE85" s="25" cm="1">
        <f t="array" ref="AE85">IF(C85="PARTENAIRE",_xlfn.IFS(F85=champs!$A$5,'Tarifs-Price list'!$G$10,F85=champs!$A$6,'Tarifs-Price list'!$G$15,F85=champs!$A$7,'Tarifs-Price list'!$G$20,F85="Chlore Silicate",'Tarifs-Price list'!$G$25,F85="Chlore Carbonate",'Tarifs-Price list'!$G$30,F85="NON",0),IF(C85="EXTERNE",_xlfn.IFS(F85=champs!$A$5,'Tarifs-Price list'!$F$10,F85=champs!$A$6,'Tarifs-Price list'!$F$15,F85=champs!$A$7,'Tarifs-Price list'!$F$20,F85="Chlore Silicate",'Tarifs-Price list'!$F$25,F85="Chlore Carbonate",'Tarifs-Price list'!$F$30,F85="NON",0),_xlfn.IFS(F85=champs!$A$5,'Tarifs-Price list'!$E$10,F85=champs!$A$6,'Tarifs-Price list'!$E$15,F85=champs!$A$7,'Tarifs-Price list'!$E$20,F85="Chlore Silicate",'Tarifs-Price list'!$E$25,F85="Chlore Carbonate",'Tarifs-Price list'!$E$30,F85="NON",0)))</f>
        <v>0</v>
      </c>
      <c r="AF85" s="25">
        <f>IF(AND(H85=champs!$Q$5,I85=champs!$Q$6,J85=champs!$Q$6,C85="PARTENAIRE"),'Tarifs-Price list'!$N$9,IF(AND(C85="PARTENAIRE",H85=champs!$Q$6,I85=champs!$Q$5,J85=champs!$Q$6),'Tarifs-Price list'!$N$9,IF(AND(C85="PARTENAIRE",H85=champs!$Q$5,I85=champs!$Q$5,J85=champs!$Q$6),2*'Tarifs-Price list'!$N$9,IF(AND(C85="PARTENAIRE",H85=champs!$Q$6,I85=champs!$Q$6,J85=champs!$Q$5),'Tarifs-Price list'!$N$18,IF(AND(C85="PARTENAIRE",H85=champs!$Q$5,I85=champs!$Q$6,J85=champs!$Q$5),"Impossible",IF(AND(C85="PARTENAIRE",H85=champs!$Q$6,I85=champs!$Q$5,J85=champs!$Q$5),"Impossible",IF(AND(C85="PARTENAIRE",H85=champs!$Q$5,I85=champs!$Q$5,J85=champs!$Q$5),"Impossible",IF(AND(C85="EXTERNE",H85=champs!$Q$5,I85=champs!$Q$6,J85=champs!$Q$6),'Tarifs-Price list'!$M$9,IF(AND(C85="EXTERNE",H85=champs!$Q$6,I85=champs!$Q$5,J85=champs!$Q$6),'Tarifs-Price list'!$M$9,IF(AND(C85="EXTERNE",H85=champs!$Q$5,I85=champs!$Q$5,J85=champs!$Q$6),2*'Tarifs-Price list'!$M$9,IF(AND(C85="EXTERNE",H85=champs!$Q$6,I85=champs!$Q$6,J85=champs!$Q$5),'Tarifs-Price list'!$M$18,IF(AND(C85="Externe",H85=champs!$Q$5,I85=champs!$Q$6,J85=champs!$Q$5),"Impossible",IF(AND(C85="EXTERNE",H85=champs!$Q$6,I85=champs!$Q$5,J85=champs!$Q$5),"Impossible",IF(AND(C85="EXTERNE",H85=champs!$Q$5,I85=champs!$Q$5,J85=champs!$Q$5),"Impossible",IF(AND(C85="PRIVÉ",H85=champs!$Q$5,I85=champs!$Q$6,J85=champs!$Q$6),'Tarifs-Price list'!$L$9,IF(AND(C85="PRIVÉ",H85=champs!$Q$6,I85=champs!$Q$5,J85=champs!$Q$6),'Tarifs-Price list'!$L$9,IF(AND(C85="PRIVÉ",H85=champs!$Q$5,I85=champs!$Q$5,J85=champs!$Q$6),2*'Tarifs-Price list'!$L$9,IF(AND(C85="PRIVÉ",H85=champs!$Q$5,I85=champs!$Q$6,J85=champs!$Q$5),"Impossible",IF(AND(C85="PRIVÉ",H85=champs!$Q$6,I85=champs!$Q$5,J85=champs!$Q$5),"Impossible",IF(AND(C85="PRIVÉ",H85=champs!$Q$6,I85=champs!$Q$6,J85=champs!$Q$5),'Tarifs-Price list'!$L$18,IF(AND(C85="PRIVÉ",H85=champs!$Q$5,I85=champs!$Q$5,J85=champs!$Q$5),"Impossible",0)))))))))))))))))))))</f>
        <v>0</v>
      </c>
      <c r="AG85" s="57">
        <f>IF(AND(K85="OUI",H85=champs!$Q$5,I85=champs!$Q$6,J85=champs!$Q$6,C85="PARTENAIRE"),'Tarifs-Price list'!$N$8,IF(AND(K85="OUI",C85="PARTENAIRE",H85=champs!$Q$6,I85=champs!$Q$5,J85=champs!$Q$6),'Tarifs-Price list'!$N$8,IF(AND(K85="OUI",C85="PARTENAIRE",H85=champs!$Q$5,I85=champs!$Q$5,J85=champs!$Q$6),2*'Tarifs-Price list'!$N$8,IF(AND(K85="OUI",C85="PARTENAIRE",H85=champs!$Q$6,I85=champs!$Q$6,J85=champs!$Q$5),'Tarifs-Price list'!$N$17,IF(AND(K85="OUI",C85="PARTENAIRE",H85=champs!$Q$5,I85=champs!$Q$6,J85=champs!$Q$5),"Impossible",IF(AND(K85="OUI",C85="PARTENAIRE",H85=champs!$Q$6,I85=champs!$Q$5,J85=champs!$Q$5),"Impossible",IF(AND(K85="OUI",C85="PARTENAIRE",H85=champs!$Q$5,I85=champs!$Q$5,J85=champs!$Q$5),"Impossible",IF(AND(C85="EXTERNE",K85="OUI",H85=champs!$Q$5,I85=champs!$Q$6,J85=champs!$Q$6),'Tarifs-Price list'!$M$8,IF(AND(K85="OUI",C85="EXTERNE",H85=champs!$Q$6,I85=champs!$Q$5,J85=champs!$Q$6),'Tarifs-Price list'!$M$8,IF(AND(C85="EXTERNE",K85="OUI",H85=champs!$Q$5,I85=champs!$Q$5,J85=champs!$Q$6),2*'Tarifs-Price list'!$M$8,IF(AND(K85="OUI",C85="EXTERNE",H85=champs!$Q$6,I85=champs!$Q$6,J85=champs!$Q$5),'Tarifs-Price list'!$M$17,IF(AND(K85="OUI",C85="Externe",H85=champs!$Q$5,I85=champs!$Q$6,J85=champs!$Q$5),"Impossible",IF(AND(C85="EXTERNE",K85="OUI",H85=champs!$Q$6,I85=champs!$Q$5,J85=champs!$Q$5),"Impossible",IF(AND(K85="OUI",C85="EXTERNE",H85=champs!$Q$5,I85=champs!$Q$5,J85=champs!$Q$5),"Impossible",IF(AND(C85="PRIVÉ",K85="OUI",H85=champs!$Q$5,I85=champs!$Q$6,J85=champs!$Q$6),'Tarifs-Price list'!$L$8,IF(AND(C85="PRIVÉ",K85="OUI",H85=champs!$Q$6,I85=champs!$Q$5,J85=champs!$Q$6),'Tarifs-Price list'!$L$8,IF(AND(K85="OUI",C85="PRIVÉ",H85=champs!$Q$5,I85=champs!$Q$5,J85=champs!Q86),2*'Tarifs-Price list'!$L$8,IF(AND(K85="OUI",C85="PRIVÉ",H85=champs!$Q$5,I85=champs!$Q$6,J85=champs!$Q$5),"Impossible",IF(AND(K85="OUI",C85="PRIVÉ",K85="OUI",H85=champs!$Q$6,I85=champs!$Q$5,J85=champs!$Q$5),"Impossible",IF(AND(K85="OUI",C85="PRIVÉ",H85=champs!$Q$6,I85=champs!$Q$6,J85=champs!$Q$5),'Tarifs-Price list'!$L$17,IF(AND(K85="OUI",C85="PRIVÉ",H85=champs!$Q$5,I85=champs!$Q$5,J85=champs!$Q$5),"Impossible",0)))))))))))))))))))))</f>
        <v>0</v>
      </c>
    </row>
    <row r="86" spans="1:33" ht="26" x14ac:dyDescent="0.2">
      <c r="A86" s="27">
        <f t="shared" si="7"/>
        <v>45357</v>
      </c>
      <c r="B86" s="99"/>
      <c r="C86" s="100" t="str">
        <f t="shared" si="8"/>
        <v>PRIVÉ</v>
      </c>
      <c r="D86" s="107" t="s">
        <v>97</v>
      </c>
      <c r="E86" s="107" t="s">
        <v>97</v>
      </c>
      <c r="F86" s="107" t="s">
        <v>97</v>
      </c>
      <c r="G86" s="107" t="s">
        <v>97</v>
      </c>
      <c r="H86" s="108" t="s">
        <v>97</v>
      </c>
      <c r="I86" s="108" t="s">
        <v>97</v>
      </c>
      <c r="J86" s="108" t="s">
        <v>97</v>
      </c>
      <c r="K86" s="115" t="str">
        <f>IF(AND(F86=champs!$K$6,G86=champs!$K$6),champs!$Q$5,champs!$Q$6)</f>
        <v>OUI</v>
      </c>
      <c r="L86" s="116">
        <f t="shared" si="9"/>
        <v>0</v>
      </c>
      <c r="M86" s="116">
        <f t="shared" si="10"/>
        <v>0</v>
      </c>
      <c r="N86" s="118"/>
      <c r="O86" s="119"/>
      <c r="P86" s="119"/>
      <c r="Q86" s="118"/>
      <c r="R86" s="120"/>
      <c r="S86" s="121" t="s">
        <v>64</v>
      </c>
      <c r="T86" s="122"/>
      <c r="U86" s="123"/>
      <c r="V86" s="124"/>
      <c r="W86" s="124"/>
      <c r="X86" s="124"/>
      <c r="Y86" s="125"/>
      <c r="Z86" s="126"/>
      <c r="AA86" s="152"/>
      <c r="AC86" s="25" cm="1">
        <f t="array" ref="AC86">IF(C86="PARTENAIRE",_xlfn.IFS(D86=champs!$A$5,'Tarifs-Price list'!$G$8,D86=champs!$A$6,'Tarifs-Price list'!$G$8,D86=champs!$A$7,'Tarifs-Price list'!$G$18,D86="Chlore Silicate",'Tarifs-Price list'!$G$23,D86="Chlore Carbonate",'Tarifs-Price list'!$G$23,D86="NON",0),IF(C86="EXTERNE",_xlfn.IFS(D86=champs!$A$5,'Tarifs-Price list'!$F$8,D86=champs!$A$6,'Tarifs-Price list'!$F$8,D86=champs!$A$7,'Tarifs-Price list'!$F$18,D86="Chlore Silicate",'Tarifs-Price list'!$F$23,D86="Chlore Carbonate",'Tarifs-Price list'!$F$23,D86="NON",0),_xlfn.IFS(D86=champs!$A$5,'Tarifs-Price list'!$E$8,D86=champs!$A$6,'Tarifs-Price list'!$E$8,D86=champs!$A$7,'Tarifs-Price list'!$E$18,D86="Chlore Silicate",'Tarifs-Price list'!$E$23,D86="Chlore Carbonate",'Tarifs-Price list'!$E$23,D86="NON",0)))</f>
        <v>0</v>
      </c>
      <c r="AD86" s="25" cm="1">
        <f t="array" ref="AD86">IF(C86="PARTENAIRE",_xlfn.IFS(E86=champs!$A$5,'Tarifs-Price list'!$G$9,E86=champs!$A$6,'Tarifs-Price list'!$G$9,E86=champs!$A$7,'Tarifs-Price list'!$G$19,E86="Chlore Silicate",'Tarifs-Price list'!$G$24,E86="Chlore Carbonate",'Tarifs-Price list'!$G$24,E86="NON",0),IF(C86="EXTERNE",_xlfn.IFS(E86=champs!$A$5,'Tarifs-Price list'!$F$9,E86=champs!$A$6,'Tarifs-Price list'!$F$9,E86=champs!$A$7,'Tarifs-Price list'!$F$19,E86="Chlore Silicate",'Tarifs-Price list'!$F$24,E86="Chlore Carbonate",'Tarifs-Price list'!$F$24,E86="NON",0),_xlfn.IFS(E86=champs!$A$5,'Tarifs-Price list'!$E$9,E86=champs!$A$6,'Tarifs-Price list'!$E$9,E86=champs!$A$7,'Tarifs-Price list'!$E$19,E86="Chlore Silicate",'Tarifs-Price list'!$E$24,E86="Chlore Carbonate",'Tarifs-Price list'!$E$24,E86="NON",0)))</f>
        <v>0</v>
      </c>
      <c r="AE86" s="25" cm="1">
        <f t="array" ref="AE86">IF(C86="PARTENAIRE",_xlfn.IFS(F86=champs!$A$5,'Tarifs-Price list'!$G$10,F86=champs!$A$6,'Tarifs-Price list'!$G$15,F86=champs!$A$7,'Tarifs-Price list'!$G$20,F86="Chlore Silicate",'Tarifs-Price list'!$G$25,F86="Chlore Carbonate",'Tarifs-Price list'!$G$30,F86="NON",0),IF(C86="EXTERNE",_xlfn.IFS(F86=champs!$A$5,'Tarifs-Price list'!$F$10,F86=champs!$A$6,'Tarifs-Price list'!$F$15,F86=champs!$A$7,'Tarifs-Price list'!$F$20,F86="Chlore Silicate",'Tarifs-Price list'!$F$25,F86="Chlore Carbonate",'Tarifs-Price list'!$F$30,F86="NON",0),_xlfn.IFS(F86=champs!$A$5,'Tarifs-Price list'!$E$10,F86=champs!$A$6,'Tarifs-Price list'!$E$15,F86=champs!$A$7,'Tarifs-Price list'!$E$20,F86="Chlore Silicate",'Tarifs-Price list'!$E$25,F86="Chlore Carbonate",'Tarifs-Price list'!$E$30,F86="NON",0)))</f>
        <v>0</v>
      </c>
      <c r="AF86" s="25">
        <f>IF(AND(H86=champs!$Q$5,I86=champs!$Q$6,J86=champs!$Q$6,C86="PARTENAIRE"),'Tarifs-Price list'!$N$9,IF(AND(C86="PARTENAIRE",H86=champs!$Q$6,I86=champs!$Q$5,J86=champs!$Q$6),'Tarifs-Price list'!$N$9,IF(AND(C86="PARTENAIRE",H86=champs!$Q$5,I86=champs!$Q$5,J86=champs!$Q$6),2*'Tarifs-Price list'!$N$9,IF(AND(C86="PARTENAIRE",H86=champs!$Q$6,I86=champs!$Q$6,J86=champs!$Q$5),'Tarifs-Price list'!$N$18,IF(AND(C86="PARTENAIRE",H86=champs!$Q$5,I86=champs!$Q$6,J86=champs!$Q$5),"Impossible",IF(AND(C86="PARTENAIRE",H86=champs!$Q$6,I86=champs!$Q$5,J86=champs!$Q$5),"Impossible",IF(AND(C86="PARTENAIRE",H86=champs!$Q$5,I86=champs!$Q$5,J86=champs!$Q$5),"Impossible",IF(AND(C86="EXTERNE",H86=champs!$Q$5,I86=champs!$Q$6,J86=champs!$Q$6),'Tarifs-Price list'!$M$9,IF(AND(C86="EXTERNE",H86=champs!$Q$6,I86=champs!$Q$5,J86=champs!$Q$6),'Tarifs-Price list'!$M$9,IF(AND(C86="EXTERNE",H86=champs!$Q$5,I86=champs!$Q$5,J86=champs!$Q$6),2*'Tarifs-Price list'!$M$9,IF(AND(C86="EXTERNE",H86=champs!$Q$6,I86=champs!$Q$6,J86=champs!$Q$5),'Tarifs-Price list'!$M$18,IF(AND(C86="Externe",H86=champs!$Q$5,I86=champs!$Q$6,J86=champs!$Q$5),"Impossible",IF(AND(C86="EXTERNE",H86=champs!$Q$6,I86=champs!$Q$5,J86=champs!$Q$5),"Impossible",IF(AND(C86="EXTERNE",H86=champs!$Q$5,I86=champs!$Q$5,J86=champs!$Q$5),"Impossible",IF(AND(C86="PRIVÉ",H86=champs!$Q$5,I86=champs!$Q$6,J86=champs!$Q$6),'Tarifs-Price list'!$L$9,IF(AND(C86="PRIVÉ",H86=champs!$Q$6,I86=champs!$Q$5,J86=champs!$Q$6),'Tarifs-Price list'!$L$9,IF(AND(C86="PRIVÉ",H86=champs!$Q$5,I86=champs!$Q$5,J86=champs!$Q$6),2*'Tarifs-Price list'!$L$9,IF(AND(C86="PRIVÉ",H86=champs!$Q$5,I86=champs!$Q$6,J86=champs!$Q$5),"Impossible",IF(AND(C86="PRIVÉ",H86=champs!$Q$6,I86=champs!$Q$5,J86=champs!$Q$5),"Impossible",IF(AND(C86="PRIVÉ",H86=champs!$Q$6,I86=champs!$Q$6,J86=champs!$Q$5),'Tarifs-Price list'!$L$18,IF(AND(C86="PRIVÉ",H86=champs!$Q$5,I86=champs!$Q$5,J86=champs!$Q$5),"Impossible",0)))))))))))))))))))))</f>
        <v>0</v>
      </c>
      <c r="AG86" s="57">
        <f>IF(AND(K86="OUI",H86=champs!$Q$5,I86=champs!$Q$6,J86=champs!$Q$6,C86="PARTENAIRE"),'Tarifs-Price list'!$N$8,IF(AND(K86="OUI",C86="PARTENAIRE",H86=champs!$Q$6,I86=champs!$Q$5,J86=champs!$Q$6),'Tarifs-Price list'!$N$8,IF(AND(K86="OUI",C86="PARTENAIRE",H86=champs!$Q$5,I86=champs!$Q$5,J86=champs!$Q$6),2*'Tarifs-Price list'!$N$8,IF(AND(K86="OUI",C86="PARTENAIRE",H86=champs!$Q$6,I86=champs!$Q$6,J86=champs!$Q$5),'Tarifs-Price list'!$N$17,IF(AND(K86="OUI",C86="PARTENAIRE",H86=champs!$Q$5,I86=champs!$Q$6,J86=champs!$Q$5),"Impossible",IF(AND(K86="OUI",C86="PARTENAIRE",H86=champs!$Q$6,I86=champs!$Q$5,J86=champs!$Q$5),"Impossible",IF(AND(K86="OUI",C86="PARTENAIRE",H86=champs!$Q$5,I86=champs!$Q$5,J86=champs!$Q$5),"Impossible",IF(AND(C86="EXTERNE",K86="OUI",H86=champs!$Q$5,I86=champs!$Q$6,J86=champs!$Q$6),'Tarifs-Price list'!$M$8,IF(AND(K86="OUI",C86="EXTERNE",H86=champs!$Q$6,I86=champs!$Q$5,J86=champs!$Q$6),'Tarifs-Price list'!$M$8,IF(AND(C86="EXTERNE",K86="OUI",H86=champs!$Q$5,I86=champs!$Q$5,J86=champs!$Q$6),2*'Tarifs-Price list'!$M$8,IF(AND(K86="OUI",C86="EXTERNE",H86=champs!$Q$6,I86=champs!$Q$6,J86=champs!$Q$5),'Tarifs-Price list'!$M$17,IF(AND(K86="OUI",C86="Externe",H86=champs!$Q$5,I86=champs!$Q$6,J86=champs!$Q$5),"Impossible",IF(AND(C86="EXTERNE",K86="OUI",H86=champs!$Q$6,I86=champs!$Q$5,J86=champs!$Q$5),"Impossible",IF(AND(K86="OUI",C86="EXTERNE",H86=champs!$Q$5,I86=champs!$Q$5,J86=champs!$Q$5),"Impossible",IF(AND(C86="PRIVÉ",K86="OUI",H86=champs!$Q$5,I86=champs!$Q$6,J86=champs!$Q$6),'Tarifs-Price list'!$L$8,IF(AND(C86="PRIVÉ",K86="OUI",H86=champs!$Q$6,I86=champs!$Q$5,J86=champs!$Q$6),'Tarifs-Price list'!$L$8,IF(AND(K86="OUI",C86="PRIVÉ",H86=champs!$Q$5,I86=champs!$Q$5,J86=champs!Q87),2*'Tarifs-Price list'!$L$8,IF(AND(K86="OUI",C86="PRIVÉ",H86=champs!$Q$5,I86=champs!$Q$6,J86=champs!$Q$5),"Impossible",IF(AND(K86="OUI",C86="PRIVÉ",K86="OUI",H86=champs!$Q$6,I86=champs!$Q$5,J86=champs!$Q$5),"Impossible",IF(AND(K86="OUI",C86="PRIVÉ",H86=champs!$Q$6,I86=champs!$Q$6,J86=champs!$Q$5),'Tarifs-Price list'!$L$17,IF(AND(K86="OUI",C86="PRIVÉ",H86=champs!$Q$5,I86=champs!$Q$5,J86=champs!$Q$5),"Impossible",0)))))))))))))))))))))</f>
        <v>0</v>
      </c>
    </row>
    <row r="87" spans="1:33" ht="26" x14ac:dyDescent="0.2">
      <c r="A87" s="27">
        <f t="shared" si="7"/>
        <v>45357</v>
      </c>
      <c r="B87" s="99"/>
      <c r="C87" s="100" t="str">
        <f t="shared" si="8"/>
        <v>PRIVÉ</v>
      </c>
      <c r="D87" s="107" t="s">
        <v>97</v>
      </c>
      <c r="E87" s="107" t="s">
        <v>97</v>
      </c>
      <c r="F87" s="107" t="s">
        <v>97</v>
      </c>
      <c r="G87" s="107" t="s">
        <v>97</v>
      </c>
      <c r="H87" s="108" t="s">
        <v>97</v>
      </c>
      <c r="I87" s="108" t="s">
        <v>97</v>
      </c>
      <c r="J87" s="108" t="s">
        <v>97</v>
      </c>
      <c r="K87" s="115" t="str">
        <f>IF(AND(F87=champs!$K$6,G87=champs!$K$6),champs!$Q$5,champs!$Q$6)</f>
        <v>OUI</v>
      </c>
      <c r="L87" s="116">
        <f t="shared" si="9"/>
        <v>0</v>
      </c>
      <c r="M87" s="116">
        <f t="shared" si="10"/>
        <v>0</v>
      </c>
      <c r="N87" s="118"/>
      <c r="O87" s="119"/>
      <c r="P87" s="119"/>
      <c r="Q87" s="118"/>
      <c r="R87" s="120"/>
      <c r="S87" s="121" t="s">
        <v>64</v>
      </c>
      <c r="T87" s="122"/>
      <c r="U87" s="123"/>
      <c r="V87" s="124"/>
      <c r="W87" s="124"/>
      <c r="X87" s="124"/>
      <c r="Y87" s="125"/>
      <c r="Z87" s="126"/>
      <c r="AA87" s="152"/>
      <c r="AC87" s="25" cm="1">
        <f t="array" ref="AC87">IF(C87="PARTENAIRE",_xlfn.IFS(D87=champs!$A$5,'Tarifs-Price list'!$G$8,D87=champs!$A$6,'Tarifs-Price list'!$G$8,D87=champs!$A$7,'Tarifs-Price list'!$G$18,D87="Chlore Silicate",'Tarifs-Price list'!$G$23,D87="Chlore Carbonate",'Tarifs-Price list'!$G$23,D87="NON",0),IF(C87="EXTERNE",_xlfn.IFS(D87=champs!$A$5,'Tarifs-Price list'!$F$8,D87=champs!$A$6,'Tarifs-Price list'!$F$8,D87=champs!$A$7,'Tarifs-Price list'!$F$18,D87="Chlore Silicate",'Tarifs-Price list'!$F$23,D87="Chlore Carbonate",'Tarifs-Price list'!$F$23,D87="NON",0),_xlfn.IFS(D87=champs!$A$5,'Tarifs-Price list'!$E$8,D87=champs!$A$6,'Tarifs-Price list'!$E$8,D87=champs!$A$7,'Tarifs-Price list'!$E$18,D87="Chlore Silicate",'Tarifs-Price list'!$E$23,D87="Chlore Carbonate",'Tarifs-Price list'!$E$23,D87="NON",0)))</f>
        <v>0</v>
      </c>
      <c r="AD87" s="25" cm="1">
        <f t="array" ref="AD87">IF(C87="PARTENAIRE",_xlfn.IFS(E87=champs!$A$5,'Tarifs-Price list'!$G$9,E87=champs!$A$6,'Tarifs-Price list'!$G$9,E87=champs!$A$7,'Tarifs-Price list'!$G$19,E87="Chlore Silicate",'Tarifs-Price list'!$G$24,E87="Chlore Carbonate",'Tarifs-Price list'!$G$24,E87="NON",0),IF(C87="EXTERNE",_xlfn.IFS(E87=champs!$A$5,'Tarifs-Price list'!$F$9,E87=champs!$A$6,'Tarifs-Price list'!$F$9,E87=champs!$A$7,'Tarifs-Price list'!$F$19,E87="Chlore Silicate",'Tarifs-Price list'!$F$24,E87="Chlore Carbonate",'Tarifs-Price list'!$F$24,E87="NON",0),_xlfn.IFS(E87=champs!$A$5,'Tarifs-Price list'!$E$9,E87=champs!$A$6,'Tarifs-Price list'!$E$9,E87=champs!$A$7,'Tarifs-Price list'!$E$19,E87="Chlore Silicate",'Tarifs-Price list'!$E$24,E87="Chlore Carbonate",'Tarifs-Price list'!$E$24,E87="NON",0)))</f>
        <v>0</v>
      </c>
      <c r="AE87" s="25" cm="1">
        <f t="array" ref="AE87">IF(C87="PARTENAIRE",_xlfn.IFS(F87=champs!$A$5,'Tarifs-Price list'!$G$10,F87=champs!$A$6,'Tarifs-Price list'!$G$15,F87=champs!$A$7,'Tarifs-Price list'!$G$20,F87="Chlore Silicate",'Tarifs-Price list'!$G$25,F87="Chlore Carbonate",'Tarifs-Price list'!$G$30,F87="NON",0),IF(C87="EXTERNE",_xlfn.IFS(F87=champs!$A$5,'Tarifs-Price list'!$F$10,F87=champs!$A$6,'Tarifs-Price list'!$F$15,F87=champs!$A$7,'Tarifs-Price list'!$F$20,F87="Chlore Silicate",'Tarifs-Price list'!$F$25,F87="Chlore Carbonate",'Tarifs-Price list'!$F$30,F87="NON",0),_xlfn.IFS(F87=champs!$A$5,'Tarifs-Price list'!$E$10,F87=champs!$A$6,'Tarifs-Price list'!$E$15,F87=champs!$A$7,'Tarifs-Price list'!$E$20,F87="Chlore Silicate",'Tarifs-Price list'!$E$25,F87="Chlore Carbonate",'Tarifs-Price list'!$E$30,F87="NON",0)))</f>
        <v>0</v>
      </c>
      <c r="AF87" s="25">
        <f>IF(AND(H87=champs!$Q$5,I87=champs!$Q$6,J87=champs!$Q$6,C87="PARTENAIRE"),'Tarifs-Price list'!$N$9,IF(AND(C87="PARTENAIRE",H87=champs!$Q$6,I87=champs!$Q$5,J87=champs!$Q$6),'Tarifs-Price list'!$N$9,IF(AND(C87="PARTENAIRE",H87=champs!$Q$5,I87=champs!$Q$5,J87=champs!$Q$6),2*'Tarifs-Price list'!$N$9,IF(AND(C87="PARTENAIRE",H87=champs!$Q$6,I87=champs!$Q$6,J87=champs!$Q$5),'Tarifs-Price list'!$N$18,IF(AND(C87="PARTENAIRE",H87=champs!$Q$5,I87=champs!$Q$6,J87=champs!$Q$5),"Impossible",IF(AND(C87="PARTENAIRE",H87=champs!$Q$6,I87=champs!$Q$5,J87=champs!$Q$5),"Impossible",IF(AND(C87="PARTENAIRE",H87=champs!$Q$5,I87=champs!$Q$5,J87=champs!$Q$5),"Impossible",IF(AND(C87="EXTERNE",H87=champs!$Q$5,I87=champs!$Q$6,J87=champs!$Q$6),'Tarifs-Price list'!$M$9,IF(AND(C87="EXTERNE",H87=champs!$Q$6,I87=champs!$Q$5,J87=champs!$Q$6),'Tarifs-Price list'!$M$9,IF(AND(C87="EXTERNE",H87=champs!$Q$5,I87=champs!$Q$5,J87=champs!$Q$6),2*'Tarifs-Price list'!$M$9,IF(AND(C87="EXTERNE",H87=champs!$Q$6,I87=champs!$Q$6,J87=champs!$Q$5),'Tarifs-Price list'!$M$18,IF(AND(C87="Externe",H87=champs!$Q$5,I87=champs!$Q$6,J87=champs!$Q$5),"Impossible",IF(AND(C87="EXTERNE",H87=champs!$Q$6,I87=champs!$Q$5,J87=champs!$Q$5),"Impossible",IF(AND(C87="EXTERNE",H87=champs!$Q$5,I87=champs!$Q$5,J87=champs!$Q$5),"Impossible",IF(AND(C87="PRIVÉ",H87=champs!$Q$5,I87=champs!$Q$6,J87=champs!$Q$6),'Tarifs-Price list'!$L$9,IF(AND(C87="PRIVÉ",H87=champs!$Q$6,I87=champs!$Q$5,J87=champs!$Q$6),'Tarifs-Price list'!$L$9,IF(AND(C87="PRIVÉ",H87=champs!$Q$5,I87=champs!$Q$5,J87=champs!$Q$6),2*'Tarifs-Price list'!$L$9,IF(AND(C87="PRIVÉ",H87=champs!$Q$5,I87=champs!$Q$6,J87=champs!$Q$5),"Impossible",IF(AND(C87="PRIVÉ",H87=champs!$Q$6,I87=champs!$Q$5,J87=champs!$Q$5),"Impossible",IF(AND(C87="PRIVÉ",H87=champs!$Q$6,I87=champs!$Q$6,J87=champs!$Q$5),'Tarifs-Price list'!$L$18,IF(AND(C87="PRIVÉ",H87=champs!$Q$5,I87=champs!$Q$5,J87=champs!$Q$5),"Impossible",0)))))))))))))))))))))</f>
        <v>0</v>
      </c>
      <c r="AG87" s="57">
        <f>IF(AND(K87="OUI",H87=champs!$Q$5,I87=champs!$Q$6,J87=champs!$Q$6,C87="PARTENAIRE"),'Tarifs-Price list'!$N$8,IF(AND(K87="OUI",C87="PARTENAIRE",H87=champs!$Q$6,I87=champs!$Q$5,J87=champs!$Q$6),'Tarifs-Price list'!$N$8,IF(AND(K87="OUI",C87="PARTENAIRE",H87=champs!$Q$5,I87=champs!$Q$5,J87=champs!$Q$6),2*'Tarifs-Price list'!$N$8,IF(AND(K87="OUI",C87="PARTENAIRE",H87=champs!$Q$6,I87=champs!$Q$6,J87=champs!$Q$5),'Tarifs-Price list'!$N$17,IF(AND(K87="OUI",C87="PARTENAIRE",H87=champs!$Q$5,I87=champs!$Q$6,J87=champs!$Q$5),"Impossible",IF(AND(K87="OUI",C87="PARTENAIRE",H87=champs!$Q$6,I87=champs!$Q$5,J87=champs!$Q$5),"Impossible",IF(AND(K87="OUI",C87="PARTENAIRE",H87=champs!$Q$5,I87=champs!$Q$5,J87=champs!$Q$5),"Impossible",IF(AND(C87="EXTERNE",K87="OUI",H87=champs!$Q$5,I87=champs!$Q$6,J87=champs!$Q$6),'Tarifs-Price list'!$M$8,IF(AND(K87="OUI",C87="EXTERNE",H87=champs!$Q$6,I87=champs!$Q$5,J87=champs!$Q$6),'Tarifs-Price list'!$M$8,IF(AND(C87="EXTERNE",K87="OUI",H87=champs!$Q$5,I87=champs!$Q$5,J87=champs!$Q$6),2*'Tarifs-Price list'!$M$8,IF(AND(K87="OUI",C87="EXTERNE",H87=champs!$Q$6,I87=champs!$Q$6,J87=champs!$Q$5),'Tarifs-Price list'!$M$17,IF(AND(K87="OUI",C87="Externe",H87=champs!$Q$5,I87=champs!$Q$6,J87=champs!$Q$5),"Impossible",IF(AND(C87="EXTERNE",K87="OUI",H87=champs!$Q$6,I87=champs!$Q$5,J87=champs!$Q$5),"Impossible",IF(AND(K87="OUI",C87="EXTERNE",H87=champs!$Q$5,I87=champs!$Q$5,J87=champs!$Q$5),"Impossible",IF(AND(C87="PRIVÉ",K87="OUI",H87=champs!$Q$5,I87=champs!$Q$6,J87=champs!$Q$6),'Tarifs-Price list'!$L$8,IF(AND(C87="PRIVÉ",K87="OUI",H87=champs!$Q$6,I87=champs!$Q$5,J87=champs!$Q$6),'Tarifs-Price list'!$L$8,IF(AND(K87="OUI",C87="PRIVÉ",H87=champs!$Q$5,I87=champs!$Q$5,J87=champs!Q88),2*'Tarifs-Price list'!$L$8,IF(AND(K87="OUI",C87="PRIVÉ",H87=champs!$Q$5,I87=champs!$Q$6,J87=champs!$Q$5),"Impossible",IF(AND(K87="OUI",C87="PRIVÉ",K87="OUI",H87=champs!$Q$6,I87=champs!$Q$5,J87=champs!$Q$5),"Impossible",IF(AND(K87="OUI",C87="PRIVÉ",H87=champs!$Q$6,I87=champs!$Q$6,J87=champs!$Q$5),'Tarifs-Price list'!$L$17,IF(AND(K87="OUI",C87="PRIVÉ",H87=champs!$Q$5,I87=champs!$Q$5,J87=champs!$Q$5),"Impossible",0)))))))))))))))))))))</f>
        <v>0</v>
      </c>
    </row>
    <row r="88" spans="1:33" ht="26" x14ac:dyDescent="0.2">
      <c r="A88" s="27">
        <f t="shared" si="7"/>
        <v>45357</v>
      </c>
      <c r="B88" s="99"/>
      <c r="C88" s="100" t="str">
        <f t="shared" si="8"/>
        <v>PRIVÉ</v>
      </c>
      <c r="D88" s="107" t="s">
        <v>97</v>
      </c>
      <c r="E88" s="107" t="s">
        <v>97</v>
      </c>
      <c r="F88" s="107" t="s">
        <v>97</v>
      </c>
      <c r="G88" s="107" t="s">
        <v>97</v>
      </c>
      <c r="H88" s="108" t="s">
        <v>97</v>
      </c>
      <c r="I88" s="108" t="s">
        <v>97</v>
      </c>
      <c r="J88" s="108" t="s">
        <v>97</v>
      </c>
      <c r="K88" s="115" t="str">
        <f>IF(AND(F88=champs!$K$6,G88=champs!$K$6),champs!$Q$5,champs!$Q$6)</f>
        <v>OUI</v>
      </c>
      <c r="L88" s="116">
        <f t="shared" si="9"/>
        <v>0</v>
      </c>
      <c r="M88" s="116">
        <f t="shared" si="10"/>
        <v>0</v>
      </c>
      <c r="N88" s="118"/>
      <c r="O88" s="119"/>
      <c r="P88" s="119"/>
      <c r="Q88" s="118"/>
      <c r="R88" s="120"/>
      <c r="S88" s="121" t="s">
        <v>64</v>
      </c>
      <c r="T88" s="122"/>
      <c r="U88" s="123"/>
      <c r="V88" s="124"/>
      <c r="W88" s="124"/>
      <c r="X88" s="124"/>
      <c r="Y88" s="125"/>
      <c r="Z88" s="126"/>
      <c r="AA88" s="152"/>
      <c r="AC88" s="25" cm="1">
        <f t="array" ref="AC88">IF(C88="PARTENAIRE",_xlfn.IFS(D88=champs!$A$5,'Tarifs-Price list'!$G$8,D88=champs!$A$6,'Tarifs-Price list'!$G$8,D88=champs!$A$7,'Tarifs-Price list'!$G$18,D88="Chlore Silicate",'Tarifs-Price list'!$G$23,D88="Chlore Carbonate",'Tarifs-Price list'!$G$23,D88="NON",0),IF(C88="EXTERNE",_xlfn.IFS(D88=champs!$A$5,'Tarifs-Price list'!$F$8,D88=champs!$A$6,'Tarifs-Price list'!$F$8,D88=champs!$A$7,'Tarifs-Price list'!$F$18,D88="Chlore Silicate",'Tarifs-Price list'!$F$23,D88="Chlore Carbonate",'Tarifs-Price list'!$F$23,D88="NON",0),_xlfn.IFS(D88=champs!$A$5,'Tarifs-Price list'!$E$8,D88=champs!$A$6,'Tarifs-Price list'!$E$8,D88=champs!$A$7,'Tarifs-Price list'!$E$18,D88="Chlore Silicate",'Tarifs-Price list'!$E$23,D88="Chlore Carbonate",'Tarifs-Price list'!$E$23,D88="NON",0)))</f>
        <v>0</v>
      </c>
      <c r="AD88" s="25" cm="1">
        <f t="array" ref="AD88">IF(C88="PARTENAIRE",_xlfn.IFS(E88=champs!$A$5,'Tarifs-Price list'!$G$9,E88=champs!$A$6,'Tarifs-Price list'!$G$9,E88=champs!$A$7,'Tarifs-Price list'!$G$19,E88="Chlore Silicate",'Tarifs-Price list'!$G$24,E88="Chlore Carbonate",'Tarifs-Price list'!$G$24,E88="NON",0),IF(C88="EXTERNE",_xlfn.IFS(E88=champs!$A$5,'Tarifs-Price list'!$F$9,E88=champs!$A$6,'Tarifs-Price list'!$F$9,E88=champs!$A$7,'Tarifs-Price list'!$F$19,E88="Chlore Silicate",'Tarifs-Price list'!$F$24,E88="Chlore Carbonate",'Tarifs-Price list'!$F$24,E88="NON",0),_xlfn.IFS(E88=champs!$A$5,'Tarifs-Price list'!$E$9,E88=champs!$A$6,'Tarifs-Price list'!$E$9,E88=champs!$A$7,'Tarifs-Price list'!$E$19,E88="Chlore Silicate",'Tarifs-Price list'!$E$24,E88="Chlore Carbonate",'Tarifs-Price list'!$E$24,E88="NON",0)))</f>
        <v>0</v>
      </c>
      <c r="AE88" s="25" cm="1">
        <f t="array" ref="AE88">IF(C88="PARTENAIRE",_xlfn.IFS(F88=champs!$A$5,'Tarifs-Price list'!$G$10,F88=champs!$A$6,'Tarifs-Price list'!$G$15,F88=champs!$A$7,'Tarifs-Price list'!$G$20,F88="Chlore Silicate",'Tarifs-Price list'!$G$25,F88="Chlore Carbonate",'Tarifs-Price list'!$G$30,F88="NON",0),IF(C88="EXTERNE",_xlfn.IFS(F88=champs!$A$5,'Tarifs-Price list'!$F$10,F88=champs!$A$6,'Tarifs-Price list'!$F$15,F88=champs!$A$7,'Tarifs-Price list'!$F$20,F88="Chlore Silicate",'Tarifs-Price list'!$F$25,F88="Chlore Carbonate",'Tarifs-Price list'!$F$30,F88="NON",0),_xlfn.IFS(F88=champs!$A$5,'Tarifs-Price list'!$E$10,F88=champs!$A$6,'Tarifs-Price list'!$E$15,F88=champs!$A$7,'Tarifs-Price list'!$E$20,F88="Chlore Silicate",'Tarifs-Price list'!$E$25,F88="Chlore Carbonate",'Tarifs-Price list'!$E$30,F88="NON",0)))</f>
        <v>0</v>
      </c>
      <c r="AF88" s="25">
        <f>IF(AND(H88=champs!$Q$5,I88=champs!$Q$6,J88=champs!$Q$6,C88="PARTENAIRE"),'Tarifs-Price list'!$N$9,IF(AND(C88="PARTENAIRE",H88=champs!$Q$6,I88=champs!$Q$5,J88=champs!$Q$6),'Tarifs-Price list'!$N$9,IF(AND(C88="PARTENAIRE",H88=champs!$Q$5,I88=champs!$Q$5,J88=champs!$Q$6),2*'Tarifs-Price list'!$N$9,IF(AND(C88="PARTENAIRE",H88=champs!$Q$6,I88=champs!$Q$6,J88=champs!$Q$5),'Tarifs-Price list'!$N$18,IF(AND(C88="PARTENAIRE",H88=champs!$Q$5,I88=champs!$Q$6,J88=champs!$Q$5),"Impossible",IF(AND(C88="PARTENAIRE",H88=champs!$Q$6,I88=champs!$Q$5,J88=champs!$Q$5),"Impossible",IF(AND(C88="PARTENAIRE",H88=champs!$Q$5,I88=champs!$Q$5,J88=champs!$Q$5),"Impossible",IF(AND(C88="EXTERNE",H88=champs!$Q$5,I88=champs!$Q$6,J88=champs!$Q$6),'Tarifs-Price list'!$M$9,IF(AND(C88="EXTERNE",H88=champs!$Q$6,I88=champs!$Q$5,J88=champs!$Q$6),'Tarifs-Price list'!$M$9,IF(AND(C88="EXTERNE",H88=champs!$Q$5,I88=champs!$Q$5,J88=champs!$Q$6),2*'Tarifs-Price list'!$M$9,IF(AND(C88="EXTERNE",H88=champs!$Q$6,I88=champs!$Q$6,J88=champs!$Q$5),'Tarifs-Price list'!$M$18,IF(AND(C88="Externe",H88=champs!$Q$5,I88=champs!$Q$6,J88=champs!$Q$5),"Impossible",IF(AND(C88="EXTERNE",H88=champs!$Q$6,I88=champs!$Q$5,J88=champs!$Q$5),"Impossible",IF(AND(C88="EXTERNE",H88=champs!$Q$5,I88=champs!$Q$5,J88=champs!$Q$5),"Impossible",IF(AND(C88="PRIVÉ",H88=champs!$Q$5,I88=champs!$Q$6,J88=champs!$Q$6),'Tarifs-Price list'!$L$9,IF(AND(C88="PRIVÉ",H88=champs!$Q$6,I88=champs!$Q$5,J88=champs!$Q$6),'Tarifs-Price list'!$L$9,IF(AND(C88="PRIVÉ",H88=champs!$Q$5,I88=champs!$Q$5,J88=champs!$Q$6),2*'Tarifs-Price list'!$L$9,IF(AND(C88="PRIVÉ",H88=champs!$Q$5,I88=champs!$Q$6,J88=champs!$Q$5),"Impossible",IF(AND(C88="PRIVÉ",H88=champs!$Q$6,I88=champs!$Q$5,J88=champs!$Q$5),"Impossible",IF(AND(C88="PRIVÉ",H88=champs!$Q$6,I88=champs!$Q$6,J88=champs!$Q$5),'Tarifs-Price list'!$L$18,IF(AND(C88="PRIVÉ",H88=champs!$Q$5,I88=champs!$Q$5,J88=champs!$Q$5),"Impossible",0)))))))))))))))))))))</f>
        <v>0</v>
      </c>
      <c r="AG88" s="57">
        <f>IF(AND(K88="OUI",H88=champs!$Q$5,I88=champs!$Q$6,J88=champs!$Q$6,C88="PARTENAIRE"),'Tarifs-Price list'!$N$8,IF(AND(K88="OUI",C88="PARTENAIRE",H88=champs!$Q$6,I88=champs!$Q$5,J88=champs!$Q$6),'Tarifs-Price list'!$N$8,IF(AND(K88="OUI",C88="PARTENAIRE",H88=champs!$Q$5,I88=champs!$Q$5,J88=champs!$Q$6),2*'Tarifs-Price list'!$N$8,IF(AND(K88="OUI",C88="PARTENAIRE",H88=champs!$Q$6,I88=champs!$Q$6,J88=champs!$Q$5),'Tarifs-Price list'!$N$17,IF(AND(K88="OUI",C88="PARTENAIRE",H88=champs!$Q$5,I88=champs!$Q$6,J88=champs!$Q$5),"Impossible",IF(AND(K88="OUI",C88="PARTENAIRE",H88=champs!$Q$6,I88=champs!$Q$5,J88=champs!$Q$5),"Impossible",IF(AND(K88="OUI",C88="PARTENAIRE",H88=champs!$Q$5,I88=champs!$Q$5,J88=champs!$Q$5),"Impossible",IF(AND(C88="EXTERNE",K88="OUI",H88=champs!$Q$5,I88=champs!$Q$6,J88=champs!$Q$6),'Tarifs-Price list'!$M$8,IF(AND(K88="OUI",C88="EXTERNE",H88=champs!$Q$6,I88=champs!$Q$5,J88=champs!$Q$6),'Tarifs-Price list'!$M$8,IF(AND(C88="EXTERNE",K88="OUI",H88=champs!$Q$5,I88=champs!$Q$5,J88=champs!$Q$6),2*'Tarifs-Price list'!$M$8,IF(AND(K88="OUI",C88="EXTERNE",H88=champs!$Q$6,I88=champs!$Q$6,J88=champs!$Q$5),'Tarifs-Price list'!$M$17,IF(AND(K88="OUI",C88="Externe",H88=champs!$Q$5,I88=champs!$Q$6,J88=champs!$Q$5),"Impossible",IF(AND(C88="EXTERNE",K88="OUI",H88=champs!$Q$6,I88=champs!$Q$5,J88=champs!$Q$5),"Impossible",IF(AND(K88="OUI",C88="EXTERNE",H88=champs!$Q$5,I88=champs!$Q$5,J88=champs!$Q$5),"Impossible",IF(AND(C88="PRIVÉ",K88="OUI",H88=champs!$Q$5,I88=champs!$Q$6,J88=champs!$Q$6),'Tarifs-Price list'!$L$8,IF(AND(C88="PRIVÉ",K88="OUI",H88=champs!$Q$6,I88=champs!$Q$5,J88=champs!$Q$6),'Tarifs-Price list'!$L$8,IF(AND(K88="OUI",C88="PRIVÉ",H88=champs!$Q$5,I88=champs!$Q$5,J88=champs!Q89),2*'Tarifs-Price list'!$L$8,IF(AND(K88="OUI",C88="PRIVÉ",H88=champs!$Q$5,I88=champs!$Q$6,J88=champs!$Q$5),"Impossible",IF(AND(K88="OUI",C88="PRIVÉ",K88="OUI",H88=champs!$Q$6,I88=champs!$Q$5,J88=champs!$Q$5),"Impossible",IF(AND(K88="OUI",C88="PRIVÉ",H88=champs!$Q$6,I88=champs!$Q$6,J88=champs!$Q$5),'Tarifs-Price list'!$L$17,IF(AND(K88="OUI",C88="PRIVÉ",H88=champs!$Q$5,I88=champs!$Q$5,J88=champs!$Q$5),"Impossible",0)))))))))))))))))))))</f>
        <v>0</v>
      </c>
    </row>
    <row r="89" spans="1:33" ht="26" x14ac:dyDescent="0.2">
      <c r="A89" s="27">
        <f t="shared" si="7"/>
        <v>45357</v>
      </c>
      <c r="B89" s="99"/>
      <c r="C89" s="100" t="str">
        <f t="shared" si="8"/>
        <v>PRIVÉ</v>
      </c>
      <c r="D89" s="107" t="s">
        <v>97</v>
      </c>
      <c r="E89" s="107" t="s">
        <v>97</v>
      </c>
      <c r="F89" s="107" t="s">
        <v>97</v>
      </c>
      <c r="G89" s="107" t="s">
        <v>97</v>
      </c>
      <c r="H89" s="108" t="s">
        <v>97</v>
      </c>
      <c r="I89" s="108" t="s">
        <v>97</v>
      </c>
      <c r="J89" s="108" t="s">
        <v>97</v>
      </c>
      <c r="K89" s="115" t="str">
        <f>IF(AND(F89=champs!$K$6,G89=champs!$K$6),champs!$Q$5,champs!$Q$6)</f>
        <v>OUI</v>
      </c>
      <c r="L89" s="116">
        <f t="shared" si="9"/>
        <v>0</v>
      </c>
      <c r="M89" s="116">
        <f t="shared" si="10"/>
        <v>0</v>
      </c>
      <c r="N89" s="118"/>
      <c r="O89" s="119"/>
      <c r="P89" s="119"/>
      <c r="Q89" s="118"/>
      <c r="R89" s="120"/>
      <c r="S89" s="121" t="s">
        <v>64</v>
      </c>
      <c r="T89" s="122"/>
      <c r="U89" s="123"/>
      <c r="V89" s="124"/>
      <c r="W89" s="124"/>
      <c r="X89" s="124"/>
      <c r="Y89" s="125"/>
      <c r="Z89" s="126"/>
      <c r="AA89" s="152"/>
      <c r="AC89" s="25" cm="1">
        <f t="array" ref="AC89">IF(C89="PARTENAIRE",_xlfn.IFS(D89=champs!$A$5,'Tarifs-Price list'!$G$8,D89=champs!$A$6,'Tarifs-Price list'!$G$8,D89=champs!$A$7,'Tarifs-Price list'!$G$18,D89="Chlore Silicate",'Tarifs-Price list'!$G$23,D89="Chlore Carbonate",'Tarifs-Price list'!$G$23,D89="NON",0),IF(C89="EXTERNE",_xlfn.IFS(D89=champs!$A$5,'Tarifs-Price list'!$F$8,D89=champs!$A$6,'Tarifs-Price list'!$F$8,D89=champs!$A$7,'Tarifs-Price list'!$F$18,D89="Chlore Silicate",'Tarifs-Price list'!$F$23,D89="Chlore Carbonate",'Tarifs-Price list'!$F$23,D89="NON",0),_xlfn.IFS(D89=champs!$A$5,'Tarifs-Price list'!$E$8,D89=champs!$A$6,'Tarifs-Price list'!$E$8,D89=champs!$A$7,'Tarifs-Price list'!$E$18,D89="Chlore Silicate",'Tarifs-Price list'!$E$23,D89="Chlore Carbonate",'Tarifs-Price list'!$E$23,D89="NON",0)))</f>
        <v>0</v>
      </c>
      <c r="AD89" s="25" cm="1">
        <f t="array" ref="AD89">IF(C89="PARTENAIRE",_xlfn.IFS(E89=champs!$A$5,'Tarifs-Price list'!$G$9,E89=champs!$A$6,'Tarifs-Price list'!$G$9,E89=champs!$A$7,'Tarifs-Price list'!$G$19,E89="Chlore Silicate",'Tarifs-Price list'!$G$24,E89="Chlore Carbonate",'Tarifs-Price list'!$G$24,E89="NON",0),IF(C89="EXTERNE",_xlfn.IFS(E89=champs!$A$5,'Tarifs-Price list'!$F$9,E89=champs!$A$6,'Tarifs-Price list'!$F$9,E89=champs!$A$7,'Tarifs-Price list'!$F$19,E89="Chlore Silicate",'Tarifs-Price list'!$F$24,E89="Chlore Carbonate",'Tarifs-Price list'!$F$24,E89="NON",0),_xlfn.IFS(E89=champs!$A$5,'Tarifs-Price list'!$E$9,E89=champs!$A$6,'Tarifs-Price list'!$E$9,E89=champs!$A$7,'Tarifs-Price list'!$E$19,E89="Chlore Silicate",'Tarifs-Price list'!$E$24,E89="Chlore Carbonate",'Tarifs-Price list'!$E$24,E89="NON",0)))</f>
        <v>0</v>
      </c>
      <c r="AE89" s="25" cm="1">
        <f t="array" ref="AE89">IF(C89="PARTENAIRE",_xlfn.IFS(F89=champs!$A$5,'Tarifs-Price list'!$G$10,F89=champs!$A$6,'Tarifs-Price list'!$G$15,F89=champs!$A$7,'Tarifs-Price list'!$G$20,F89="Chlore Silicate",'Tarifs-Price list'!$G$25,F89="Chlore Carbonate",'Tarifs-Price list'!$G$30,F89="NON",0),IF(C89="EXTERNE",_xlfn.IFS(F89=champs!$A$5,'Tarifs-Price list'!$F$10,F89=champs!$A$6,'Tarifs-Price list'!$F$15,F89=champs!$A$7,'Tarifs-Price list'!$F$20,F89="Chlore Silicate",'Tarifs-Price list'!$F$25,F89="Chlore Carbonate",'Tarifs-Price list'!$F$30,F89="NON",0),_xlfn.IFS(F89=champs!$A$5,'Tarifs-Price list'!$E$10,F89=champs!$A$6,'Tarifs-Price list'!$E$15,F89=champs!$A$7,'Tarifs-Price list'!$E$20,F89="Chlore Silicate",'Tarifs-Price list'!$E$25,F89="Chlore Carbonate",'Tarifs-Price list'!$E$30,F89="NON",0)))</f>
        <v>0</v>
      </c>
      <c r="AF89" s="25">
        <f>IF(AND(H89=champs!$Q$5,I89=champs!$Q$6,J89=champs!$Q$6,C89="PARTENAIRE"),'Tarifs-Price list'!$N$9,IF(AND(C89="PARTENAIRE",H89=champs!$Q$6,I89=champs!$Q$5,J89=champs!$Q$6),'Tarifs-Price list'!$N$9,IF(AND(C89="PARTENAIRE",H89=champs!$Q$5,I89=champs!$Q$5,J89=champs!$Q$6),2*'Tarifs-Price list'!$N$9,IF(AND(C89="PARTENAIRE",H89=champs!$Q$6,I89=champs!$Q$6,J89=champs!$Q$5),'Tarifs-Price list'!$N$18,IF(AND(C89="PARTENAIRE",H89=champs!$Q$5,I89=champs!$Q$6,J89=champs!$Q$5),"Impossible",IF(AND(C89="PARTENAIRE",H89=champs!$Q$6,I89=champs!$Q$5,J89=champs!$Q$5),"Impossible",IF(AND(C89="PARTENAIRE",H89=champs!$Q$5,I89=champs!$Q$5,J89=champs!$Q$5),"Impossible",IF(AND(C89="EXTERNE",H89=champs!$Q$5,I89=champs!$Q$6,J89=champs!$Q$6),'Tarifs-Price list'!$M$9,IF(AND(C89="EXTERNE",H89=champs!$Q$6,I89=champs!$Q$5,J89=champs!$Q$6),'Tarifs-Price list'!$M$9,IF(AND(C89="EXTERNE",H89=champs!$Q$5,I89=champs!$Q$5,J89=champs!$Q$6),2*'Tarifs-Price list'!$M$9,IF(AND(C89="EXTERNE",H89=champs!$Q$6,I89=champs!$Q$6,J89=champs!$Q$5),'Tarifs-Price list'!$M$18,IF(AND(C89="Externe",H89=champs!$Q$5,I89=champs!$Q$6,J89=champs!$Q$5),"Impossible",IF(AND(C89="EXTERNE",H89=champs!$Q$6,I89=champs!$Q$5,J89=champs!$Q$5),"Impossible",IF(AND(C89="EXTERNE",H89=champs!$Q$5,I89=champs!$Q$5,J89=champs!$Q$5),"Impossible",IF(AND(C89="PRIVÉ",H89=champs!$Q$5,I89=champs!$Q$6,J89=champs!$Q$6),'Tarifs-Price list'!$L$9,IF(AND(C89="PRIVÉ",H89=champs!$Q$6,I89=champs!$Q$5,J89=champs!$Q$6),'Tarifs-Price list'!$L$9,IF(AND(C89="PRIVÉ",H89=champs!$Q$5,I89=champs!$Q$5,J89=champs!$Q$6),2*'Tarifs-Price list'!$L$9,IF(AND(C89="PRIVÉ",H89=champs!$Q$5,I89=champs!$Q$6,J89=champs!$Q$5),"Impossible",IF(AND(C89="PRIVÉ",H89=champs!$Q$6,I89=champs!$Q$5,J89=champs!$Q$5),"Impossible",IF(AND(C89="PRIVÉ",H89=champs!$Q$6,I89=champs!$Q$6,J89=champs!$Q$5),'Tarifs-Price list'!$L$18,IF(AND(C89="PRIVÉ",H89=champs!$Q$5,I89=champs!$Q$5,J89=champs!$Q$5),"Impossible",0)))))))))))))))))))))</f>
        <v>0</v>
      </c>
      <c r="AG89" s="57">
        <f>IF(AND(K89="OUI",H89=champs!$Q$5,I89=champs!$Q$6,J89=champs!$Q$6,C89="PARTENAIRE"),'Tarifs-Price list'!$N$8,IF(AND(K89="OUI",C89="PARTENAIRE",H89=champs!$Q$6,I89=champs!$Q$5,J89=champs!$Q$6),'Tarifs-Price list'!$N$8,IF(AND(K89="OUI",C89="PARTENAIRE",H89=champs!$Q$5,I89=champs!$Q$5,J89=champs!$Q$6),2*'Tarifs-Price list'!$N$8,IF(AND(K89="OUI",C89="PARTENAIRE",H89=champs!$Q$6,I89=champs!$Q$6,J89=champs!$Q$5),'Tarifs-Price list'!$N$17,IF(AND(K89="OUI",C89="PARTENAIRE",H89=champs!$Q$5,I89=champs!$Q$6,J89=champs!$Q$5),"Impossible",IF(AND(K89="OUI",C89="PARTENAIRE",H89=champs!$Q$6,I89=champs!$Q$5,J89=champs!$Q$5),"Impossible",IF(AND(K89="OUI",C89="PARTENAIRE",H89=champs!$Q$5,I89=champs!$Q$5,J89=champs!$Q$5),"Impossible",IF(AND(C89="EXTERNE",K89="OUI",H89=champs!$Q$5,I89=champs!$Q$6,J89=champs!$Q$6),'Tarifs-Price list'!$M$8,IF(AND(K89="OUI",C89="EXTERNE",H89=champs!$Q$6,I89=champs!$Q$5,J89=champs!$Q$6),'Tarifs-Price list'!$M$8,IF(AND(C89="EXTERNE",K89="OUI",H89=champs!$Q$5,I89=champs!$Q$5,J89=champs!$Q$6),2*'Tarifs-Price list'!$M$8,IF(AND(K89="OUI",C89="EXTERNE",H89=champs!$Q$6,I89=champs!$Q$6,J89=champs!$Q$5),'Tarifs-Price list'!$M$17,IF(AND(K89="OUI",C89="Externe",H89=champs!$Q$5,I89=champs!$Q$6,J89=champs!$Q$5),"Impossible",IF(AND(C89="EXTERNE",K89="OUI",H89=champs!$Q$6,I89=champs!$Q$5,J89=champs!$Q$5),"Impossible",IF(AND(K89="OUI",C89="EXTERNE",H89=champs!$Q$5,I89=champs!$Q$5,J89=champs!$Q$5),"Impossible",IF(AND(C89="PRIVÉ",K89="OUI",H89=champs!$Q$5,I89=champs!$Q$6,J89=champs!$Q$6),'Tarifs-Price list'!$L$8,IF(AND(C89="PRIVÉ",K89="OUI",H89=champs!$Q$6,I89=champs!$Q$5,J89=champs!$Q$6),'Tarifs-Price list'!$L$8,IF(AND(K89="OUI",C89="PRIVÉ",H89=champs!$Q$5,I89=champs!$Q$5,J89=champs!Q90),2*'Tarifs-Price list'!$L$8,IF(AND(K89="OUI",C89="PRIVÉ",H89=champs!$Q$5,I89=champs!$Q$6,J89=champs!$Q$5),"Impossible",IF(AND(K89="OUI",C89="PRIVÉ",K89="OUI",H89=champs!$Q$6,I89=champs!$Q$5,J89=champs!$Q$5),"Impossible",IF(AND(K89="OUI",C89="PRIVÉ",H89=champs!$Q$6,I89=champs!$Q$6,J89=champs!$Q$5),'Tarifs-Price list'!$L$17,IF(AND(K89="OUI",C89="PRIVÉ",H89=champs!$Q$5,I89=champs!$Q$5,J89=champs!$Q$5),"Impossible",0)))))))))))))))))))))</f>
        <v>0</v>
      </c>
    </row>
    <row r="90" spans="1:33" ht="26" x14ac:dyDescent="0.2">
      <c r="A90" s="27">
        <f t="shared" si="7"/>
        <v>45357</v>
      </c>
      <c r="B90" s="99"/>
      <c r="C90" s="100" t="str">
        <f t="shared" si="8"/>
        <v>PRIVÉ</v>
      </c>
      <c r="D90" s="107" t="s">
        <v>97</v>
      </c>
      <c r="E90" s="107" t="s">
        <v>97</v>
      </c>
      <c r="F90" s="107" t="s">
        <v>97</v>
      </c>
      <c r="G90" s="107" t="s">
        <v>97</v>
      </c>
      <c r="H90" s="108" t="s">
        <v>97</v>
      </c>
      <c r="I90" s="108" t="s">
        <v>97</v>
      </c>
      <c r="J90" s="108" t="s">
        <v>97</v>
      </c>
      <c r="K90" s="115" t="str">
        <f>IF(AND(F90=champs!$K$6,G90=champs!$K$6),champs!$Q$5,champs!$Q$6)</f>
        <v>OUI</v>
      </c>
      <c r="L90" s="116">
        <f t="shared" si="9"/>
        <v>0</v>
      </c>
      <c r="M90" s="116">
        <f t="shared" si="10"/>
        <v>0</v>
      </c>
      <c r="N90" s="118"/>
      <c r="O90" s="119"/>
      <c r="P90" s="119"/>
      <c r="Q90" s="118"/>
      <c r="R90" s="120"/>
      <c r="S90" s="121" t="s">
        <v>64</v>
      </c>
      <c r="T90" s="122"/>
      <c r="U90" s="123"/>
      <c r="V90" s="124"/>
      <c r="W90" s="124"/>
      <c r="X90" s="124"/>
      <c r="Y90" s="125"/>
      <c r="Z90" s="126"/>
      <c r="AA90" s="152"/>
      <c r="AC90" s="25" cm="1">
        <f t="array" ref="AC90">IF(C90="PARTENAIRE",_xlfn.IFS(D90=champs!$A$5,'Tarifs-Price list'!$G$8,D90=champs!$A$6,'Tarifs-Price list'!$G$8,D90=champs!$A$7,'Tarifs-Price list'!$G$18,D90="Chlore Silicate",'Tarifs-Price list'!$G$23,D90="Chlore Carbonate",'Tarifs-Price list'!$G$23,D90="NON",0),IF(C90="EXTERNE",_xlfn.IFS(D90=champs!$A$5,'Tarifs-Price list'!$F$8,D90=champs!$A$6,'Tarifs-Price list'!$F$8,D90=champs!$A$7,'Tarifs-Price list'!$F$18,D90="Chlore Silicate",'Tarifs-Price list'!$F$23,D90="Chlore Carbonate",'Tarifs-Price list'!$F$23,D90="NON",0),_xlfn.IFS(D90=champs!$A$5,'Tarifs-Price list'!$E$8,D90=champs!$A$6,'Tarifs-Price list'!$E$8,D90=champs!$A$7,'Tarifs-Price list'!$E$18,D90="Chlore Silicate",'Tarifs-Price list'!$E$23,D90="Chlore Carbonate",'Tarifs-Price list'!$E$23,D90="NON",0)))</f>
        <v>0</v>
      </c>
      <c r="AD90" s="25" cm="1">
        <f t="array" ref="AD90">IF(C90="PARTENAIRE",_xlfn.IFS(E90=champs!$A$5,'Tarifs-Price list'!$G$9,E90=champs!$A$6,'Tarifs-Price list'!$G$9,E90=champs!$A$7,'Tarifs-Price list'!$G$19,E90="Chlore Silicate",'Tarifs-Price list'!$G$24,E90="Chlore Carbonate",'Tarifs-Price list'!$G$24,E90="NON",0),IF(C90="EXTERNE",_xlfn.IFS(E90=champs!$A$5,'Tarifs-Price list'!$F$9,E90=champs!$A$6,'Tarifs-Price list'!$F$9,E90=champs!$A$7,'Tarifs-Price list'!$F$19,E90="Chlore Silicate",'Tarifs-Price list'!$F$24,E90="Chlore Carbonate",'Tarifs-Price list'!$F$24,E90="NON",0),_xlfn.IFS(E90=champs!$A$5,'Tarifs-Price list'!$E$9,E90=champs!$A$6,'Tarifs-Price list'!$E$9,E90=champs!$A$7,'Tarifs-Price list'!$E$19,E90="Chlore Silicate",'Tarifs-Price list'!$E$24,E90="Chlore Carbonate",'Tarifs-Price list'!$E$24,E90="NON",0)))</f>
        <v>0</v>
      </c>
      <c r="AE90" s="25" cm="1">
        <f t="array" ref="AE90">IF(C90="PARTENAIRE",_xlfn.IFS(F90=champs!$A$5,'Tarifs-Price list'!$G$10,F90=champs!$A$6,'Tarifs-Price list'!$G$15,F90=champs!$A$7,'Tarifs-Price list'!$G$20,F90="Chlore Silicate",'Tarifs-Price list'!$G$25,F90="Chlore Carbonate",'Tarifs-Price list'!$G$30,F90="NON",0),IF(C90="EXTERNE",_xlfn.IFS(F90=champs!$A$5,'Tarifs-Price list'!$F$10,F90=champs!$A$6,'Tarifs-Price list'!$F$15,F90=champs!$A$7,'Tarifs-Price list'!$F$20,F90="Chlore Silicate",'Tarifs-Price list'!$F$25,F90="Chlore Carbonate",'Tarifs-Price list'!$F$30,F90="NON",0),_xlfn.IFS(F90=champs!$A$5,'Tarifs-Price list'!$E$10,F90=champs!$A$6,'Tarifs-Price list'!$E$15,F90=champs!$A$7,'Tarifs-Price list'!$E$20,F90="Chlore Silicate",'Tarifs-Price list'!$E$25,F90="Chlore Carbonate",'Tarifs-Price list'!$E$30,F90="NON",0)))</f>
        <v>0</v>
      </c>
      <c r="AF90" s="25">
        <f>IF(AND(H90=champs!$Q$5,I90=champs!$Q$6,J90=champs!$Q$6,C90="PARTENAIRE"),'Tarifs-Price list'!$N$9,IF(AND(C90="PARTENAIRE",H90=champs!$Q$6,I90=champs!$Q$5,J90=champs!$Q$6),'Tarifs-Price list'!$N$9,IF(AND(C90="PARTENAIRE",H90=champs!$Q$5,I90=champs!$Q$5,J90=champs!$Q$6),2*'Tarifs-Price list'!$N$9,IF(AND(C90="PARTENAIRE",H90=champs!$Q$6,I90=champs!$Q$6,J90=champs!$Q$5),'Tarifs-Price list'!$N$18,IF(AND(C90="PARTENAIRE",H90=champs!$Q$5,I90=champs!$Q$6,J90=champs!$Q$5),"Impossible",IF(AND(C90="PARTENAIRE",H90=champs!$Q$6,I90=champs!$Q$5,J90=champs!$Q$5),"Impossible",IF(AND(C90="PARTENAIRE",H90=champs!$Q$5,I90=champs!$Q$5,J90=champs!$Q$5),"Impossible",IF(AND(C90="EXTERNE",H90=champs!$Q$5,I90=champs!$Q$6,J90=champs!$Q$6),'Tarifs-Price list'!$M$9,IF(AND(C90="EXTERNE",H90=champs!$Q$6,I90=champs!$Q$5,J90=champs!$Q$6),'Tarifs-Price list'!$M$9,IF(AND(C90="EXTERNE",H90=champs!$Q$5,I90=champs!$Q$5,J90=champs!$Q$6),2*'Tarifs-Price list'!$M$9,IF(AND(C90="EXTERNE",H90=champs!$Q$6,I90=champs!$Q$6,J90=champs!$Q$5),'Tarifs-Price list'!$M$18,IF(AND(C90="Externe",H90=champs!$Q$5,I90=champs!$Q$6,J90=champs!$Q$5),"Impossible",IF(AND(C90="EXTERNE",H90=champs!$Q$6,I90=champs!$Q$5,J90=champs!$Q$5),"Impossible",IF(AND(C90="EXTERNE",H90=champs!$Q$5,I90=champs!$Q$5,J90=champs!$Q$5),"Impossible",IF(AND(C90="PRIVÉ",H90=champs!$Q$5,I90=champs!$Q$6,J90=champs!$Q$6),'Tarifs-Price list'!$L$9,IF(AND(C90="PRIVÉ",H90=champs!$Q$6,I90=champs!$Q$5,J90=champs!$Q$6),'Tarifs-Price list'!$L$9,IF(AND(C90="PRIVÉ",H90=champs!$Q$5,I90=champs!$Q$5,J90=champs!$Q$6),2*'Tarifs-Price list'!$L$9,IF(AND(C90="PRIVÉ",H90=champs!$Q$5,I90=champs!$Q$6,J90=champs!$Q$5),"Impossible",IF(AND(C90="PRIVÉ",H90=champs!$Q$6,I90=champs!$Q$5,J90=champs!$Q$5),"Impossible",IF(AND(C90="PRIVÉ",H90=champs!$Q$6,I90=champs!$Q$6,J90=champs!$Q$5),'Tarifs-Price list'!$L$18,IF(AND(C90="PRIVÉ",H90=champs!$Q$5,I90=champs!$Q$5,J90=champs!$Q$5),"Impossible",0)))))))))))))))))))))</f>
        <v>0</v>
      </c>
      <c r="AG90" s="57">
        <f>IF(AND(K90="OUI",H90=champs!$Q$5,I90=champs!$Q$6,J90=champs!$Q$6,C90="PARTENAIRE"),'Tarifs-Price list'!$N$8,IF(AND(K90="OUI",C90="PARTENAIRE",H90=champs!$Q$6,I90=champs!$Q$5,J90=champs!$Q$6),'Tarifs-Price list'!$N$8,IF(AND(K90="OUI",C90="PARTENAIRE",H90=champs!$Q$5,I90=champs!$Q$5,J90=champs!$Q$6),2*'Tarifs-Price list'!$N$8,IF(AND(K90="OUI",C90="PARTENAIRE",H90=champs!$Q$6,I90=champs!$Q$6,J90=champs!$Q$5),'Tarifs-Price list'!$N$17,IF(AND(K90="OUI",C90="PARTENAIRE",H90=champs!$Q$5,I90=champs!$Q$6,J90=champs!$Q$5),"Impossible",IF(AND(K90="OUI",C90="PARTENAIRE",H90=champs!$Q$6,I90=champs!$Q$5,J90=champs!$Q$5),"Impossible",IF(AND(K90="OUI",C90="PARTENAIRE",H90=champs!$Q$5,I90=champs!$Q$5,J90=champs!$Q$5),"Impossible",IF(AND(C90="EXTERNE",K90="OUI",H90=champs!$Q$5,I90=champs!$Q$6,J90=champs!$Q$6),'Tarifs-Price list'!$M$8,IF(AND(K90="OUI",C90="EXTERNE",H90=champs!$Q$6,I90=champs!$Q$5,J90=champs!$Q$6),'Tarifs-Price list'!$M$8,IF(AND(C90="EXTERNE",K90="OUI",H90=champs!$Q$5,I90=champs!$Q$5,J90=champs!$Q$6),2*'Tarifs-Price list'!$M$8,IF(AND(K90="OUI",C90="EXTERNE",H90=champs!$Q$6,I90=champs!$Q$6,J90=champs!$Q$5),'Tarifs-Price list'!$M$17,IF(AND(K90="OUI",C90="Externe",H90=champs!$Q$5,I90=champs!$Q$6,J90=champs!$Q$5),"Impossible",IF(AND(C90="EXTERNE",K90="OUI",H90=champs!$Q$6,I90=champs!$Q$5,J90=champs!$Q$5),"Impossible",IF(AND(K90="OUI",C90="EXTERNE",H90=champs!$Q$5,I90=champs!$Q$5,J90=champs!$Q$5),"Impossible",IF(AND(C90="PRIVÉ",K90="OUI",H90=champs!$Q$5,I90=champs!$Q$6,J90=champs!$Q$6),'Tarifs-Price list'!$L$8,IF(AND(C90="PRIVÉ",K90="OUI",H90=champs!$Q$6,I90=champs!$Q$5,J90=champs!$Q$6),'Tarifs-Price list'!$L$8,IF(AND(K90="OUI",C90="PRIVÉ",H90=champs!$Q$5,I90=champs!$Q$5,J90=champs!Q91),2*'Tarifs-Price list'!$L$8,IF(AND(K90="OUI",C90="PRIVÉ",H90=champs!$Q$5,I90=champs!$Q$6,J90=champs!$Q$5),"Impossible",IF(AND(K90="OUI",C90="PRIVÉ",K90="OUI",H90=champs!$Q$6,I90=champs!$Q$5,J90=champs!$Q$5),"Impossible",IF(AND(K90="OUI",C90="PRIVÉ",H90=champs!$Q$6,I90=champs!$Q$6,J90=champs!$Q$5),'Tarifs-Price list'!$L$17,IF(AND(K90="OUI",C90="PRIVÉ",H90=champs!$Q$5,I90=champs!$Q$5,J90=champs!$Q$5),"Impossible",0)))))))))))))))))))))</f>
        <v>0</v>
      </c>
    </row>
    <row r="91" spans="1:33" ht="26" x14ac:dyDescent="0.2">
      <c r="A91" s="27">
        <f t="shared" si="7"/>
        <v>45357</v>
      </c>
      <c r="B91" s="99"/>
      <c r="C91" s="100" t="str">
        <f t="shared" si="8"/>
        <v>PRIVÉ</v>
      </c>
      <c r="D91" s="107" t="s">
        <v>97</v>
      </c>
      <c r="E91" s="107" t="s">
        <v>97</v>
      </c>
      <c r="F91" s="107" t="s">
        <v>97</v>
      </c>
      <c r="G91" s="107" t="s">
        <v>97</v>
      </c>
      <c r="H91" s="108" t="s">
        <v>97</v>
      </c>
      <c r="I91" s="108" t="s">
        <v>97</v>
      </c>
      <c r="J91" s="108" t="s">
        <v>97</v>
      </c>
      <c r="K91" s="115" t="str">
        <f>IF(AND(F91=champs!$K$6,G91=champs!$K$6),champs!$Q$5,champs!$Q$6)</f>
        <v>OUI</v>
      </c>
      <c r="L91" s="116">
        <f t="shared" si="9"/>
        <v>0</v>
      </c>
      <c r="M91" s="116">
        <f t="shared" si="10"/>
        <v>0</v>
      </c>
      <c r="N91" s="118"/>
      <c r="O91" s="119"/>
      <c r="P91" s="119"/>
      <c r="Q91" s="118"/>
      <c r="R91" s="120"/>
      <c r="S91" s="121" t="s">
        <v>64</v>
      </c>
      <c r="T91" s="122"/>
      <c r="U91" s="123"/>
      <c r="V91" s="124"/>
      <c r="W91" s="124"/>
      <c r="X91" s="124"/>
      <c r="Y91" s="125"/>
      <c r="Z91" s="126"/>
      <c r="AA91" s="152"/>
      <c r="AC91" s="25" cm="1">
        <f t="array" ref="AC91">IF(C91="PARTENAIRE",_xlfn.IFS(D91=champs!$A$5,'Tarifs-Price list'!$G$8,D91=champs!$A$6,'Tarifs-Price list'!$G$8,D91=champs!$A$7,'Tarifs-Price list'!$G$18,D91="Chlore Silicate",'Tarifs-Price list'!$G$23,D91="Chlore Carbonate",'Tarifs-Price list'!$G$23,D91="NON",0),IF(C91="EXTERNE",_xlfn.IFS(D91=champs!$A$5,'Tarifs-Price list'!$F$8,D91=champs!$A$6,'Tarifs-Price list'!$F$8,D91=champs!$A$7,'Tarifs-Price list'!$F$18,D91="Chlore Silicate",'Tarifs-Price list'!$F$23,D91="Chlore Carbonate",'Tarifs-Price list'!$F$23,D91="NON",0),_xlfn.IFS(D91=champs!$A$5,'Tarifs-Price list'!$E$8,D91=champs!$A$6,'Tarifs-Price list'!$E$8,D91=champs!$A$7,'Tarifs-Price list'!$E$18,D91="Chlore Silicate",'Tarifs-Price list'!$E$23,D91="Chlore Carbonate",'Tarifs-Price list'!$E$23,D91="NON",0)))</f>
        <v>0</v>
      </c>
      <c r="AD91" s="25" cm="1">
        <f t="array" ref="AD91">IF(C91="PARTENAIRE",_xlfn.IFS(E91=champs!$A$5,'Tarifs-Price list'!$G$9,E91=champs!$A$6,'Tarifs-Price list'!$G$9,E91=champs!$A$7,'Tarifs-Price list'!$G$19,E91="Chlore Silicate",'Tarifs-Price list'!$G$24,E91="Chlore Carbonate",'Tarifs-Price list'!$G$24,E91="NON",0),IF(C91="EXTERNE",_xlfn.IFS(E91=champs!$A$5,'Tarifs-Price list'!$F$9,E91=champs!$A$6,'Tarifs-Price list'!$F$9,E91=champs!$A$7,'Tarifs-Price list'!$F$19,E91="Chlore Silicate",'Tarifs-Price list'!$F$24,E91="Chlore Carbonate",'Tarifs-Price list'!$F$24,E91="NON",0),_xlfn.IFS(E91=champs!$A$5,'Tarifs-Price list'!$E$9,E91=champs!$A$6,'Tarifs-Price list'!$E$9,E91=champs!$A$7,'Tarifs-Price list'!$E$19,E91="Chlore Silicate",'Tarifs-Price list'!$E$24,E91="Chlore Carbonate",'Tarifs-Price list'!$E$24,E91="NON",0)))</f>
        <v>0</v>
      </c>
      <c r="AE91" s="25" cm="1">
        <f t="array" ref="AE91">IF(C91="PARTENAIRE",_xlfn.IFS(F91=champs!$A$5,'Tarifs-Price list'!$G$10,F91=champs!$A$6,'Tarifs-Price list'!$G$15,F91=champs!$A$7,'Tarifs-Price list'!$G$20,F91="Chlore Silicate",'Tarifs-Price list'!$G$25,F91="Chlore Carbonate",'Tarifs-Price list'!$G$30,F91="NON",0),IF(C91="EXTERNE",_xlfn.IFS(F91=champs!$A$5,'Tarifs-Price list'!$F$10,F91=champs!$A$6,'Tarifs-Price list'!$F$15,F91=champs!$A$7,'Tarifs-Price list'!$F$20,F91="Chlore Silicate",'Tarifs-Price list'!$F$25,F91="Chlore Carbonate",'Tarifs-Price list'!$F$30,F91="NON",0),_xlfn.IFS(F91=champs!$A$5,'Tarifs-Price list'!$E$10,F91=champs!$A$6,'Tarifs-Price list'!$E$15,F91=champs!$A$7,'Tarifs-Price list'!$E$20,F91="Chlore Silicate",'Tarifs-Price list'!$E$25,F91="Chlore Carbonate",'Tarifs-Price list'!$E$30,F91="NON",0)))</f>
        <v>0</v>
      </c>
      <c r="AF91" s="25">
        <f>IF(AND(H91=champs!$Q$5,I91=champs!$Q$6,J91=champs!$Q$6,C91="PARTENAIRE"),'Tarifs-Price list'!$N$9,IF(AND(C91="PARTENAIRE",H91=champs!$Q$6,I91=champs!$Q$5,J91=champs!$Q$6),'Tarifs-Price list'!$N$9,IF(AND(C91="PARTENAIRE",H91=champs!$Q$5,I91=champs!$Q$5,J91=champs!$Q$6),2*'Tarifs-Price list'!$N$9,IF(AND(C91="PARTENAIRE",H91=champs!$Q$6,I91=champs!$Q$6,J91=champs!$Q$5),'Tarifs-Price list'!$N$18,IF(AND(C91="PARTENAIRE",H91=champs!$Q$5,I91=champs!$Q$6,J91=champs!$Q$5),"Impossible",IF(AND(C91="PARTENAIRE",H91=champs!$Q$6,I91=champs!$Q$5,J91=champs!$Q$5),"Impossible",IF(AND(C91="PARTENAIRE",H91=champs!$Q$5,I91=champs!$Q$5,J91=champs!$Q$5),"Impossible",IF(AND(C91="EXTERNE",H91=champs!$Q$5,I91=champs!$Q$6,J91=champs!$Q$6),'Tarifs-Price list'!$M$9,IF(AND(C91="EXTERNE",H91=champs!$Q$6,I91=champs!$Q$5,J91=champs!$Q$6),'Tarifs-Price list'!$M$9,IF(AND(C91="EXTERNE",H91=champs!$Q$5,I91=champs!$Q$5,J91=champs!$Q$6),2*'Tarifs-Price list'!$M$9,IF(AND(C91="EXTERNE",H91=champs!$Q$6,I91=champs!$Q$6,J91=champs!$Q$5),'Tarifs-Price list'!$M$18,IF(AND(C91="Externe",H91=champs!$Q$5,I91=champs!$Q$6,J91=champs!$Q$5),"Impossible",IF(AND(C91="EXTERNE",H91=champs!$Q$6,I91=champs!$Q$5,J91=champs!$Q$5),"Impossible",IF(AND(C91="EXTERNE",H91=champs!$Q$5,I91=champs!$Q$5,J91=champs!$Q$5),"Impossible",IF(AND(C91="PRIVÉ",H91=champs!$Q$5,I91=champs!$Q$6,J91=champs!$Q$6),'Tarifs-Price list'!$L$9,IF(AND(C91="PRIVÉ",H91=champs!$Q$6,I91=champs!$Q$5,J91=champs!$Q$6),'Tarifs-Price list'!$L$9,IF(AND(C91="PRIVÉ",H91=champs!$Q$5,I91=champs!$Q$5,J91=champs!$Q$6),2*'Tarifs-Price list'!$L$9,IF(AND(C91="PRIVÉ",H91=champs!$Q$5,I91=champs!$Q$6,J91=champs!$Q$5),"Impossible",IF(AND(C91="PRIVÉ",H91=champs!$Q$6,I91=champs!$Q$5,J91=champs!$Q$5),"Impossible",IF(AND(C91="PRIVÉ",H91=champs!$Q$6,I91=champs!$Q$6,J91=champs!$Q$5),'Tarifs-Price list'!$L$18,IF(AND(C91="PRIVÉ",H91=champs!$Q$5,I91=champs!$Q$5,J91=champs!$Q$5),"Impossible",0)))))))))))))))))))))</f>
        <v>0</v>
      </c>
      <c r="AG91" s="57">
        <f>IF(AND(K91="OUI",H91=champs!$Q$5,I91=champs!$Q$6,J91=champs!$Q$6,C91="PARTENAIRE"),'Tarifs-Price list'!$N$8,IF(AND(K91="OUI",C91="PARTENAIRE",H91=champs!$Q$6,I91=champs!$Q$5,J91=champs!$Q$6),'Tarifs-Price list'!$N$8,IF(AND(K91="OUI",C91="PARTENAIRE",H91=champs!$Q$5,I91=champs!$Q$5,J91=champs!$Q$6),2*'Tarifs-Price list'!$N$8,IF(AND(K91="OUI",C91="PARTENAIRE",H91=champs!$Q$6,I91=champs!$Q$6,J91=champs!$Q$5),'Tarifs-Price list'!$N$17,IF(AND(K91="OUI",C91="PARTENAIRE",H91=champs!$Q$5,I91=champs!$Q$6,J91=champs!$Q$5),"Impossible",IF(AND(K91="OUI",C91="PARTENAIRE",H91=champs!$Q$6,I91=champs!$Q$5,J91=champs!$Q$5),"Impossible",IF(AND(K91="OUI",C91="PARTENAIRE",H91=champs!$Q$5,I91=champs!$Q$5,J91=champs!$Q$5),"Impossible",IF(AND(C91="EXTERNE",K91="OUI",H91=champs!$Q$5,I91=champs!$Q$6,J91=champs!$Q$6),'Tarifs-Price list'!$M$8,IF(AND(K91="OUI",C91="EXTERNE",H91=champs!$Q$6,I91=champs!$Q$5,J91=champs!$Q$6),'Tarifs-Price list'!$M$8,IF(AND(C91="EXTERNE",K91="OUI",H91=champs!$Q$5,I91=champs!$Q$5,J91=champs!$Q$6),2*'Tarifs-Price list'!$M$8,IF(AND(K91="OUI",C91="EXTERNE",H91=champs!$Q$6,I91=champs!$Q$6,J91=champs!$Q$5),'Tarifs-Price list'!$M$17,IF(AND(K91="OUI",C91="Externe",H91=champs!$Q$5,I91=champs!$Q$6,J91=champs!$Q$5),"Impossible",IF(AND(C91="EXTERNE",K91="OUI",H91=champs!$Q$6,I91=champs!$Q$5,J91=champs!$Q$5),"Impossible",IF(AND(K91="OUI",C91="EXTERNE",H91=champs!$Q$5,I91=champs!$Q$5,J91=champs!$Q$5),"Impossible",IF(AND(C91="PRIVÉ",K91="OUI",H91=champs!$Q$5,I91=champs!$Q$6,J91=champs!$Q$6),'Tarifs-Price list'!$L$8,IF(AND(C91="PRIVÉ",K91="OUI",H91=champs!$Q$6,I91=champs!$Q$5,J91=champs!$Q$6),'Tarifs-Price list'!$L$8,IF(AND(K91="OUI",C91="PRIVÉ",H91=champs!$Q$5,I91=champs!$Q$5,J91=champs!Q92),2*'Tarifs-Price list'!$L$8,IF(AND(K91="OUI",C91="PRIVÉ",H91=champs!$Q$5,I91=champs!$Q$6,J91=champs!$Q$5),"Impossible",IF(AND(K91="OUI",C91="PRIVÉ",K91="OUI",H91=champs!$Q$6,I91=champs!$Q$5,J91=champs!$Q$5),"Impossible",IF(AND(K91="OUI",C91="PRIVÉ",H91=champs!$Q$6,I91=champs!$Q$6,J91=champs!$Q$5),'Tarifs-Price list'!$L$17,IF(AND(K91="OUI",C91="PRIVÉ",H91=champs!$Q$5,I91=champs!$Q$5,J91=champs!$Q$5),"Impossible",0)))))))))))))))))))))</f>
        <v>0</v>
      </c>
    </row>
    <row r="92" spans="1:33" ht="26" x14ac:dyDescent="0.2">
      <c r="A92" s="27">
        <f t="shared" si="7"/>
        <v>45357</v>
      </c>
      <c r="B92" s="99"/>
      <c r="C92" s="100" t="str">
        <f t="shared" si="8"/>
        <v>PRIVÉ</v>
      </c>
      <c r="D92" s="107" t="s">
        <v>97</v>
      </c>
      <c r="E92" s="107" t="s">
        <v>97</v>
      </c>
      <c r="F92" s="107" t="s">
        <v>97</v>
      </c>
      <c r="G92" s="107" t="s">
        <v>97</v>
      </c>
      <c r="H92" s="108" t="s">
        <v>97</v>
      </c>
      <c r="I92" s="108" t="s">
        <v>97</v>
      </c>
      <c r="J92" s="108" t="s">
        <v>97</v>
      </c>
      <c r="K92" s="115" t="str">
        <f>IF(AND(F92=champs!$K$6,G92=champs!$K$6),champs!$Q$5,champs!$Q$6)</f>
        <v>OUI</v>
      </c>
      <c r="L92" s="116">
        <f t="shared" si="9"/>
        <v>0</v>
      </c>
      <c r="M92" s="116">
        <f t="shared" si="10"/>
        <v>0</v>
      </c>
      <c r="N92" s="118"/>
      <c r="O92" s="119"/>
      <c r="P92" s="119"/>
      <c r="Q92" s="118"/>
      <c r="R92" s="120"/>
      <c r="S92" s="121" t="s">
        <v>64</v>
      </c>
      <c r="T92" s="122"/>
      <c r="U92" s="123"/>
      <c r="V92" s="124"/>
      <c r="W92" s="124"/>
      <c r="X92" s="124"/>
      <c r="Y92" s="125"/>
      <c r="Z92" s="126"/>
      <c r="AA92" s="152"/>
      <c r="AC92" s="25" cm="1">
        <f t="array" ref="AC92">IF(C92="PARTENAIRE",_xlfn.IFS(D92=champs!$A$5,'Tarifs-Price list'!$G$8,D92=champs!$A$6,'Tarifs-Price list'!$G$8,D92=champs!$A$7,'Tarifs-Price list'!$G$18,D92="Chlore Silicate",'Tarifs-Price list'!$G$23,D92="Chlore Carbonate",'Tarifs-Price list'!$G$23,D92="NON",0),IF(C92="EXTERNE",_xlfn.IFS(D92=champs!$A$5,'Tarifs-Price list'!$F$8,D92=champs!$A$6,'Tarifs-Price list'!$F$8,D92=champs!$A$7,'Tarifs-Price list'!$F$18,D92="Chlore Silicate",'Tarifs-Price list'!$F$23,D92="Chlore Carbonate",'Tarifs-Price list'!$F$23,D92="NON",0),_xlfn.IFS(D92=champs!$A$5,'Tarifs-Price list'!$E$8,D92=champs!$A$6,'Tarifs-Price list'!$E$8,D92=champs!$A$7,'Tarifs-Price list'!$E$18,D92="Chlore Silicate",'Tarifs-Price list'!$E$23,D92="Chlore Carbonate",'Tarifs-Price list'!$E$23,D92="NON",0)))</f>
        <v>0</v>
      </c>
      <c r="AD92" s="25" cm="1">
        <f t="array" ref="AD92">IF(C92="PARTENAIRE",_xlfn.IFS(E92=champs!$A$5,'Tarifs-Price list'!$G$9,E92=champs!$A$6,'Tarifs-Price list'!$G$9,E92=champs!$A$7,'Tarifs-Price list'!$G$19,E92="Chlore Silicate",'Tarifs-Price list'!$G$24,E92="Chlore Carbonate",'Tarifs-Price list'!$G$24,E92="NON",0),IF(C92="EXTERNE",_xlfn.IFS(E92=champs!$A$5,'Tarifs-Price list'!$F$9,E92=champs!$A$6,'Tarifs-Price list'!$F$9,E92=champs!$A$7,'Tarifs-Price list'!$F$19,E92="Chlore Silicate",'Tarifs-Price list'!$F$24,E92="Chlore Carbonate",'Tarifs-Price list'!$F$24,E92="NON",0),_xlfn.IFS(E92=champs!$A$5,'Tarifs-Price list'!$E$9,E92=champs!$A$6,'Tarifs-Price list'!$E$9,E92=champs!$A$7,'Tarifs-Price list'!$E$19,E92="Chlore Silicate",'Tarifs-Price list'!$E$24,E92="Chlore Carbonate",'Tarifs-Price list'!$E$24,E92="NON",0)))</f>
        <v>0</v>
      </c>
      <c r="AE92" s="25" cm="1">
        <f t="array" ref="AE92">IF(C92="PARTENAIRE",_xlfn.IFS(F92=champs!$A$5,'Tarifs-Price list'!$G$10,F92=champs!$A$6,'Tarifs-Price list'!$G$15,F92=champs!$A$7,'Tarifs-Price list'!$G$20,F92="Chlore Silicate",'Tarifs-Price list'!$G$25,F92="Chlore Carbonate",'Tarifs-Price list'!$G$30,F92="NON",0),IF(C92="EXTERNE",_xlfn.IFS(F92=champs!$A$5,'Tarifs-Price list'!$F$10,F92=champs!$A$6,'Tarifs-Price list'!$F$15,F92=champs!$A$7,'Tarifs-Price list'!$F$20,F92="Chlore Silicate",'Tarifs-Price list'!$F$25,F92="Chlore Carbonate",'Tarifs-Price list'!$F$30,F92="NON",0),_xlfn.IFS(F92=champs!$A$5,'Tarifs-Price list'!$E$10,F92=champs!$A$6,'Tarifs-Price list'!$E$15,F92=champs!$A$7,'Tarifs-Price list'!$E$20,F92="Chlore Silicate",'Tarifs-Price list'!$E$25,F92="Chlore Carbonate",'Tarifs-Price list'!$E$30,F92="NON",0)))</f>
        <v>0</v>
      </c>
      <c r="AF92" s="25">
        <f>IF(AND(H92=champs!$Q$5,I92=champs!$Q$6,J92=champs!$Q$6,C92="PARTENAIRE"),'Tarifs-Price list'!$N$9,IF(AND(C92="PARTENAIRE",H92=champs!$Q$6,I92=champs!$Q$5,J92=champs!$Q$6),'Tarifs-Price list'!$N$9,IF(AND(C92="PARTENAIRE",H92=champs!$Q$5,I92=champs!$Q$5,J92=champs!$Q$6),2*'Tarifs-Price list'!$N$9,IF(AND(C92="PARTENAIRE",H92=champs!$Q$6,I92=champs!$Q$6,J92=champs!$Q$5),'Tarifs-Price list'!$N$18,IF(AND(C92="PARTENAIRE",H92=champs!$Q$5,I92=champs!$Q$6,J92=champs!$Q$5),"Impossible",IF(AND(C92="PARTENAIRE",H92=champs!$Q$6,I92=champs!$Q$5,J92=champs!$Q$5),"Impossible",IF(AND(C92="PARTENAIRE",H92=champs!$Q$5,I92=champs!$Q$5,J92=champs!$Q$5),"Impossible",IF(AND(C92="EXTERNE",H92=champs!$Q$5,I92=champs!$Q$6,J92=champs!$Q$6),'Tarifs-Price list'!$M$9,IF(AND(C92="EXTERNE",H92=champs!$Q$6,I92=champs!$Q$5,J92=champs!$Q$6),'Tarifs-Price list'!$M$9,IF(AND(C92="EXTERNE",H92=champs!$Q$5,I92=champs!$Q$5,J92=champs!$Q$6),2*'Tarifs-Price list'!$M$9,IF(AND(C92="EXTERNE",H92=champs!$Q$6,I92=champs!$Q$6,J92=champs!$Q$5),'Tarifs-Price list'!$M$18,IF(AND(C92="Externe",H92=champs!$Q$5,I92=champs!$Q$6,J92=champs!$Q$5),"Impossible",IF(AND(C92="EXTERNE",H92=champs!$Q$6,I92=champs!$Q$5,J92=champs!$Q$5),"Impossible",IF(AND(C92="EXTERNE",H92=champs!$Q$5,I92=champs!$Q$5,J92=champs!$Q$5),"Impossible",IF(AND(C92="PRIVÉ",H92=champs!$Q$5,I92=champs!$Q$6,J92=champs!$Q$6),'Tarifs-Price list'!$L$9,IF(AND(C92="PRIVÉ",H92=champs!$Q$6,I92=champs!$Q$5,J92=champs!$Q$6),'Tarifs-Price list'!$L$9,IF(AND(C92="PRIVÉ",H92=champs!$Q$5,I92=champs!$Q$5,J92=champs!$Q$6),2*'Tarifs-Price list'!$L$9,IF(AND(C92="PRIVÉ",H92=champs!$Q$5,I92=champs!$Q$6,J92=champs!$Q$5),"Impossible",IF(AND(C92="PRIVÉ",H92=champs!$Q$6,I92=champs!$Q$5,J92=champs!$Q$5),"Impossible",IF(AND(C92="PRIVÉ",H92=champs!$Q$6,I92=champs!$Q$6,J92=champs!$Q$5),'Tarifs-Price list'!$L$18,IF(AND(C92="PRIVÉ",H92=champs!$Q$5,I92=champs!$Q$5,J92=champs!$Q$5),"Impossible",0)))))))))))))))))))))</f>
        <v>0</v>
      </c>
      <c r="AG92" s="57">
        <f>IF(AND(K92="OUI",H92=champs!$Q$5,I92=champs!$Q$6,J92=champs!$Q$6,C92="PARTENAIRE"),'Tarifs-Price list'!$N$8,IF(AND(K92="OUI",C92="PARTENAIRE",H92=champs!$Q$6,I92=champs!$Q$5,J92=champs!$Q$6),'Tarifs-Price list'!$N$8,IF(AND(K92="OUI",C92="PARTENAIRE",H92=champs!$Q$5,I92=champs!$Q$5,J92=champs!$Q$6),2*'Tarifs-Price list'!$N$8,IF(AND(K92="OUI",C92="PARTENAIRE",H92=champs!$Q$6,I92=champs!$Q$6,J92=champs!$Q$5),'Tarifs-Price list'!$N$17,IF(AND(K92="OUI",C92="PARTENAIRE",H92=champs!$Q$5,I92=champs!$Q$6,J92=champs!$Q$5),"Impossible",IF(AND(K92="OUI",C92="PARTENAIRE",H92=champs!$Q$6,I92=champs!$Q$5,J92=champs!$Q$5),"Impossible",IF(AND(K92="OUI",C92="PARTENAIRE",H92=champs!$Q$5,I92=champs!$Q$5,J92=champs!$Q$5),"Impossible",IF(AND(C92="EXTERNE",K92="OUI",H92=champs!$Q$5,I92=champs!$Q$6,J92=champs!$Q$6),'Tarifs-Price list'!$M$8,IF(AND(K92="OUI",C92="EXTERNE",H92=champs!$Q$6,I92=champs!$Q$5,J92=champs!$Q$6),'Tarifs-Price list'!$M$8,IF(AND(C92="EXTERNE",K92="OUI",H92=champs!$Q$5,I92=champs!$Q$5,J92=champs!$Q$6),2*'Tarifs-Price list'!$M$8,IF(AND(K92="OUI",C92="EXTERNE",H92=champs!$Q$6,I92=champs!$Q$6,J92=champs!$Q$5),'Tarifs-Price list'!$M$17,IF(AND(K92="OUI",C92="Externe",H92=champs!$Q$5,I92=champs!$Q$6,J92=champs!$Q$5),"Impossible",IF(AND(C92="EXTERNE",K92="OUI",H92=champs!$Q$6,I92=champs!$Q$5,J92=champs!$Q$5),"Impossible",IF(AND(K92="OUI",C92="EXTERNE",H92=champs!$Q$5,I92=champs!$Q$5,J92=champs!$Q$5),"Impossible",IF(AND(C92="PRIVÉ",K92="OUI",H92=champs!$Q$5,I92=champs!$Q$6,J92=champs!$Q$6),'Tarifs-Price list'!$L$8,IF(AND(C92="PRIVÉ",K92="OUI",H92=champs!$Q$6,I92=champs!$Q$5,J92=champs!$Q$6),'Tarifs-Price list'!$L$8,IF(AND(K92="OUI",C92="PRIVÉ",H92=champs!$Q$5,I92=champs!$Q$5,J92=champs!Q93),2*'Tarifs-Price list'!$L$8,IF(AND(K92="OUI",C92="PRIVÉ",H92=champs!$Q$5,I92=champs!$Q$6,J92=champs!$Q$5),"Impossible",IF(AND(K92="OUI",C92="PRIVÉ",K92="OUI",H92=champs!$Q$6,I92=champs!$Q$5,J92=champs!$Q$5),"Impossible",IF(AND(K92="OUI",C92="PRIVÉ",H92=champs!$Q$6,I92=champs!$Q$6,J92=champs!$Q$5),'Tarifs-Price list'!$L$17,IF(AND(K92="OUI",C92="PRIVÉ",H92=champs!$Q$5,I92=champs!$Q$5,J92=champs!$Q$5),"Impossible",0)))))))))))))))))))))</f>
        <v>0</v>
      </c>
    </row>
    <row r="93" spans="1:33" ht="26" x14ac:dyDescent="0.2">
      <c r="A93" s="27">
        <f t="shared" si="7"/>
        <v>45357</v>
      </c>
      <c r="B93" s="99"/>
      <c r="C93" s="100" t="str">
        <f t="shared" si="8"/>
        <v>PRIVÉ</v>
      </c>
      <c r="D93" s="107" t="s">
        <v>97</v>
      </c>
      <c r="E93" s="107" t="s">
        <v>97</v>
      </c>
      <c r="F93" s="107" t="s">
        <v>97</v>
      </c>
      <c r="G93" s="107" t="s">
        <v>97</v>
      </c>
      <c r="H93" s="108" t="s">
        <v>97</v>
      </c>
      <c r="I93" s="108" t="s">
        <v>97</v>
      </c>
      <c r="J93" s="108" t="s">
        <v>97</v>
      </c>
      <c r="K93" s="115" t="str">
        <f>IF(AND(F93=champs!$K$6,G93=champs!$K$6),champs!$Q$5,champs!$Q$6)</f>
        <v>OUI</v>
      </c>
      <c r="L93" s="116">
        <f t="shared" si="9"/>
        <v>0</v>
      </c>
      <c r="M93" s="116">
        <f t="shared" si="10"/>
        <v>0</v>
      </c>
      <c r="N93" s="118"/>
      <c r="O93" s="119"/>
      <c r="P93" s="119"/>
      <c r="Q93" s="118"/>
      <c r="R93" s="120"/>
      <c r="S93" s="121" t="s">
        <v>64</v>
      </c>
      <c r="T93" s="122"/>
      <c r="U93" s="123"/>
      <c r="V93" s="124"/>
      <c r="W93" s="124"/>
      <c r="X93" s="124"/>
      <c r="Y93" s="125"/>
      <c r="Z93" s="126"/>
      <c r="AA93" s="152"/>
      <c r="AC93" s="25" cm="1">
        <f t="array" ref="AC93">IF(C93="PARTENAIRE",_xlfn.IFS(D93=champs!$A$5,'Tarifs-Price list'!$G$8,D93=champs!$A$6,'Tarifs-Price list'!$G$8,D93=champs!$A$7,'Tarifs-Price list'!$G$18,D93="Chlore Silicate",'Tarifs-Price list'!$G$23,D93="Chlore Carbonate",'Tarifs-Price list'!$G$23,D93="NON",0),IF(C93="EXTERNE",_xlfn.IFS(D93=champs!$A$5,'Tarifs-Price list'!$F$8,D93=champs!$A$6,'Tarifs-Price list'!$F$8,D93=champs!$A$7,'Tarifs-Price list'!$F$18,D93="Chlore Silicate",'Tarifs-Price list'!$F$23,D93="Chlore Carbonate",'Tarifs-Price list'!$F$23,D93="NON",0),_xlfn.IFS(D93=champs!$A$5,'Tarifs-Price list'!$E$8,D93=champs!$A$6,'Tarifs-Price list'!$E$8,D93=champs!$A$7,'Tarifs-Price list'!$E$18,D93="Chlore Silicate",'Tarifs-Price list'!$E$23,D93="Chlore Carbonate",'Tarifs-Price list'!$E$23,D93="NON",0)))</f>
        <v>0</v>
      </c>
      <c r="AD93" s="25" cm="1">
        <f t="array" ref="AD93">IF(C93="PARTENAIRE",_xlfn.IFS(E93=champs!$A$5,'Tarifs-Price list'!$G$9,E93=champs!$A$6,'Tarifs-Price list'!$G$9,E93=champs!$A$7,'Tarifs-Price list'!$G$19,E93="Chlore Silicate",'Tarifs-Price list'!$G$24,E93="Chlore Carbonate",'Tarifs-Price list'!$G$24,E93="NON",0),IF(C93="EXTERNE",_xlfn.IFS(E93=champs!$A$5,'Tarifs-Price list'!$F$9,E93=champs!$A$6,'Tarifs-Price list'!$F$9,E93=champs!$A$7,'Tarifs-Price list'!$F$19,E93="Chlore Silicate",'Tarifs-Price list'!$F$24,E93="Chlore Carbonate",'Tarifs-Price list'!$F$24,E93="NON",0),_xlfn.IFS(E93=champs!$A$5,'Tarifs-Price list'!$E$9,E93=champs!$A$6,'Tarifs-Price list'!$E$9,E93=champs!$A$7,'Tarifs-Price list'!$E$19,E93="Chlore Silicate",'Tarifs-Price list'!$E$24,E93="Chlore Carbonate",'Tarifs-Price list'!$E$24,E93="NON",0)))</f>
        <v>0</v>
      </c>
      <c r="AE93" s="25" cm="1">
        <f t="array" ref="AE93">IF(C93="PARTENAIRE",_xlfn.IFS(F93=champs!$A$5,'Tarifs-Price list'!$G$10,F93=champs!$A$6,'Tarifs-Price list'!$G$15,F93=champs!$A$7,'Tarifs-Price list'!$G$20,F93="Chlore Silicate",'Tarifs-Price list'!$G$25,F93="Chlore Carbonate",'Tarifs-Price list'!$G$30,F93="NON",0),IF(C93="EXTERNE",_xlfn.IFS(F93=champs!$A$5,'Tarifs-Price list'!$F$10,F93=champs!$A$6,'Tarifs-Price list'!$F$15,F93=champs!$A$7,'Tarifs-Price list'!$F$20,F93="Chlore Silicate",'Tarifs-Price list'!$F$25,F93="Chlore Carbonate",'Tarifs-Price list'!$F$30,F93="NON",0),_xlfn.IFS(F93=champs!$A$5,'Tarifs-Price list'!$E$10,F93=champs!$A$6,'Tarifs-Price list'!$E$15,F93=champs!$A$7,'Tarifs-Price list'!$E$20,F93="Chlore Silicate",'Tarifs-Price list'!$E$25,F93="Chlore Carbonate",'Tarifs-Price list'!$E$30,F93="NON",0)))</f>
        <v>0</v>
      </c>
      <c r="AF93" s="25">
        <f>IF(AND(H93=champs!$Q$5,I93=champs!$Q$6,J93=champs!$Q$6,C93="PARTENAIRE"),'Tarifs-Price list'!$N$9,IF(AND(C93="PARTENAIRE",H93=champs!$Q$6,I93=champs!$Q$5,J93=champs!$Q$6),'Tarifs-Price list'!$N$9,IF(AND(C93="PARTENAIRE",H93=champs!$Q$5,I93=champs!$Q$5,J93=champs!$Q$6),2*'Tarifs-Price list'!$N$9,IF(AND(C93="PARTENAIRE",H93=champs!$Q$6,I93=champs!$Q$6,J93=champs!$Q$5),'Tarifs-Price list'!$N$18,IF(AND(C93="PARTENAIRE",H93=champs!$Q$5,I93=champs!$Q$6,J93=champs!$Q$5),"Impossible",IF(AND(C93="PARTENAIRE",H93=champs!$Q$6,I93=champs!$Q$5,J93=champs!$Q$5),"Impossible",IF(AND(C93="PARTENAIRE",H93=champs!$Q$5,I93=champs!$Q$5,J93=champs!$Q$5),"Impossible",IF(AND(C93="EXTERNE",H93=champs!$Q$5,I93=champs!$Q$6,J93=champs!$Q$6),'Tarifs-Price list'!$M$9,IF(AND(C93="EXTERNE",H93=champs!$Q$6,I93=champs!$Q$5,J93=champs!$Q$6),'Tarifs-Price list'!$M$9,IF(AND(C93="EXTERNE",H93=champs!$Q$5,I93=champs!$Q$5,J93=champs!$Q$6),2*'Tarifs-Price list'!$M$9,IF(AND(C93="EXTERNE",H93=champs!$Q$6,I93=champs!$Q$6,J93=champs!$Q$5),'Tarifs-Price list'!$M$18,IF(AND(C93="Externe",H93=champs!$Q$5,I93=champs!$Q$6,J93=champs!$Q$5),"Impossible",IF(AND(C93="EXTERNE",H93=champs!$Q$6,I93=champs!$Q$5,J93=champs!$Q$5),"Impossible",IF(AND(C93="EXTERNE",H93=champs!$Q$5,I93=champs!$Q$5,J93=champs!$Q$5),"Impossible",IF(AND(C93="PRIVÉ",H93=champs!$Q$5,I93=champs!$Q$6,J93=champs!$Q$6),'Tarifs-Price list'!$L$9,IF(AND(C93="PRIVÉ",H93=champs!$Q$6,I93=champs!$Q$5,J93=champs!$Q$6),'Tarifs-Price list'!$L$9,IF(AND(C93="PRIVÉ",H93=champs!$Q$5,I93=champs!$Q$5,J93=champs!$Q$6),2*'Tarifs-Price list'!$L$9,IF(AND(C93="PRIVÉ",H93=champs!$Q$5,I93=champs!$Q$6,J93=champs!$Q$5),"Impossible",IF(AND(C93="PRIVÉ",H93=champs!$Q$6,I93=champs!$Q$5,J93=champs!$Q$5),"Impossible",IF(AND(C93="PRIVÉ",H93=champs!$Q$6,I93=champs!$Q$6,J93=champs!$Q$5),'Tarifs-Price list'!$L$18,IF(AND(C93="PRIVÉ",H93=champs!$Q$5,I93=champs!$Q$5,J93=champs!$Q$5),"Impossible",0)))))))))))))))))))))</f>
        <v>0</v>
      </c>
      <c r="AG93" s="57">
        <f>IF(AND(K93="OUI",H93=champs!$Q$5,I93=champs!$Q$6,J93=champs!$Q$6,C93="PARTENAIRE"),'Tarifs-Price list'!$N$8,IF(AND(K93="OUI",C93="PARTENAIRE",H93=champs!$Q$6,I93=champs!$Q$5,J93=champs!$Q$6),'Tarifs-Price list'!$N$8,IF(AND(K93="OUI",C93="PARTENAIRE",H93=champs!$Q$5,I93=champs!$Q$5,J93=champs!$Q$6),2*'Tarifs-Price list'!$N$8,IF(AND(K93="OUI",C93="PARTENAIRE",H93=champs!$Q$6,I93=champs!$Q$6,J93=champs!$Q$5),'Tarifs-Price list'!$N$17,IF(AND(K93="OUI",C93="PARTENAIRE",H93=champs!$Q$5,I93=champs!$Q$6,J93=champs!$Q$5),"Impossible",IF(AND(K93="OUI",C93="PARTENAIRE",H93=champs!$Q$6,I93=champs!$Q$5,J93=champs!$Q$5),"Impossible",IF(AND(K93="OUI",C93="PARTENAIRE",H93=champs!$Q$5,I93=champs!$Q$5,J93=champs!$Q$5),"Impossible",IF(AND(C93="EXTERNE",K93="OUI",H93=champs!$Q$5,I93=champs!$Q$6,J93=champs!$Q$6),'Tarifs-Price list'!$M$8,IF(AND(K93="OUI",C93="EXTERNE",H93=champs!$Q$6,I93=champs!$Q$5,J93=champs!$Q$6),'Tarifs-Price list'!$M$8,IF(AND(C93="EXTERNE",K93="OUI",H93=champs!$Q$5,I93=champs!$Q$5,J93=champs!$Q$6),2*'Tarifs-Price list'!$M$8,IF(AND(K93="OUI",C93="EXTERNE",H93=champs!$Q$6,I93=champs!$Q$6,J93=champs!$Q$5),'Tarifs-Price list'!$M$17,IF(AND(K93="OUI",C93="Externe",H93=champs!$Q$5,I93=champs!$Q$6,J93=champs!$Q$5),"Impossible",IF(AND(C93="EXTERNE",K93="OUI",H93=champs!$Q$6,I93=champs!$Q$5,J93=champs!$Q$5),"Impossible",IF(AND(K93="OUI",C93="EXTERNE",H93=champs!$Q$5,I93=champs!$Q$5,J93=champs!$Q$5),"Impossible",IF(AND(C93="PRIVÉ",K93="OUI",H93=champs!$Q$5,I93=champs!$Q$6,J93=champs!$Q$6),'Tarifs-Price list'!$L$8,IF(AND(C93="PRIVÉ",K93="OUI",H93=champs!$Q$6,I93=champs!$Q$5,J93=champs!$Q$6),'Tarifs-Price list'!$L$8,IF(AND(K93="OUI",C93="PRIVÉ",H93=champs!$Q$5,I93=champs!$Q$5,J93=champs!Q94),2*'Tarifs-Price list'!$L$8,IF(AND(K93="OUI",C93="PRIVÉ",H93=champs!$Q$5,I93=champs!$Q$6,J93=champs!$Q$5),"Impossible",IF(AND(K93="OUI",C93="PRIVÉ",K93="OUI",H93=champs!$Q$6,I93=champs!$Q$5,J93=champs!$Q$5),"Impossible",IF(AND(K93="OUI",C93="PRIVÉ",H93=champs!$Q$6,I93=champs!$Q$6,J93=champs!$Q$5),'Tarifs-Price list'!$L$17,IF(AND(K93="OUI",C93="PRIVÉ",H93=champs!$Q$5,I93=champs!$Q$5,J93=champs!$Q$5),"Impossible",0)))))))))))))))))))))</f>
        <v>0</v>
      </c>
    </row>
    <row r="94" spans="1:33" ht="26" x14ac:dyDescent="0.2">
      <c r="A94" s="27">
        <f t="shared" si="7"/>
        <v>45357</v>
      </c>
      <c r="B94" s="99"/>
      <c r="C94" s="100" t="str">
        <f t="shared" si="8"/>
        <v>PRIVÉ</v>
      </c>
      <c r="D94" s="107" t="s">
        <v>97</v>
      </c>
      <c r="E94" s="107" t="s">
        <v>97</v>
      </c>
      <c r="F94" s="107" t="s">
        <v>97</v>
      </c>
      <c r="G94" s="107" t="s">
        <v>97</v>
      </c>
      <c r="H94" s="108" t="s">
        <v>97</v>
      </c>
      <c r="I94" s="108" t="s">
        <v>97</v>
      </c>
      <c r="J94" s="108" t="s">
        <v>97</v>
      </c>
      <c r="K94" s="115" t="str">
        <f>IF(AND(F94=champs!$K$6,G94=champs!$K$6),champs!$Q$5,champs!$Q$6)</f>
        <v>OUI</v>
      </c>
      <c r="L94" s="116">
        <f t="shared" si="9"/>
        <v>0</v>
      </c>
      <c r="M94" s="116">
        <f t="shared" si="10"/>
        <v>0</v>
      </c>
      <c r="N94" s="118"/>
      <c r="O94" s="119"/>
      <c r="P94" s="119"/>
      <c r="Q94" s="118"/>
      <c r="R94" s="120"/>
      <c r="S94" s="121" t="s">
        <v>64</v>
      </c>
      <c r="T94" s="122"/>
      <c r="U94" s="123"/>
      <c r="V94" s="124"/>
      <c r="W94" s="124"/>
      <c r="X94" s="124"/>
      <c r="Y94" s="125"/>
      <c r="Z94" s="126"/>
      <c r="AA94" s="152"/>
      <c r="AC94" s="25" cm="1">
        <f t="array" ref="AC94">IF(C94="PARTENAIRE",_xlfn.IFS(D94=champs!$A$5,'Tarifs-Price list'!$G$8,D94=champs!$A$6,'Tarifs-Price list'!$G$8,D94=champs!$A$7,'Tarifs-Price list'!$G$18,D94="Chlore Silicate",'Tarifs-Price list'!$G$23,D94="Chlore Carbonate",'Tarifs-Price list'!$G$23,D94="NON",0),IF(C94="EXTERNE",_xlfn.IFS(D94=champs!$A$5,'Tarifs-Price list'!$F$8,D94=champs!$A$6,'Tarifs-Price list'!$F$8,D94=champs!$A$7,'Tarifs-Price list'!$F$18,D94="Chlore Silicate",'Tarifs-Price list'!$F$23,D94="Chlore Carbonate",'Tarifs-Price list'!$F$23,D94="NON",0),_xlfn.IFS(D94=champs!$A$5,'Tarifs-Price list'!$E$8,D94=champs!$A$6,'Tarifs-Price list'!$E$8,D94=champs!$A$7,'Tarifs-Price list'!$E$18,D94="Chlore Silicate",'Tarifs-Price list'!$E$23,D94="Chlore Carbonate",'Tarifs-Price list'!$E$23,D94="NON",0)))</f>
        <v>0</v>
      </c>
      <c r="AD94" s="25" cm="1">
        <f t="array" ref="AD94">IF(C94="PARTENAIRE",_xlfn.IFS(E94=champs!$A$5,'Tarifs-Price list'!$G$9,E94=champs!$A$6,'Tarifs-Price list'!$G$9,E94=champs!$A$7,'Tarifs-Price list'!$G$19,E94="Chlore Silicate",'Tarifs-Price list'!$G$24,E94="Chlore Carbonate",'Tarifs-Price list'!$G$24,E94="NON",0),IF(C94="EXTERNE",_xlfn.IFS(E94=champs!$A$5,'Tarifs-Price list'!$F$9,E94=champs!$A$6,'Tarifs-Price list'!$F$9,E94=champs!$A$7,'Tarifs-Price list'!$F$19,E94="Chlore Silicate",'Tarifs-Price list'!$F$24,E94="Chlore Carbonate",'Tarifs-Price list'!$F$24,E94="NON",0),_xlfn.IFS(E94=champs!$A$5,'Tarifs-Price list'!$E$9,E94=champs!$A$6,'Tarifs-Price list'!$E$9,E94=champs!$A$7,'Tarifs-Price list'!$E$19,E94="Chlore Silicate",'Tarifs-Price list'!$E$24,E94="Chlore Carbonate",'Tarifs-Price list'!$E$24,E94="NON",0)))</f>
        <v>0</v>
      </c>
      <c r="AE94" s="25" cm="1">
        <f t="array" ref="AE94">IF(C94="PARTENAIRE",_xlfn.IFS(F94=champs!$A$5,'Tarifs-Price list'!$G$10,F94=champs!$A$6,'Tarifs-Price list'!$G$15,F94=champs!$A$7,'Tarifs-Price list'!$G$20,F94="Chlore Silicate",'Tarifs-Price list'!$G$25,F94="Chlore Carbonate",'Tarifs-Price list'!$G$30,F94="NON",0),IF(C94="EXTERNE",_xlfn.IFS(F94=champs!$A$5,'Tarifs-Price list'!$F$10,F94=champs!$A$6,'Tarifs-Price list'!$F$15,F94=champs!$A$7,'Tarifs-Price list'!$F$20,F94="Chlore Silicate",'Tarifs-Price list'!$F$25,F94="Chlore Carbonate",'Tarifs-Price list'!$F$30,F94="NON",0),_xlfn.IFS(F94=champs!$A$5,'Tarifs-Price list'!$E$10,F94=champs!$A$6,'Tarifs-Price list'!$E$15,F94=champs!$A$7,'Tarifs-Price list'!$E$20,F94="Chlore Silicate",'Tarifs-Price list'!$E$25,F94="Chlore Carbonate",'Tarifs-Price list'!$E$30,F94="NON",0)))</f>
        <v>0</v>
      </c>
      <c r="AF94" s="25">
        <f>IF(AND(H94=champs!$Q$5,I94=champs!$Q$6,J94=champs!$Q$6,C94="PARTENAIRE"),'Tarifs-Price list'!$N$9,IF(AND(C94="PARTENAIRE",H94=champs!$Q$6,I94=champs!$Q$5,J94=champs!$Q$6),'Tarifs-Price list'!$N$9,IF(AND(C94="PARTENAIRE",H94=champs!$Q$5,I94=champs!$Q$5,J94=champs!$Q$6),2*'Tarifs-Price list'!$N$9,IF(AND(C94="PARTENAIRE",H94=champs!$Q$6,I94=champs!$Q$6,J94=champs!$Q$5),'Tarifs-Price list'!$N$18,IF(AND(C94="PARTENAIRE",H94=champs!$Q$5,I94=champs!$Q$6,J94=champs!$Q$5),"Impossible",IF(AND(C94="PARTENAIRE",H94=champs!$Q$6,I94=champs!$Q$5,J94=champs!$Q$5),"Impossible",IF(AND(C94="PARTENAIRE",H94=champs!$Q$5,I94=champs!$Q$5,J94=champs!$Q$5),"Impossible",IF(AND(C94="EXTERNE",H94=champs!$Q$5,I94=champs!$Q$6,J94=champs!$Q$6),'Tarifs-Price list'!$M$9,IF(AND(C94="EXTERNE",H94=champs!$Q$6,I94=champs!$Q$5,J94=champs!$Q$6),'Tarifs-Price list'!$M$9,IF(AND(C94="EXTERNE",H94=champs!$Q$5,I94=champs!$Q$5,J94=champs!$Q$6),2*'Tarifs-Price list'!$M$9,IF(AND(C94="EXTERNE",H94=champs!$Q$6,I94=champs!$Q$6,J94=champs!$Q$5),'Tarifs-Price list'!$M$18,IF(AND(C94="Externe",H94=champs!$Q$5,I94=champs!$Q$6,J94=champs!$Q$5),"Impossible",IF(AND(C94="EXTERNE",H94=champs!$Q$6,I94=champs!$Q$5,J94=champs!$Q$5),"Impossible",IF(AND(C94="EXTERNE",H94=champs!$Q$5,I94=champs!$Q$5,J94=champs!$Q$5),"Impossible",IF(AND(C94="PRIVÉ",H94=champs!$Q$5,I94=champs!$Q$6,J94=champs!$Q$6),'Tarifs-Price list'!$L$9,IF(AND(C94="PRIVÉ",H94=champs!$Q$6,I94=champs!$Q$5,J94=champs!$Q$6),'Tarifs-Price list'!$L$9,IF(AND(C94="PRIVÉ",H94=champs!$Q$5,I94=champs!$Q$5,J94=champs!$Q$6),2*'Tarifs-Price list'!$L$9,IF(AND(C94="PRIVÉ",H94=champs!$Q$5,I94=champs!$Q$6,J94=champs!$Q$5),"Impossible",IF(AND(C94="PRIVÉ",H94=champs!$Q$6,I94=champs!$Q$5,J94=champs!$Q$5),"Impossible",IF(AND(C94="PRIVÉ",H94=champs!$Q$6,I94=champs!$Q$6,J94=champs!$Q$5),'Tarifs-Price list'!$L$18,IF(AND(C94="PRIVÉ",H94=champs!$Q$5,I94=champs!$Q$5,J94=champs!$Q$5),"Impossible",0)))))))))))))))))))))</f>
        <v>0</v>
      </c>
      <c r="AG94" s="57">
        <f>IF(AND(K94="OUI",H94=champs!$Q$5,I94=champs!$Q$6,J94=champs!$Q$6,C94="PARTENAIRE"),'Tarifs-Price list'!$N$8,IF(AND(K94="OUI",C94="PARTENAIRE",H94=champs!$Q$6,I94=champs!$Q$5,J94=champs!$Q$6),'Tarifs-Price list'!$N$8,IF(AND(K94="OUI",C94="PARTENAIRE",H94=champs!$Q$5,I94=champs!$Q$5,J94=champs!$Q$6),2*'Tarifs-Price list'!$N$8,IF(AND(K94="OUI",C94="PARTENAIRE",H94=champs!$Q$6,I94=champs!$Q$6,J94=champs!$Q$5),'Tarifs-Price list'!$N$17,IF(AND(K94="OUI",C94="PARTENAIRE",H94=champs!$Q$5,I94=champs!$Q$6,J94=champs!$Q$5),"Impossible",IF(AND(K94="OUI",C94="PARTENAIRE",H94=champs!$Q$6,I94=champs!$Q$5,J94=champs!$Q$5),"Impossible",IF(AND(K94="OUI",C94="PARTENAIRE",H94=champs!$Q$5,I94=champs!$Q$5,J94=champs!$Q$5),"Impossible",IF(AND(C94="EXTERNE",K94="OUI",H94=champs!$Q$5,I94=champs!$Q$6,J94=champs!$Q$6),'Tarifs-Price list'!$M$8,IF(AND(K94="OUI",C94="EXTERNE",H94=champs!$Q$6,I94=champs!$Q$5,J94=champs!$Q$6),'Tarifs-Price list'!$M$8,IF(AND(C94="EXTERNE",K94="OUI",H94=champs!$Q$5,I94=champs!$Q$5,J94=champs!$Q$6),2*'Tarifs-Price list'!$M$8,IF(AND(K94="OUI",C94="EXTERNE",H94=champs!$Q$6,I94=champs!$Q$6,J94=champs!$Q$5),'Tarifs-Price list'!$M$17,IF(AND(K94="OUI",C94="Externe",H94=champs!$Q$5,I94=champs!$Q$6,J94=champs!$Q$5),"Impossible",IF(AND(C94="EXTERNE",K94="OUI",H94=champs!$Q$6,I94=champs!$Q$5,J94=champs!$Q$5),"Impossible",IF(AND(K94="OUI",C94="EXTERNE",H94=champs!$Q$5,I94=champs!$Q$5,J94=champs!$Q$5),"Impossible",IF(AND(C94="PRIVÉ",K94="OUI",H94=champs!$Q$5,I94=champs!$Q$6,J94=champs!$Q$6),'Tarifs-Price list'!$L$8,IF(AND(C94="PRIVÉ",K94="OUI",H94=champs!$Q$6,I94=champs!$Q$5,J94=champs!$Q$6),'Tarifs-Price list'!$L$8,IF(AND(K94="OUI",C94="PRIVÉ",H94=champs!$Q$5,I94=champs!$Q$5,J94=champs!Q95),2*'Tarifs-Price list'!$L$8,IF(AND(K94="OUI",C94="PRIVÉ",H94=champs!$Q$5,I94=champs!$Q$6,J94=champs!$Q$5),"Impossible",IF(AND(K94="OUI",C94="PRIVÉ",K94="OUI",H94=champs!$Q$6,I94=champs!$Q$5,J94=champs!$Q$5),"Impossible",IF(AND(K94="OUI",C94="PRIVÉ",H94=champs!$Q$6,I94=champs!$Q$6,J94=champs!$Q$5),'Tarifs-Price list'!$L$17,IF(AND(K94="OUI",C94="PRIVÉ",H94=champs!$Q$5,I94=champs!$Q$5,J94=champs!$Q$5),"Impossible",0)))))))))))))))))))))</f>
        <v>0</v>
      </c>
    </row>
    <row r="95" spans="1:33" ht="26" x14ac:dyDescent="0.2">
      <c r="A95" s="27">
        <f t="shared" si="7"/>
        <v>45357</v>
      </c>
      <c r="B95" s="99"/>
      <c r="C95" s="100" t="str">
        <f t="shared" si="8"/>
        <v>PRIVÉ</v>
      </c>
      <c r="D95" s="107" t="s">
        <v>97</v>
      </c>
      <c r="E95" s="107" t="s">
        <v>97</v>
      </c>
      <c r="F95" s="107" t="s">
        <v>97</v>
      </c>
      <c r="G95" s="107" t="s">
        <v>97</v>
      </c>
      <c r="H95" s="108" t="s">
        <v>97</v>
      </c>
      <c r="I95" s="108" t="s">
        <v>97</v>
      </c>
      <c r="J95" s="108" t="s">
        <v>97</v>
      </c>
      <c r="K95" s="115" t="str">
        <f>IF(AND(F95=champs!$K$6,G95=champs!$K$6),champs!$Q$5,champs!$Q$6)</f>
        <v>OUI</v>
      </c>
      <c r="L95" s="116">
        <f t="shared" si="9"/>
        <v>0</v>
      </c>
      <c r="M95" s="116">
        <f t="shared" si="10"/>
        <v>0</v>
      </c>
      <c r="N95" s="118"/>
      <c r="O95" s="119"/>
      <c r="P95" s="119"/>
      <c r="Q95" s="118"/>
      <c r="R95" s="120"/>
      <c r="S95" s="121" t="s">
        <v>64</v>
      </c>
      <c r="T95" s="122"/>
      <c r="U95" s="123"/>
      <c r="V95" s="124"/>
      <c r="W95" s="124"/>
      <c r="X95" s="124"/>
      <c r="Y95" s="125"/>
      <c r="Z95" s="126"/>
      <c r="AA95" s="152"/>
      <c r="AC95" s="25" cm="1">
        <f t="array" ref="AC95">IF(C95="PARTENAIRE",_xlfn.IFS(D95=champs!$A$5,'Tarifs-Price list'!$G$8,D95=champs!$A$6,'Tarifs-Price list'!$G$8,D95=champs!$A$7,'Tarifs-Price list'!$G$18,D95="Chlore Silicate",'Tarifs-Price list'!$G$23,D95="Chlore Carbonate",'Tarifs-Price list'!$G$23,D95="NON",0),IF(C95="EXTERNE",_xlfn.IFS(D95=champs!$A$5,'Tarifs-Price list'!$F$8,D95=champs!$A$6,'Tarifs-Price list'!$F$8,D95=champs!$A$7,'Tarifs-Price list'!$F$18,D95="Chlore Silicate",'Tarifs-Price list'!$F$23,D95="Chlore Carbonate",'Tarifs-Price list'!$F$23,D95="NON",0),_xlfn.IFS(D95=champs!$A$5,'Tarifs-Price list'!$E$8,D95=champs!$A$6,'Tarifs-Price list'!$E$8,D95=champs!$A$7,'Tarifs-Price list'!$E$18,D95="Chlore Silicate",'Tarifs-Price list'!$E$23,D95="Chlore Carbonate",'Tarifs-Price list'!$E$23,D95="NON",0)))</f>
        <v>0</v>
      </c>
      <c r="AD95" s="25" cm="1">
        <f t="array" ref="AD95">IF(C95="PARTENAIRE",_xlfn.IFS(E95=champs!$A$5,'Tarifs-Price list'!$G$9,E95=champs!$A$6,'Tarifs-Price list'!$G$9,E95=champs!$A$7,'Tarifs-Price list'!$G$19,E95="Chlore Silicate",'Tarifs-Price list'!$G$24,E95="Chlore Carbonate",'Tarifs-Price list'!$G$24,E95="NON",0),IF(C95="EXTERNE",_xlfn.IFS(E95=champs!$A$5,'Tarifs-Price list'!$F$9,E95=champs!$A$6,'Tarifs-Price list'!$F$9,E95=champs!$A$7,'Tarifs-Price list'!$F$19,E95="Chlore Silicate",'Tarifs-Price list'!$F$24,E95="Chlore Carbonate",'Tarifs-Price list'!$F$24,E95="NON",0),_xlfn.IFS(E95=champs!$A$5,'Tarifs-Price list'!$E$9,E95=champs!$A$6,'Tarifs-Price list'!$E$9,E95=champs!$A$7,'Tarifs-Price list'!$E$19,E95="Chlore Silicate",'Tarifs-Price list'!$E$24,E95="Chlore Carbonate",'Tarifs-Price list'!$E$24,E95="NON",0)))</f>
        <v>0</v>
      </c>
      <c r="AE95" s="25" cm="1">
        <f t="array" ref="AE95">IF(C95="PARTENAIRE",_xlfn.IFS(F95=champs!$A$5,'Tarifs-Price list'!$G$10,F95=champs!$A$6,'Tarifs-Price list'!$G$15,F95=champs!$A$7,'Tarifs-Price list'!$G$20,F95="Chlore Silicate",'Tarifs-Price list'!$G$25,F95="Chlore Carbonate",'Tarifs-Price list'!$G$30,F95="NON",0),IF(C95="EXTERNE",_xlfn.IFS(F95=champs!$A$5,'Tarifs-Price list'!$F$10,F95=champs!$A$6,'Tarifs-Price list'!$F$15,F95=champs!$A$7,'Tarifs-Price list'!$F$20,F95="Chlore Silicate",'Tarifs-Price list'!$F$25,F95="Chlore Carbonate",'Tarifs-Price list'!$F$30,F95="NON",0),_xlfn.IFS(F95=champs!$A$5,'Tarifs-Price list'!$E$10,F95=champs!$A$6,'Tarifs-Price list'!$E$15,F95=champs!$A$7,'Tarifs-Price list'!$E$20,F95="Chlore Silicate",'Tarifs-Price list'!$E$25,F95="Chlore Carbonate",'Tarifs-Price list'!$E$30,F95="NON",0)))</f>
        <v>0</v>
      </c>
      <c r="AF95" s="25">
        <f>IF(AND(H95=champs!$Q$5,I95=champs!$Q$6,J95=champs!$Q$6,C95="PARTENAIRE"),'Tarifs-Price list'!$N$9,IF(AND(C95="PARTENAIRE",H95=champs!$Q$6,I95=champs!$Q$5,J95=champs!$Q$6),'Tarifs-Price list'!$N$9,IF(AND(C95="PARTENAIRE",H95=champs!$Q$5,I95=champs!$Q$5,J95=champs!$Q$6),2*'Tarifs-Price list'!$N$9,IF(AND(C95="PARTENAIRE",H95=champs!$Q$6,I95=champs!$Q$6,J95=champs!$Q$5),'Tarifs-Price list'!$N$18,IF(AND(C95="PARTENAIRE",H95=champs!$Q$5,I95=champs!$Q$6,J95=champs!$Q$5),"Impossible",IF(AND(C95="PARTENAIRE",H95=champs!$Q$6,I95=champs!$Q$5,J95=champs!$Q$5),"Impossible",IF(AND(C95="PARTENAIRE",H95=champs!$Q$5,I95=champs!$Q$5,J95=champs!$Q$5),"Impossible",IF(AND(C95="EXTERNE",H95=champs!$Q$5,I95=champs!$Q$6,J95=champs!$Q$6),'Tarifs-Price list'!$M$9,IF(AND(C95="EXTERNE",H95=champs!$Q$6,I95=champs!$Q$5,J95=champs!$Q$6),'Tarifs-Price list'!$M$9,IF(AND(C95="EXTERNE",H95=champs!$Q$5,I95=champs!$Q$5,J95=champs!$Q$6),2*'Tarifs-Price list'!$M$9,IF(AND(C95="EXTERNE",H95=champs!$Q$6,I95=champs!$Q$6,J95=champs!$Q$5),'Tarifs-Price list'!$M$18,IF(AND(C95="Externe",H95=champs!$Q$5,I95=champs!$Q$6,J95=champs!$Q$5),"Impossible",IF(AND(C95="EXTERNE",H95=champs!$Q$6,I95=champs!$Q$5,J95=champs!$Q$5),"Impossible",IF(AND(C95="EXTERNE",H95=champs!$Q$5,I95=champs!$Q$5,J95=champs!$Q$5),"Impossible",IF(AND(C95="PRIVÉ",H95=champs!$Q$5,I95=champs!$Q$6,J95=champs!$Q$6),'Tarifs-Price list'!$L$9,IF(AND(C95="PRIVÉ",H95=champs!$Q$6,I95=champs!$Q$5,J95=champs!$Q$6),'Tarifs-Price list'!$L$9,IF(AND(C95="PRIVÉ",H95=champs!$Q$5,I95=champs!$Q$5,J95=champs!$Q$6),2*'Tarifs-Price list'!$L$9,IF(AND(C95="PRIVÉ",H95=champs!$Q$5,I95=champs!$Q$6,J95=champs!$Q$5),"Impossible",IF(AND(C95="PRIVÉ",H95=champs!$Q$6,I95=champs!$Q$5,J95=champs!$Q$5),"Impossible",IF(AND(C95="PRIVÉ",H95=champs!$Q$6,I95=champs!$Q$6,J95=champs!$Q$5),'Tarifs-Price list'!$L$18,IF(AND(C95="PRIVÉ",H95=champs!$Q$5,I95=champs!$Q$5,J95=champs!$Q$5),"Impossible",0)))))))))))))))))))))</f>
        <v>0</v>
      </c>
      <c r="AG95" s="57">
        <f>IF(AND(K95="OUI",H95=champs!$Q$5,I95=champs!$Q$6,J95=champs!$Q$6,C95="PARTENAIRE"),'Tarifs-Price list'!$N$8,IF(AND(K95="OUI",C95="PARTENAIRE",H95=champs!$Q$6,I95=champs!$Q$5,J95=champs!$Q$6),'Tarifs-Price list'!$N$8,IF(AND(K95="OUI",C95="PARTENAIRE",H95=champs!$Q$5,I95=champs!$Q$5,J95=champs!$Q$6),2*'Tarifs-Price list'!$N$8,IF(AND(K95="OUI",C95="PARTENAIRE",H95=champs!$Q$6,I95=champs!$Q$6,J95=champs!$Q$5),'Tarifs-Price list'!$N$17,IF(AND(K95="OUI",C95="PARTENAIRE",H95=champs!$Q$5,I95=champs!$Q$6,J95=champs!$Q$5),"Impossible",IF(AND(K95="OUI",C95="PARTENAIRE",H95=champs!$Q$6,I95=champs!$Q$5,J95=champs!$Q$5),"Impossible",IF(AND(K95="OUI",C95="PARTENAIRE",H95=champs!$Q$5,I95=champs!$Q$5,J95=champs!$Q$5),"Impossible",IF(AND(C95="EXTERNE",K95="OUI",H95=champs!$Q$5,I95=champs!$Q$6,J95=champs!$Q$6),'Tarifs-Price list'!$M$8,IF(AND(K95="OUI",C95="EXTERNE",H95=champs!$Q$6,I95=champs!$Q$5,J95=champs!$Q$6),'Tarifs-Price list'!$M$8,IF(AND(C95="EXTERNE",K95="OUI",H95=champs!$Q$5,I95=champs!$Q$5,J95=champs!$Q$6),2*'Tarifs-Price list'!$M$8,IF(AND(K95="OUI",C95="EXTERNE",H95=champs!$Q$6,I95=champs!$Q$6,J95=champs!$Q$5),'Tarifs-Price list'!$M$17,IF(AND(K95="OUI",C95="Externe",H95=champs!$Q$5,I95=champs!$Q$6,J95=champs!$Q$5),"Impossible",IF(AND(C95="EXTERNE",K95="OUI",H95=champs!$Q$6,I95=champs!$Q$5,J95=champs!$Q$5),"Impossible",IF(AND(K95="OUI",C95="EXTERNE",H95=champs!$Q$5,I95=champs!$Q$5,J95=champs!$Q$5),"Impossible",IF(AND(C95="PRIVÉ",K95="OUI",H95=champs!$Q$5,I95=champs!$Q$6,J95=champs!$Q$6),'Tarifs-Price list'!$L$8,IF(AND(C95="PRIVÉ",K95="OUI",H95=champs!$Q$6,I95=champs!$Q$5,J95=champs!$Q$6),'Tarifs-Price list'!$L$8,IF(AND(K95="OUI",C95="PRIVÉ",H95=champs!$Q$5,I95=champs!$Q$5,J95=champs!Q96),2*'Tarifs-Price list'!$L$8,IF(AND(K95="OUI",C95="PRIVÉ",H95=champs!$Q$5,I95=champs!$Q$6,J95=champs!$Q$5),"Impossible",IF(AND(K95="OUI",C95="PRIVÉ",K95="OUI",H95=champs!$Q$6,I95=champs!$Q$5,J95=champs!$Q$5),"Impossible",IF(AND(K95="OUI",C95="PRIVÉ",H95=champs!$Q$6,I95=champs!$Q$6,J95=champs!$Q$5),'Tarifs-Price list'!$L$17,IF(AND(K95="OUI",C95="PRIVÉ",H95=champs!$Q$5,I95=champs!$Q$5,J95=champs!$Q$5),"Impossible",0)))))))))))))))))))))</f>
        <v>0</v>
      </c>
    </row>
    <row r="96" spans="1:33" ht="26" x14ac:dyDescent="0.2">
      <c r="A96" s="27">
        <f t="shared" si="7"/>
        <v>45357</v>
      </c>
      <c r="B96" s="99"/>
      <c r="C96" s="100" t="str">
        <f t="shared" si="8"/>
        <v>PRIVÉ</v>
      </c>
      <c r="D96" s="107" t="s">
        <v>97</v>
      </c>
      <c r="E96" s="107" t="s">
        <v>97</v>
      </c>
      <c r="F96" s="107" t="s">
        <v>97</v>
      </c>
      <c r="G96" s="107" t="s">
        <v>97</v>
      </c>
      <c r="H96" s="108" t="s">
        <v>97</v>
      </c>
      <c r="I96" s="108" t="s">
        <v>97</v>
      </c>
      <c r="J96" s="108" t="s">
        <v>97</v>
      </c>
      <c r="K96" s="115" t="str">
        <f>IF(AND(F96=champs!$K$6,G96=champs!$K$6),champs!$Q$5,champs!$Q$6)</f>
        <v>OUI</v>
      </c>
      <c r="L96" s="116">
        <f t="shared" si="9"/>
        <v>0</v>
      </c>
      <c r="M96" s="116">
        <f t="shared" si="10"/>
        <v>0</v>
      </c>
      <c r="N96" s="118"/>
      <c r="O96" s="119"/>
      <c r="P96" s="119"/>
      <c r="Q96" s="118"/>
      <c r="R96" s="120"/>
      <c r="S96" s="121" t="s">
        <v>64</v>
      </c>
      <c r="T96" s="122"/>
      <c r="U96" s="123"/>
      <c r="V96" s="124"/>
      <c r="W96" s="124"/>
      <c r="X96" s="124"/>
      <c r="Y96" s="125"/>
      <c r="Z96" s="126"/>
      <c r="AA96" s="152"/>
      <c r="AC96" s="25" cm="1">
        <f t="array" ref="AC96">IF(C96="PARTENAIRE",_xlfn.IFS(D96=champs!$A$5,'Tarifs-Price list'!$G$8,D96=champs!$A$6,'Tarifs-Price list'!$G$8,D96=champs!$A$7,'Tarifs-Price list'!$G$18,D96="Chlore Silicate",'Tarifs-Price list'!$G$23,D96="Chlore Carbonate",'Tarifs-Price list'!$G$23,D96="NON",0),IF(C96="EXTERNE",_xlfn.IFS(D96=champs!$A$5,'Tarifs-Price list'!$F$8,D96=champs!$A$6,'Tarifs-Price list'!$F$8,D96=champs!$A$7,'Tarifs-Price list'!$F$18,D96="Chlore Silicate",'Tarifs-Price list'!$F$23,D96="Chlore Carbonate",'Tarifs-Price list'!$F$23,D96="NON",0),_xlfn.IFS(D96=champs!$A$5,'Tarifs-Price list'!$E$8,D96=champs!$A$6,'Tarifs-Price list'!$E$8,D96=champs!$A$7,'Tarifs-Price list'!$E$18,D96="Chlore Silicate",'Tarifs-Price list'!$E$23,D96="Chlore Carbonate",'Tarifs-Price list'!$E$23,D96="NON",0)))</f>
        <v>0</v>
      </c>
      <c r="AD96" s="25" cm="1">
        <f t="array" ref="AD96">IF(C96="PARTENAIRE",_xlfn.IFS(E96=champs!$A$5,'Tarifs-Price list'!$G$9,E96=champs!$A$6,'Tarifs-Price list'!$G$9,E96=champs!$A$7,'Tarifs-Price list'!$G$19,E96="Chlore Silicate",'Tarifs-Price list'!$G$24,E96="Chlore Carbonate",'Tarifs-Price list'!$G$24,E96="NON",0),IF(C96="EXTERNE",_xlfn.IFS(E96=champs!$A$5,'Tarifs-Price list'!$F$9,E96=champs!$A$6,'Tarifs-Price list'!$F$9,E96=champs!$A$7,'Tarifs-Price list'!$F$19,E96="Chlore Silicate",'Tarifs-Price list'!$F$24,E96="Chlore Carbonate",'Tarifs-Price list'!$F$24,E96="NON",0),_xlfn.IFS(E96=champs!$A$5,'Tarifs-Price list'!$E$9,E96=champs!$A$6,'Tarifs-Price list'!$E$9,E96=champs!$A$7,'Tarifs-Price list'!$E$19,E96="Chlore Silicate",'Tarifs-Price list'!$E$24,E96="Chlore Carbonate",'Tarifs-Price list'!$E$24,E96="NON",0)))</f>
        <v>0</v>
      </c>
      <c r="AE96" s="25" cm="1">
        <f t="array" ref="AE96">IF(C96="PARTENAIRE",_xlfn.IFS(F96=champs!$A$5,'Tarifs-Price list'!$G$10,F96=champs!$A$6,'Tarifs-Price list'!$G$15,F96=champs!$A$7,'Tarifs-Price list'!$G$20,F96="Chlore Silicate",'Tarifs-Price list'!$G$25,F96="Chlore Carbonate",'Tarifs-Price list'!$G$30,F96="NON",0),IF(C96="EXTERNE",_xlfn.IFS(F96=champs!$A$5,'Tarifs-Price list'!$F$10,F96=champs!$A$6,'Tarifs-Price list'!$F$15,F96=champs!$A$7,'Tarifs-Price list'!$F$20,F96="Chlore Silicate",'Tarifs-Price list'!$F$25,F96="Chlore Carbonate",'Tarifs-Price list'!$F$30,F96="NON",0),_xlfn.IFS(F96=champs!$A$5,'Tarifs-Price list'!$E$10,F96=champs!$A$6,'Tarifs-Price list'!$E$15,F96=champs!$A$7,'Tarifs-Price list'!$E$20,F96="Chlore Silicate",'Tarifs-Price list'!$E$25,F96="Chlore Carbonate",'Tarifs-Price list'!$E$30,F96="NON",0)))</f>
        <v>0</v>
      </c>
      <c r="AF96" s="25">
        <f>IF(AND(H96=champs!$Q$5,I96=champs!$Q$6,J96=champs!$Q$6,C96="PARTENAIRE"),'Tarifs-Price list'!$N$9,IF(AND(C96="PARTENAIRE",H96=champs!$Q$6,I96=champs!$Q$5,J96=champs!$Q$6),'Tarifs-Price list'!$N$9,IF(AND(C96="PARTENAIRE",H96=champs!$Q$5,I96=champs!$Q$5,J96=champs!$Q$6),2*'Tarifs-Price list'!$N$9,IF(AND(C96="PARTENAIRE",H96=champs!$Q$6,I96=champs!$Q$6,J96=champs!$Q$5),'Tarifs-Price list'!$N$18,IF(AND(C96="PARTENAIRE",H96=champs!$Q$5,I96=champs!$Q$6,J96=champs!$Q$5),"Impossible",IF(AND(C96="PARTENAIRE",H96=champs!$Q$6,I96=champs!$Q$5,J96=champs!$Q$5),"Impossible",IF(AND(C96="PARTENAIRE",H96=champs!$Q$5,I96=champs!$Q$5,J96=champs!$Q$5),"Impossible",IF(AND(C96="EXTERNE",H96=champs!$Q$5,I96=champs!$Q$6,J96=champs!$Q$6),'Tarifs-Price list'!$M$9,IF(AND(C96="EXTERNE",H96=champs!$Q$6,I96=champs!$Q$5,J96=champs!$Q$6),'Tarifs-Price list'!$M$9,IF(AND(C96="EXTERNE",H96=champs!$Q$5,I96=champs!$Q$5,J96=champs!$Q$6),2*'Tarifs-Price list'!$M$9,IF(AND(C96="EXTERNE",H96=champs!$Q$6,I96=champs!$Q$6,J96=champs!$Q$5),'Tarifs-Price list'!$M$18,IF(AND(C96="Externe",H96=champs!$Q$5,I96=champs!$Q$6,J96=champs!$Q$5),"Impossible",IF(AND(C96="EXTERNE",H96=champs!$Q$6,I96=champs!$Q$5,J96=champs!$Q$5),"Impossible",IF(AND(C96="EXTERNE",H96=champs!$Q$5,I96=champs!$Q$5,J96=champs!$Q$5),"Impossible",IF(AND(C96="PRIVÉ",H96=champs!$Q$5,I96=champs!$Q$6,J96=champs!$Q$6),'Tarifs-Price list'!$L$9,IF(AND(C96="PRIVÉ",H96=champs!$Q$6,I96=champs!$Q$5,J96=champs!$Q$6),'Tarifs-Price list'!$L$9,IF(AND(C96="PRIVÉ",H96=champs!$Q$5,I96=champs!$Q$5,J96=champs!$Q$6),2*'Tarifs-Price list'!$L$9,IF(AND(C96="PRIVÉ",H96=champs!$Q$5,I96=champs!$Q$6,J96=champs!$Q$5),"Impossible",IF(AND(C96="PRIVÉ",H96=champs!$Q$6,I96=champs!$Q$5,J96=champs!$Q$5),"Impossible",IF(AND(C96="PRIVÉ",H96=champs!$Q$6,I96=champs!$Q$6,J96=champs!$Q$5),'Tarifs-Price list'!$L$18,IF(AND(C96="PRIVÉ",H96=champs!$Q$5,I96=champs!$Q$5,J96=champs!$Q$5),"Impossible",0)))))))))))))))))))))</f>
        <v>0</v>
      </c>
      <c r="AG96" s="57">
        <f>IF(AND(K96="OUI",H96=champs!$Q$5,I96=champs!$Q$6,J96=champs!$Q$6,C96="PARTENAIRE"),'Tarifs-Price list'!$N$8,IF(AND(K96="OUI",C96="PARTENAIRE",H96=champs!$Q$6,I96=champs!$Q$5,J96=champs!$Q$6),'Tarifs-Price list'!$N$8,IF(AND(K96="OUI",C96="PARTENAIRE",H96=champs!$Q$5,I96=champs!$Q$5,J96=champs!$Q$6),2*'Tarifs-Price list'!$N$8,IF(AND(K96="OUI",C96="PARTENAIRE",H96=champs!$Q$6,I96=champs!$Q$6,J96=champs!$Q$5),'Tarifs-Price list'!$N$17,IF(AND(K96="OUI",C96="PARTENAIRE",H96=champs!$Q$5,I96=champs!$Q$6,J96=champs!$Q$5),"Impossible",IF(AND(K96="OUI",C96="PARTENAIRE",H96=champs!$Q$6,I96=champs!$Q$5,J96=champs!$Q$5),"Impossible",IF(AND(K96="OUI",C96="PARTENAIRE",H96=champs!$Q$5,I96=champs!$Q$5,J96=champs!$Q$5),"Impossible",IF(AND(C96="EXTERNE",K96="OUI",H96=champs!$Q$5,I96=champs!$Q$6,J96=champs!$Q$6),'Tarifs-Price list'!$M$8,IF(AND(K96="OUI",C96="EXTERNE",H96=champs!$Q$6,I96=champs!$Q$5,J96=champs!$Q$6),'Tarifs-Price list'!$M$8,IF(AND(C96="EXTERNE",K96="OUI",H96=champs!$Q$5,I96=champs!$Q$5,J96=champs!$Q$6),2*'Tarifs-Price list'!$M$8,IF(AND(K96="OUI",C96="EXTERNE",H96=champs!$Q$6,I96=champs!$Q$6,J96=champs!$Q$5),'Tarifs-Price list'!$M$17,IF(AND(K96="OUI",C96="Externe",H96=champs!$Q$5,I96=champs!$Q$6,J96=champs!$Q$5),"Impossible",IF(AND(C96="EXTERNE",K96="OUI",H96=champs!$Q$6,I96=champs!$Q$5,J96=champs!$Q$5),"Impossible",IF(AND(K96="OUI",C96="EXTERNE",H96=champs!$Q$5,I96=champs!$Q$5,J96=champs!$Q$5),"Impossible",IF(AND(C96="PRIVÉ",K96="OUI",H96=champs!$Q$5,I96=champs!$Q$6,J96=champs!$Q$6),'Tarifs-Price list'!$L$8,IF(AND(C96="PRIVÉ",K96="OUI",H96=champs!$Q$6,I96=champs!$Q$5,J96=champs!$Q$6),'Tarifs-Price list'!$L$8,IF(AND(K96="OUI",C96="PRIVÉ",H96=champs!$Q$5,I96=champs!$Q$5,J96=champs!Q97),2*'Tarifs-Price list'!$L$8,IF(AND(K96="OUI",C96="PRIVÉ",H96=champs!$Q$5,I96=champs!$Q$6,J96=champs!$Q$5),"Impossible",IF(AND(K96="OUI",C96="PRIVÉ",K96="OUI",H96=champs!$Q$6,I96=champs!$Q$5,J96=champs!$Q$5),"Impossible",IF(AND(K96="OUI",C96="PRIVÉ",H96=champs!$Q$6,I96=champs!$Q$6,J96=champs!$Q$5),'Tarifs-Price list'!$L$17,IF(AND(K96="OUI",C96="PRIVÉ",H96=champs!$Q$5,I96=champs!$Q$5,J96=champs!$Q$5),"Impossible",0)))))))))))))))))))))</f>
        <v>0</v>
      </c>
    </row>
    <row r="97" spans="1:33" ht="26" x14ac:dyDescent="0.2">
      <c r="A97" s="27">
        <f t="shared" si="7"/>
        <v>45357</v>
      </c>
      <c r="B97" s="99"/>
      <c r="C97" s="100" t="str">
        <f t="shared" si="8"/>
        <v>PRIVÉ</v>
      </c>
      <c r="D97" s="107" t="s">
        <v>97</v>
      </c>
      <c r="E97" s="107" t="s">
        <v>97</v>
      </c>
      <c r="F97" s="107" t="s">
        <v>97</v>
      </c>
      <c r="G97" s="107" t="s">
        <v>97</v>
      </c>
      <c r="H97" s="108" t="s">
        <v>97</v>
      </c>
      <c r="I97" s="108" t="s">
        <v>97</v>
      </c>
      <c r="J97" s="108" t="s">
        <v>97</v>
      </c>
      <c r="K97" s="115" t="str">
        <f>IF(AND(F97=champs!$K$6,G97=champs!$K$6),champs!$Q$5,champs!$Q$6)</f>
        <v>OUI</v>
      </c>
      <c r="L97" s="116">
        <f t="shared" si="9"/>
        <v>0</v>
      </c>
      <c r="M97" s="116">
        <f t="shared" si="10"/>
        <v>0</v>
      </c>
      <c r="N97" s="118"/>
      <c r="O97" s="119"/>
      <c r="P97" s="119"/>
      <c r="Q97" s="118"/>
      <c r="R97" s="120"/>
      <c r="S97" s="121" t="s">
        <v>64</v>
      </c>
      <c r="T97" s="122"/>
      <c r="U97" s="123"/>
      <c r="V97" s="124"/>
      <c r="W97" s="124"/>
      <c r="X97" s="124"/>
      <c r="Y97" s="125"/>
      <c r="Z97" s="126"/>
      <c r="AA97" s="152"/>
      <c r="AC97" s="25" cm="1">
        <f t="array" ref="AC97">IF(C97="PARTENAIRE",_xlfn.IFS(D97=champs!$A$5,'Tarifs-Price list'!$G$8,D97=champs!$A$6,'Tarifs-Price list'!$G$8,D97=champs!$A$7,'Tarifs-Price list'!$G$18,D97="Chlore Silicate",'Tarifs-Price list'!$G$23,D97="Chlore Carbonate",'Tarifs-Price list'!$G$23,D97="NON",0),IF(C97="EXTERNE",_xlfn.IFS(D97=champs!$A$5,'Tarifs-Price list'!$F$8,D97=champs!$A$6,'Tarifs-Price list'!$F$8,D97=champs!$A$7,'Tarifs-Price list'!$F$18,D97="Chlore Silicate",'Tarifs-Price list'!$F$23,D97="Chlore Carbonate",'Tarifs-Price list'!$F$23,D97="NON",0),_xlfn.IFS(D97=champs!$A$5,'Tarifs-Price list'!$E$8,D97=champs!$A$6,'Tarifs-Price list'!$E$8,D97=champs!$A$7,'Tarifs-Price list'!$E$18,D97="Chlore Silicate",'Tarifs-Price list'!$E$23,D97="Chlore Carbonate",'Tarifs-Price list'!$E$23,D97="NON",0)))</f>
        <v>0</v>
      </c>
      <c r="AD97" s="25" cm="1">
        <f t="array" ref="AD97">IF(C97="PARTENAIRE",_xlfn.IFS(E97=champs!$A$5,'Tarifs-Price list'!$G$9,E97=champs!$A$6,'Tarifs-Price list'!$G$9,E97=champs!$A$7,'Tarifs-Price list'!$G$19,E97="Chlore Silicate",'Tarifs-Price list'!$G$24,E97="Chlore Carbonate",'Tarifs-Price list'!$G$24,E97="NON",0),IF(C97="EXTERNE",_xlfn.IFS(E97=champs!$A$5,'Tarifs-Price list'!$F$9,E97=champs!$A$6,'Tarifs-Price list'!$F$9,E97=champs!$A$7,'Tarifs-Price list'!$F$19,E97="Chlore Silicate",'Tarifs-Price list'!$F$24,E97="Chlore Carbonate",'Tarifs-Price list'!$F$24,E97="NON",0),_xlfn.IFS(E97=champs!$A$5,'Tarifs-Price list'!$E$9,E97=champs!$A$6,'Tarifs-Price list'!$E$9,E97=champs!$A$7,'Tarifs-Price list'!$E$19,E97="Chlore Silicate",'Tarifs-Price list'!$E$24,E97="Chlore Carbonate",'Tarifs-Price list'!$E$24,E97="NON",0)))</f>
        <v>0</v>
      </c>
      <c r="AE97" s="25" cm="1">
        <f t="array" ref="AE97">IF(C97="PARTENAIRE",_xlfn.IFS(F97=champs!$A$5,'Tarifs-Price list'!$G$10,F97=champs!$A$6,'Tarifs-Price list'!$G$15,F97=champs!$A$7,'Tarifs-Price list'!$G$20,F97="Chlore Silicate",'Tarifs-Price list'!$G$25,F97="Chlore Carbonate",'Tarifs-Price list'!$G$30,F97="NON",0),IF(C97="EXTERNE",_xlfn.IFS(F97=champs!$A$5,'Tarifs-Price list'!$F$10,F97=champs!$A$6,'Tarifs-Price list'!$F$15,F97=champs!$A$7,'Tarifs-Price list'!$F$20,F97="Chlore Silicate",'Tarifs-Price list'!$F$25,F97="Chlore Carbonate",'Tarifs-Price list'!$F$30,F97="NON",0),_xlfn.IFS(F97=champs!$A$5,'Tarifs-Price list'!$E$10,F97=champs!$A$6,'Tarifs-Price list'!$E$15,F97=champs!$A$7,'Tarifs-Price list'!$E$20,F97="Chlore Silicate",'Tarifs-Price list'!$E$25,F97="Chlore Carbonate",'Tarifs-Price list'!$E$30,F97="NON",0)))</f>
        <v>0</v>
      </c>
      <c r="AF97" s="25">
        <f>IF(AND(H97=champs!$Q$5,I97=champs!$Q$6,J97=champs!$Q$6,C97="PARTENAIRE"),'Tarifs-Price list'!$N$9,IF(AND(C97="PARTENAIRE",H97=champs!$Q$6,I97=champs!$Q$5,J97=champs!$Q$6),'Tarifs-Price list'!$N$9,IF(AND(C97="PARTENAIRE",H97=champs!$Q$5,I97=champs!$Q$5,J97=champs!$Q$6),2*'Tarifs-Price list'!$N$9,IF(AND(C97="PARTENAIRE",H97=champs!$Q$6,I97=champs!$Q$6,J97=champs!$Q$5),'Tarifs-Price list'!$N$18,IF(AND(C97="PARTENAIRE",H97=champs!$Q$5,I97=champs!$Q$6,J97=champs!$Q$5),"Impossible",IF(AND(C97="PARTENAIRE",H97=champs!$Q$6,I97=champs!$Q$5,J97=champs!$Q$5),"Impossible",IF(AND(C97="PARTENAIRE",H97=champs!$Q$5,I97=champs!$Q$5,J97=champs!$Q$5),"Impossible",IF(AND(C97="EXTERNE",H97=champs!$Q$5,I97=champs!$Q$6,J97=champs!$Q$6),'Tarifs-Price list'!$M$9,IF(AND(C97="EXTERNE",H97=champs!$Q$6,I97=champs!$Q$5,J97=champs!$Q$6),'Tarifs-Price list'!$M$9,IF(AND(C97="EXTERNE",H97=champs!$Q$5,I97=champs!$Q$5,J97=champs!$Q$6),2*'Tarifs-Price list'!$M$9,IF(AND(C97="EXTERNE",H97=champs!$Q$6,I97=champs!$Q$6,J97=champs!$Q$5),'Tarifs-Price list'!$M$18,IF(AND(C97="Externe",H97=champs!$Q$5,I97=champs!$Q$6,J97=champs!$Q$5),"Impossible",IF(AND(C97="EXTERNE",H97=champs!$Q$6,I97=champs!$Q$5,J97=champs!$Q$5),"Impossible",IF(AND(C97="EXTERNE",H97=champs!$Q$5,I97=champs!$Q$5,J97=champs!$Q$5),"Impossible",IF(AND(C97="PRIVÉ",H97=champs!$Q$5,I97=champs!$Q$6,J97=champs!$Q$6),'Tarifs-Price list'!$L$9,IF(AND(C97="PRIVÉ",H97=champs!$Q$6,I97=champs!$Q$5,J97=champs!$Q$6),'Tarifs-Price list'!$L$9,IF(AND(C97="PRIVÉ",H97=champs!$Q$5,I97=champs!$Q$5,J97=champs!$Q$6),2*'Tarifs-Price list'!$L$9,IF(AND(C97="PRIVÉ",H97=champs!$Q$5,I97=champs!$Q$6,J97=champs!$Q$5),"Impossible",IF(AND(C97="PRIVÉ",H97=champs!$Q$6,I97=champs!$Q$5,J97=champs!$Q$5),"Impossible",IF(AND(C97="PRIVÉ",H97=champs!$Q$6,I97=champs!$Q$6,J97=champs!$Q$5),'Tarifs-Price list'!$L$18,IF(AND(C97="PRIVÉ",H97=champs!$Q$5,I97=champs!$Q$5,J97=champs!$Q$5),"Impossible",0)))))))))))))))))))))</f>
        <v>0</v>
      </c>
      <c r="AG97" s="57">
        <f>IF(AND(K97="OUI",H97=champs!$Q$5,I97=champs!$Q$6,J97=champs!$Q$6,C97="PARTENAIRE"),'Tarifs-Price list'!$N$8,IF(AND(K97="OUI",C97="PARTENAIRE",H97=champs!$Q$6,I97=champs!$Q$5,J97=champs!$Q$6),'Tarifs-Price list'!$N$8,IF(AND(K97="OUI",C97="PARTENAIRE",H97=champs!$Q$5,I97=champs!$Q$5,J97=champs!$Q$6),2*'Tarifs-Price list'!$N$8,IF(AND(K97="OUI",C97="PARTENAIRE",H97=champs!$Q$6,I97=champs!$Q$6,J97=champs!$Q$5),'Tarifs-Price list'!$N$17,IF(AND(K97="OUI",C97="PARTENAIRE",H97=champs!$Q$5,I97=champs!$Q$6,J97=champs!$Q$5),"Impossible",IF(AND(K97="OUI",C97="PARTENAIRE",H97=champs!$Q$6,I97=champs!$Q$5,J97=champs!$Q$5),"Impossible",IF(AND(K97="OUI",C97="PARTENAIRE",H97=champs!$Q$5,I97=champs!$Q$5,J97=champs!$Q$5),"Impossible",IF(AND(C97="EXTERNE",K97="OUI",H97=champs!$Q$5,I97=champs!$Q$6,J97=champs!$Q$6),'Tarifs-Price list'!$M$8,IF(AND(K97="OUI",C97="EXTERNE",H97=champs!$Q$6,I97=champs!$Q$5,J97=champs!$Q$6),'Tarifs-Price list'!$M$8,IF(AND(C97="EXTERNE",K97="OUI",H97=champs!$Q$5,I97=champs!$Q$5,J97=champs!$Q$6),2*'Tarifs-Price list'!$M$8,IF(AND(K97="OUI",C97="EXTERNE",H97=champs!$Q$6,I97=champs!$Q$6,J97=champs!$Q$5),'Tarifs-Price list'!$M$17,IF(AND(K97="OUI",C97="Externe",H97=champs!$Q$5,I97=champs!$Q$6,J97=champs!$Q$5),"Impossible",IF(AND(C97="EXTERNE",K97="OUI",H97=champs!$Q$6,I97=champs!$Q$5,J97=champs!$Q$5),"Impossible",IF(AND(K97="OUI",C97="EXTERNE",H97=champs!$Q$5,I97=champs!$Q$5,J97=champs!$Q$5),"Impossible",IF(AND(C97="PRIVÉ",K97="OUI",H97=champs!$Q$5,I97=champs!$Q$6,J97=champs!$Q$6),'Tarifs-Price list'!$L$8,IF(AND(C97="PRIVÉ",K97="OUI",H97=champs!$Q$6,I97=champs!$Q$5,J97=champs!$Q$6),'Tarifs-Price list'!$L$8,IF(AND(K97="OUI",C97="PRIVÉ",H97=champs!$Q$5,I97=champs!$Q$5,J97=champs!Q98),2*'Tarifs-Price list'!$L$8,IF(AND(K97="OUI",C97="PRIVÉ",H97=champs!$Q$5,I97=champs!$Q$6,J97=champs!$Q$5),"Impossible",IF(AND(K97="OUI",C97="PRIVÉ",K97="OUI",H97=champs!$Q$6,I97=champs!$Q$5,J97=champs!$Q$5),"Impossible",IF(AND(K97="OUI",C97="PRIVÉ",H97=champs!$Q$6,I97=champs!$Q$6,J97=champs!$Q$5),'Tarifs-Price list'!$L$17,IF(AND(K97="OUI",C97="PRIVÉ",H97=champs!$Q$5,I97=champs!$Q$5,J97=champs!$Q$5),"Impossible",0)))))))))))))))))))))</f>
        <v>0</v>
      </c>
    </row>
    <row r="98" spans="1:33" ht="26" x14ac:dyDescent="0.2">
      <c r="A98" s="27">
        <f t="shared" si="7"/>
        <v>45357</v>
      </c>
      <c r="B98" s="99"/>
      <c r="C98" s="100" t="str">
        <f t="shared" si="8"/>
        <v>PRIVÉ</v>
      </c>
      <c r="D98" s="107" t="s">
        <v>97</v>
      </c>
      <c r="E98" s="107" t="s">
        <v>97</v>
      </c>
      <c r="F98" s="107" t="s">
        <v>97</v>
      </c>
      <c r="G98" s="107" t="s">
        <v>97</v>
      </c>
      <c r="H98" s="108" t="s">
        <v>97</v>
      </c>
      <c r="I98" s="108" t="s">
        <v>97</v>
      </c>
      <c r="J98" s="108" t="s">
        <v>97</v>
      </c>
      <c r="K98" s="115" t="str">
        <f>IF(AND(F98=champs!$K$6,G98=champs!$K$6),champs!$Q$5,champs!$Q$6)</f>
        <v>OUI</v>
      </c>
      <c r="L98" s="116">
        <f t="shared" si="9"/>
        <v>0</v>
      </c>
      <c r="M98" s="116">
        <f t="shared" si="10"/>
        <v>0</v>
      </c>
      <c r="N98" s="118"/>
      <c r="O98" s="119"/>
      <c r="P98" s="119"/>
      <c r="Q98" s="118"/>
      <c r="R98" s="120"/>
      <c r="S98" s="121" t="s">
        <v>64</v>
      </c>
      <c r="T98" s="122"/>
      <c r="U98" s="123"/>
      <c r="V98" s="124"/>
      <c r="W98" s="124"/>
      <c r="X98" s="124"/>
      <c r="Y98" s="125"/>
      <c r="Z98" s="126"/>
      <c r="AA98" s="152"/>
      <c r="AC98" s="25" cm="1">
        <f t="array" ref="AC98">IF(C98="PARTENAIRE",_xlfn.IFS(D98=champs!$A$5,'Tarifs-Price list'!$G$8,D98=champs!$A$6,'Tarifs-Price list'!$G$8,D98=champs!$A$7,'Tarifs-Price list'!$G$18,D98="Chlore Silicate",'Tarifs-Price list'!$G$23,D98="Chlore Carbonate",'Tarifs-Price list'!$G$23,D98="NON",0),IF(C98="EXTERNE",_xlfn.IFS(D98=champs!$A$5,'Tarifs-Price list'!$F$8,D98=champs!$A$6,'Tarifs-Price list'!$F$8,D98=champs!$A$7,'Tarifs-Price list'!$F$18,D98="Chlore Silicate",'Tarifs-Price list'!$F$23,D98="Chlore Carbonate",'Tarifs-Price list'!$F$23,D98="NON",0),_xlfn.IFS(D98=champs!$A$5,'Tarifs-Price list'!$E$8,D98=champs!$A$6,'Tarifs-Price list'!$E$8,D98=champs!$A$7,'Tarifs-Price list'!$E$18,D98="Chlore Silicate",'Tarifs-Price list'!$E$23,D98="Chlore Carbonate",'Tarifs-Price list'!$E$23,D98="NON",0)))</f>
        <v>0</v>
      </c>
      <c r="AD98" s="25" cm="1">
        <f t="array" ref="AD98">IF(C98="PARTENAIRE",_xlfn.IFS(E98=champs!$A$5,'Tarifs-Price list'!$G$9,E98=champs!$A$6,'Tarifs-Price list'!$G$9,E98=champs!$A$7,'Tarifs-Price list'!$G$19,E98="Chlore Silicate",'Tarifs-Price list'!$G$24,E98="Chlore Carbonate",'Tarifs-Price list'!$G$24,E98="NON",0),IF(C98="EXTERNE",_xlfn.IFS(E98=champs!$A$5,'Tarifs-Price list'!$F$9,E98=champs!$A$6,'Tarifs-Price list'!$F$9,E98=champs!$A$7,'Tarifs-Price list'!$F$19,E98="Chlore Silicate",'Tarifs-Price list'!$F$24,E98="Chlore Carbonate",'Tarifs-Price list'!$F$24,E98="NON",0),_xlfn.IFS(E98=champs!$A$5,'Tarifs-Price list'!$E$9,E98=champs!$A$6,'Tarifs-Price list'!$E$9,E98=champs!$A$7,'Tarifs-Price list'!$E$19,E98="Chlore Silicate",'Tarifs-Price list'!$E$24,E98="Chlore Carbonate",'Tarifs-Price list'!$E$24,E98="NON",0)))</f>
        <v>0</v>
      </c>
      <c r="AE98" s="25" cm="1">
        <f t="array" ref="AE98">IF(C98="PARTENAIRE",_xlfn.IFS(F98=champs!$A$5,'Tarifs-Price list'!$G$10,F98=champs!$A$6,'Tarifs-Price list'!$G$15,F98=champs!$A$7,'Tarifs-Price list'!$G$20,F98="Chlore Silicate",'Tarifs-Price list'!$G$25,F98="Chlore Carbonate",'Tarifs-Price list'!$G$30,F98="NON",0),IF(C98="EXTERNE",_xlfn.IFS(F98=champs!$A$5,'Tarifs-Price list'!$F$10,F98=champs!$A$6,'Tarifs-Price list'!$F$15,F98=champs!$A$7,'Tarifs-Price list'!$F$20,F98="Chlore Silicate",'Tarifs-Price list'!$F$25,F98="Chlore Carbonate",'Tarifs-Price list'!$F$30,F98="NON",0),_xlfn.IFS(F98=champs!$A$5,'Tarifs-Price list'!$E$10,F98=champs!$A$6,'Tarifs-Price list'!$E$15,F98=champs!$A$7,'Tarifs-Price list'!$E$20,F98="Chlore Silicate",'Tarifs-Price list'!$E$25,F98="Chlore Carbonate",'Tarifs-Price list'!$E$30,F98="NON",0)))</f>
        <v>0</v>
      </c>
      <c r="AF98" s="25">
        <f>IF(AND(H98=champs!$Q$5,I98=champs!$Q$6,J98=champs!$Q$6,C98="PARTENAIRE"),'Tarifs-Price list'!$N$9,IF(AND(C98="PARTENAIRE",H98=champs!$Q$6,I98=champs!$Q$5,J98=champs!$Q$6),'Tarifs-Price list'!$N$9,IF(AND(C98="PARTENAIRE",H98=champs!$Q$5,I98=champs!$Q$5,J98=champs!$Q$6),2*'Tarifs-Price list'!$N$9,IF(AND(C98="PARTENAIRE",H98=champs!$Q$6,I98=champs!$Q$6,J98=champs!$Q$5),'Tarifs-Price list'!$N$18,IF(AND(C98="PARTENAIRE",H98=champs!$Q$5,I98=champs!$Q$6,J98=champs!$Q$5),"Impossible",IF(AND(C98="PARTENAIRE",H98=champs!$Q$6,I98=champs!$Q$5,J98=champs!$Q$5),"Impossible",IF(AND(C98="PARTENAIRE",H98=champs!$Q$5,I98=champs!$Q$5,J98=champs!$Q$5),"Impossible",IF(AND(C98="EXTERNE",H98=champs!$Q$5,I98=champs!$Q$6,J98=champs!$Q$6),'Tarifs-Price list'!$M$9,IF(AND(C98="EXTERNE",H98=champs!$Q$6,I98=champs!$Q$5,J98=champs!$Q$6),'Tarifs-Price list'!$M$9,IF(AND(C98="EXTERNE",H98=champs!$Q$5,I98=champs!$Q$5,J98=champs!$Q$6),2*'Tarifs-Price list'!$M$9,IF(AND(C98="EXTERNE",H98=champs!$Q$6,I98=champs!$Q$6,J98=champs!$Q$5),'Tarifs-Price list'!$M$18,IF(AND(C98="Externe",H98=champs!$Q$5,I98=champs!$Q$6,J98=champs!$Q$5),"Impossible",IF(AND(C98="EXTERNE",H98=champs!$Q$6,I98=champs!$Q$5,J98=champs!$Q$5),"Impossible",IF(AND(C98="EXTERNE",H98=champs!$Q$5,I98=champs!$Q$5,J98=champs!$Q$5),"Impossible",IF(AND(C98="PRIVÉ",H98=champs!$Q$5,I98=champs!$Q$6,J98=champs!$Q$6),'Tarifs-Price list'!$L$9,IF(AND(C98="PRIVÉ",H98=champs!$Q$6,I98=champs!$Q$5,J98=champs!$Q$6),'Tarifs-Price list'!$L$9,IF(AND(C98="PRIVÉ",H98=champs!$Q$5,I98=champs!$Q$5,J98=champs!$Q$6),2*'Tarifs-Price list'!$L$9,IF(AND(C98="PRIVÉ",H98=champs!$Q$5,I98=champs!$Q$6,J98=champs!$Q$5),"Impossible",IF(AND(C98="PRIVÉ",H98=champs!$Q$6,I98=champs!$Q$5,J98=champs!$Q$5),"Impossible",IF(AND(C98="PRIVÉ",H98=champs!$Q$6,I98=champs!$Q$6,J98=champs!$Q$5),'Tarifs-Price list'!$L$18,IF(AND(C98="PRIVÉ",H98=champs!$Q$5,I98=champs!$Q$5,J98=champs!$Q$5),"Impossible",0)))))))))))))))))))))</f>
        <v>0</v>
      </c>
      <c r="AG98" s="57">
        <f>IF(AND(K98="OUI",H98=champs!$Q$5,I98=champs!$Q$6,J98=champs!$Q$6,C98="PARTENAIRE"),'Tarifs-Price list'!$N$8,IF(AND(K98="OUI",C98="PARTENAIRE",H98=champs!$Q$6,I98=champs!$Q$5,J98=champs!$Q$6),'Tarifs-Price list'!$N$8,IF(AND(K98="OUI",C98="PARTENAIRE",H98=champs!$Q$5,I98=champs!$Q$5,J98=champs!$Q$6),2*'Tarifs-Price list'!$N$8,IF(AND(K98="OUI",C98="PARTENAIRE",H98=champs!$Q$6,I98=champs!$Q$6,J98=champs!$Q$5),'Tarifs-Price list'!$N$17,IF(AND(K98="OUI",C98="PARTENAIRE",H98=champs!$Q$5,I98=champs!$Q$6,J98=champs!$Q$5),"Impossible",IF(AND(K98="OUI",C98="PARTENAIRE",H98=champs!$Q$6,I98=champs!$Q$5,J98=champs!$Q$5),"Impossible",IF(AND(K98="OUI",C98="PARTENAIRE",H98=champs!$Q$5,I98=champs!$Q$5,J98=champs!$Q$5),"Impossible",IF(AND(C98="EXTERNE",K98="OUI",H98=champs!$Q$5,I98=champs!$Q$6,J98=champs!$Q$6),'Tarifs-Price list'!$M$8,IF(AND(K98="OUI",C98="EXTERNE",H98=champs!$Q$6,I98=champs!$Q$5,J98=champs!$Q$6),'Tarifs-Price list'!$M$8,IF(AND(C98="EXTERNE",K98="OUI",H98=champs!$Q$5,I98=champs!$Q$5,J98=champs!$Q$6),2*'Tarifs-Price list'!$M$8,IF(AND(K98="OUI",C98="EXTERNE",H98=champs!$Q$6,I98=champs!$Q$6,J98=champs!$Q$5),'Tarifs-Price list'!$M$17,IF(AND(K98="OUI",C98="Externe",H98=champs!$Q$5,I98=champs!$Q$6,J98=champs!$Q$5),"Impossible",IF(AND(C98="EXTERNE",K98="OUI",H98=champs!$Q$6,I98=champs!$Q$5,J98=champs!$Q$5),"Impossible",IF(AND(K98="OUI",C98="EXTERNE",H98=champs!$Q$5,I98=champs!$Q$5,J98=champs!$Q$5),"Impossible",IF(AND(C98="PRIVÉ",K98="OUI",H98=champs!$Q$5,I98=champs!$Q$6,J98=champs!$Q$6),'Tarifs-Price list'!$L$8,IF(AND(C98="PRIVÉ",K98="OUI",H98=champs!$Q$6,I98=champs!$Q$5,J98=champs!$Q$6),'Tarifs-Price list'!$L$8,IF(AND(K98="OUI",C98="PRIVÉ",H98=champs!$Q$5,I98=champs!$Q$5,J98=champs!Q99),2*'Tarifs-Price list'!$L$8,IF(AND(K98="OUI",C98="PRIVÉ",H98=champs!$Q$5,I98=champs!$Q$6,J98=champs!$Q$5),"Impossible",IF(AND(K98="OUI",C98="PRIVÉ",K98="OUI",H98=champs!$Q$6,I98=champs!$Q$5,J98=champs!$Q$5),"Impossible",IF(AND(K98="OUI",C98="PRIVÉ",H98=champs!$Q$6,I98=champs!$Q$6,J98=champs!$Q$5),'Tarifs-Price list'!$L$17,IF(AND(K98="OUI",C98="PRIVÉ",H98=champs!$Q$5,I98=champs!$Q$5,J98=champs!$Q$5),"Impossible",0)))))))))))))))))))))</f>
        <v>0</v>
      </c>
    </row>
    <row r="99" spans="1:33" ht="26" x14ac:dyDescent="0.2">
      <c r="A99" s="27">
        <f t="shared" si="7"/>
        <v>45357</v>
      </c>
      <c r="B99" s="99"/>
      <c r="C99" s="100" t="str">
        <f t="shared" si="8"/>
        <v>PRIVÉ</v>
      </c>
      <c r="D99" s="107" t="s">
        <v>97</v>
      </c>
      <c r="E99" s="107" t="s">
        <v>97</v>
      </c>
      <c r="F99" s="107" t="s">
        <v>97</v>
      </c>
      <c r="G99" s="107" t="s">
        <v>97</v>
      </c>
      <c r="H99" s="108" t="s">
        <v>97</v>
      </c>
      <c r="I99" s="108" t="s">
        <v>97</v>
      </c>
      <c r="J99" s="108" t="s">
        <v>97</v>
      </c>
      <c r="K99" s="115" t="str">
        <f>IF(AND(F99=champs!$K$6,G99=champs!$K$6),champs!$Q$5,champs!$Q$6)</f>
        <v>OUI</v>
      </c>
      <c r="L99" s="116">
        <f t="shared" si="9"/>
        <v>0</v>
      </c>
      <c r="M99" s="116">
        <f t="shared" si="10"/>
        <v>0</v>
      </c>
      <c r="N99" s="118"/>
      <c r="O99" s="119"/>
      <c r="P99" s="119"/>
      <c r="Q99" s="118"/>
      <c r="R99" s="120"/>
      <c r="S99" s="121" t="s">
        <v>64</v>
      </c>
      <c r="T99" s="122"/>
      <c r="U99" s="123"/>
      <c r="V99" s="124"/>
      <c r="W99" s="124"/>
      <c r="X99" s="124"/>
      <c r="Y99" s="125"/>
      <c r="Z99" s="126"/>
      <c r="AA99" s="152"/>
      <c r="AC99" s="25" cm="1">
        <f t="array" ref="AC99">IF(C99="PARTENAIRE",_xlfn.IFS(D99=champs!$A$5,'Tarifs-Price list'!$G$8,D99=champs!$A$6,'Tarifs-Price list'!$G$8,D99=champs!$A$7,'Tarifs-Price list'!$G$18,D99="Chlore Silicate",'Tarifs-Price list'!$G$23,D99="Chlore Carbonate",'Tarifs-Price list'!$G$23,D99="NON",0),IF(C99="EXTERNE",_xlfn.IFS(D99=champs!$A$5,'Tarifs-Price list'!$F$8,D99=champs!$A$6,'Tarifs-Price list'!$F$8,D99=champs!$A$7,'Tarifs-Price list'!$F$18,D99="Chlore Silicate",'Tarifs-Price list'!$F$23,D99="Chlore Carbonate",'Tarifs-Price list'!$F$23,D99="NON",0),_xlfn.IFS(D99=champs!$A$5,'Tarifs-Price list'!$E$8,D99=champs!$A$6,'Tarifs-Price list'!$E$8,D99=champs!$A$7,'Tarifs-Price list'!$E$18,D99="Chlore Silicate",'Tarifs-Price list'!$E$23,D99="Chlore Carbonate",'Tarifs-Price list'!$E$23,D99="NON",0)))</f>
        <v>0</v>
      </c>
      <c r="AD99" s="25" cm="1">
        <f t="array" ref="AD99">IF(C99="PARTENAIRE",_xlfn.IFS(E99=champs!$A$5,'Tarifs-Price list'!$G$9,E99=champs!$A$6,'Tarifs-Price list'!$G$9,E99=champs!$A$7,'Tarifs-Price list'!$G$19,E99="Chlore Silicate",'Tarifs-Price list'!$G$24,E99="Chlore Carbonate",'Tarifs-Price list'!$G$24,E99="NON",0),IF(C99="EXTERNE",_xlfn.IFS(E99=champs!$A$5,'Tarifs-Price list'!$F$9,E99=champs!$A$6,'Tarifs-Price list'!$F$9,E99=champs!$A$7,'Tarifs-Price list'!$F$19,E99="Chlore Silicate",'Tarifs-Price list'!$F$24,E99="Chlore Carbonate",'Tarifs-Price list'!$F$24,E99="NON",0),_xlfn.IFS(E99=champs!$A$5,'Tarifs-Price list'!$E$9,E99=champs!$A$6,'Tarifs-Price list'!$E$9,E99=champs!$A$7,'Tarifs-Price list'!$E$19,E99="Chlore Silicate",'Tarifs-Price list'!$E$24,E99="Chlore Carbonate",'Tarifs-Price list'!$E$24,E99="NON",0)))</f>
        <v>0</v>
      </c>
      <c r="AE99" s="25" cm="1">
        <f t="array" ref="AE99">IF(C99="PARTENAIRE",_xlfn.IFS(F99=champs!$A$5,'Tarifs-Price list'!$G$10,F99=champs!$A$6,'Tarifs-Price list'!$G$15,F99=champs!$A$7,'Tarifs-Price list'!$G$20,F99="Chlore Silicate",'Tarifs-Price list'!$G$25,F99="Chlore Carbonate",'Tarifs-Price list'!$G$30,F99="NON",0),IF(C99="EXTERNE",_xlfn.IFS(F99=champs!$A$5,'Tarifs-Price list'!$F$10,F99=champs!$A$6,'Tarifs-Price list'!$F$15,F99=champs!$A$7,'Tarifs-Price list'!$F$20,F99="Chlore Silicate",'Tarifs-Price list'!$F$25,F99="Chlore Carbonate",'Tarifs-Price list'!$F$30,F99="NON",0),_xlfn.IFS(F99=champs!$A$5,'Tarifs-Price list'!$E$10,F99=champs!$A$6,'Tarifs-Price list'!$E$15,F99=champs!$A$7,'Tarifs-Price list'!$E$20,F99="Chlore Silicate",'Tarifs-Price list'!$E$25,F99="Chlore Carbonate",'Tarifs-Price list'!$E$30,F99="NON",0)))</f>
        <v>0</v>
      </c>
      <c r="AF99" s="25">
        <f>IF(AND(H99=champs!$Q$5,I99=champs!$Q$6,J99=champs!$Q$6,C99="PARTENAIRE"),'Tarifs-Price list'!$N$9,IF(AND(C99="PARTENAIRE",H99=champs!$Q$6,I99=champs!$Q$5,J99=champs!$Q$6),'Tarifs-Price list'!$N$9,IF(AND(C99="PARTENAIRE",H99=champs!$Q$5,I99=champs!$Q$5,J99=champs!$Q$6),2*'Tarifs-Price list'!$N$9,IF(AND(C99="PARTENAIRE",H99=champs!$Q$6,I99=champs!$Q$6,J99=champs!$Q$5),'Tarifs-Price list'!$N$18,IF(AND(C99="PARTENAIRE",H99=champs!$Q$5,I99=champs!$Q$6,J99=champs!$Q$5),"Impossible",IF(AND(C99="PARTENAIRE",H99=champs!$Q$6,I99=champs!$Q$5,J99=champs!$Q$5),"Impossible",IF(AND(C99="PARTENAIRE",H99=champs!$Q$5,I99=champs!$Q$5,J99=champs!$Q$5),"Impossible",IF(AND(C99="EXTERNE",H99=champs!$Q$5,I99=champs!$Q$6,J99=champs!$Q$6),'Tarifs-Price list'!$M$9,IF(AND(C99="EXTERNE",H99=champs!$Q$6,I99=champs!$Q$5,J99=champs!$Q$6),'Tarifs-Price list'!$M$9,IF(AND(C99="EXTERNE",H99=champs!$Q$5,I99=champs!$Q$5,J99=champs!$Q$6),2*'Tarifs-Price list'!$M$9,IF(AND(C99="EXTERNE",H99=champs!$Q$6,I99=champs!$Q$6,J99=champs!$Q$5),'Tarifs-Price list'!$M$18,IF(AND(C99="Externe",H99=champs!$Q$5,I99=champs!$Q$6,J99=champs!$Q$5),"Impossible",IF(AND(C99="EXTERNE",H99=champs!$Q$6,I99=champs!$Q$5,J99=champs!$Q$5),"Impossible",IF(AND(C99="EXTERNE",H99=champs!$Q$5,I99=champs!$Q$5,J99=champs!$Q$5),"Impossible",IF(AND(C99="PRIVÉ",H99=champs!$Q$5,I99=champs!$Q$6,J99=champs!$Q$6),'Tarifs-Price list'!$L$9,IF(AND(C99="PRIVÉ",H99=champs!$Q$6,I99=champs!$Q$5,J99=champs!$Q$6),'Tarifs-Price list'!$L$9,IF(AND(C99="PRIVÉ",H99=champs!$Q$5,I99=champs!$Q$5,J99=champs!$Q$6),2*'Tarifs-Price list'!$L$9,IF(AND(C99="PRIVÉ",H99=champs!$Q$5,I99=champs!$Q$6,J99=champs!$Q$5),"Impossible",IF(AND(C99="PRIVÉ",H99=champs!$Q$6,I99=champs!$Q$5,J99=champs!$Q$5),"Impossible",IF(AND(C99="PRIVÉ",H99=champs!$Q$6,I99=champs!$Q$6,J99=champs!$Q$5),'Tarifs-Price list'!$L$18,IF(AND(C99="PRIVÉ",H99=champs!$Q$5,I99=champs!$Q$5,J99=champs!$Q$5),"Impossible",0)))))))))))))))))))))</f>
        <v>0</v>
      </c>
      <c r="AG99" s="57">
        <f>IF(AND(K99="OUI",H99=champs!$Q$5,I99=champs!$Q$6,J99=champs!$Q$6,C99="PARTENAIRE"),'Tarifs-Price list'!$N$8,IF(AND(K99="OUI",C99="PARTENAIRE",H99=champs!$Q$6,I99=champs!$Q$5,J99=champs!$Q$6),'Tarifs-Price list'!$N$8,IF(AND(K99="OUI",C99="PARTENAIRE",H99=champs!$Q$5,I99=champs!$Q$5,J99=champs!$Q$6),2*'Tarifs-Price list'!$N$8,IF(AND(K99="OUI",C99="PARTENAIRE",H99=champs!$Q$6,I99=champs!$Q$6,J99=champs!$Q$5),'Tarifs-Price list'!$N$17,IF(AND(K99="OUI",C99="PARTENAIRE",H99=champs!$Q$5,I99=champs!$Q$6,J99=champs!$Q$5),"Impossible",IF(AND(K99="OUI",C99="PARTENAIRE",H99=champs!$Q$6,I99=champs!$Q$5,J99=champs!$Q$5),"Impossible",IF(AND(K99="OUI",C99="PARTENAIRE",H99=champs!$Q$5,I99=champs!$Q$5,J99=champs!$Q$5),"Impossible",IF(AND(C99="EXTERNE",K99="OUI",H99=champs!$Q$5,I99=champs!$Q$6,J99=champs!$Q$6),'Tarifs-Price list'!$M$8,IF(AND(K99="OUI",C99="EXTERNE",H99=champs!$Q$6,I99=champs!$Q$5,J99=champs!$Q$6),'Tarifs-Price list'!$M$8,IF(AND(C99="EXTERNE",K99="OUI",H99=champs!$Q$5,I99=champs!$Q$5,J99=champs!$Q$6),2*'Tarifs-Price list'!$M$8,IF(AND(K99="OUI",C99="EXTERNE",H99=champs!$Q$6,I99=champs!$Q$6,J99=champs!$Q$5),'Tarifs-Price list'!$M$17,IF(AND(K99="OUI",C99="Externe",H99=champs!$Q$5,I99=champs!$Q$6,J99=champs!$Q$5),"Impossible",IF(AND(C99="EXTERNE",K99="OUI",H99=champs!$Q$6,I99=champs!$Q$5,J99=champs!$Q$5),"Impossible",IF(AND(K99="OUI",C99="EXTERNE",H99=champs!$Q$5,I99=champs!$Q$5,J99=champs!$Q$5),"Impossible",IF(AND(C99="PRIVÉ",K99="OUI",H99=champs!$Q$5,I99=champs!$Q$6,J99=champs!$Q$6),'Tarifs-Price list'!$L$8,IF(AND(C99="PRIVÉ",K99="OUI",H99=champs!$Q$6,I99=champs!$Q$5,J99=champs!$Q$6),'Tarifs-Price list'!$L$8,IF(AND(K99="OUI",C99="PRIVÉ",H99=champs!$Q$5,I99=champs!$Q$5,J99=champs!Q100),2*'Tarifs-Price list'!$L$8,IF(AND(K99="OUI",C99="PRIVÉ",H99=champs!$Q$5,I99=champs!$Q$6,J99=champs!$Q$5),"Impossible",IF(AND(K99="OUI",C99="PRIVÉ",K99="OUI",H99=champs!$Q$6,I99=champs!$Q$5,J99=champs!$Q$5),"Impossible",IF(AND(K99="OUI",C99="PRIVÉ",H99=champs!$Q$6,I99=champs!$Q$6,J99=champs!$Q$5),'Tarifs-Price list'!$L$17,IF(AND(K99="OUI",C99="PRIVÉ",H99=champs!$Q$5,I99=champs!$Q$5,J99=champs!$Q$5),"Impossible",0)))))))))))))))))))))</f>
        <v>0</v>
      </c>
    </row>
    <row r="100" spans="1:33" ht="26" x14ac:dyDescent="0.2">
      <c r="A100" s="27">
        <f t="shared" si="7"/>
        <v>45357</v>
      </c>
      <c r="B100" s="99"/>
      <c r="C100" s="100" t="str">
        <f t="shared" si="8"/>
        <v>PRIVÉ</v>
      </c>
      <c r="D100" s="107" t="s">
        <v>97</v>
      </c>
      <c r="E100" s="107" t="s">
        <v>97</v>
      </c>
      <c r="F100" s="107" t="s">
        <v>97</v>
      </c>
      <c r="G100" s="107" t="s">
        <v>97</v>
      </c>
      <c r="H100" s="108" t="s">
        <v>97</v>
      </c>
      <c r="I100" s="108" t="s">
        <v>97</v>
      </c>
      <c r="J100" s="108" t="s">
        <v>97</v>
      </c>
      <c r="K100" s="115" t="str">
        <f>IF(AND(F100=champs!$K$6,G100=champs!$K$6),champs!$Q$5,champs!$Q$6)</f>
        <v>OUI</v>
      </c>
      <c r="L100" s="116">
        <f t="shared" si="9"/>
        <v>0</v>
      </c>
      <c r="M100" s="116">
        <f t="shared" si="10"/>
        <v>0</v>
      </c>
      <c r="N100" s="118"/>
      <c r="O100" s="119"/>
      <c r="P100" s="119"/>
      <c r="Q100" s="118"/>
      <c r="R100" s="120"/>
      <c r="S100" s="121" t="s">
        <v>64</v>
      </c>
      <c r="T100" s="122"/>
      <c r="U100" s="123"/>
      <c r="V100" s="124"/>
      <c r="W100" s="124"/>
      <c r="X100" s="124"/>
      <c r="Y100" s="125"/>
      <c r="Z100" s="126"/>
      <c r="AA100" s="152"/>
      <c r="AC100" s="25" cm="1">
        <f t="array" ref="AC100">IF(C100="PARTENAIRE",_xlfn.IFS(D100=champs!$A$5,'Tarifs-Price list'!$G$8,D100=champs!$A$6,'Tarifs-Price list'!$G$8,D100=champs!$A$7,'Tarifs-Price list'!$G$18,D100="Chlore Silicate",'Tarifs-Price list'!$G$23,D100="Chlore Carbonate",'Tarifs-Price list'!$G$23,D100="NON",0),IF(C100="EXTERNE",_xlfn.IFS(D100=champs!$A$5,'Tarifs-Price list'!$F$8,D100=champs!$A$6,'Tarifs-Price list'!$F$8,D100=champs!$A$7,'Tarifs-Price list'!$F$18,D100="Chlore Silicate",'Tarifs-Price list'!$F$23,D100="Chlore Carbonate",'Tarifs-Price list'!$F$23,D100="NON",0),_xlfn.IFS(D100=champs!$A$5,'Tarifs-Price list'!$E$8,D100=champs!$A$6,'Tarifs-Price list'!$E$8,D100=champs!$A$7,'Tarifs-Price list'!$E$18,D100="Chlore Silicate",'Tarifs-Price list'!$E$23,D100="Chlore Carbonate",'Tarifs-Price list'!$E$23,D100="NON",0)))</f>
        <v>0</v>
      </c>
      <c r="AD100" s="25" cm="1">
        <f t="array" ref="AD100">IF(C100="PARTENAIRE",_xlfn.IFS(E100=champs!$A$5,'Tarifs-Price list'!$G$9,E100=champs!$A$6,'Tarifs-Price list'!$G$9,E100=champs!$A$7,'Tarifs-Price list'!$G$19,E100="Chlore Silicate",'Tarifs-Price list'!$G$24,E100="Chlore Carbonate",'Tarifs-Price list'!$G$24,E100="NON",0),IF(C100="EXTERNE",_xlfn.IFS(E100=champs!$A$5,'Tarifs-Price list'!$F$9,E100=champs!$A$6,'Tarifs-Price list'!$F$9,E100=champs!$A$7,'Tarifs-Price list'!$F$19,E100="Chlore Silicate",'Tarifs-Price list'!$F$24,E100="Chlore Carbonate",'Tarifs-Price list'!$F$24,E100="NON",0),_xlfn.IFS(E100=champs!$A$5,'Tarifs-Price list'!$E$9,E100=champs!$A$6,'Tarifs-Price list'!$E$9,E100=champs!$A$7,'Tarifs-Price list'!$E$19,E100="Chlore Silicate",'Tarifs-Price list'!$E$24,E100="Chlore Carbonate",'Tarifs-Price list'!$E$24,E100="NON",0)))</f>
        <v>0</v>
      </c>
      <c r="AE100" s="25" cm="1">
        <f t="array" ref="AE100">IF(C100="PARTENAIRE",_xlfn.IFS(F100=champs!$A$5,'Tarifs-Price list'!$G$10,F100=champs!$A$6,'Tarifs-Price list'!$G$15,F100=champs!$A$7,'Tarifs-Price list'!$G$20,F100="Chlore Silicate",'Tarifs-Price list'!$G$25,F100="Chlore Carbonate",'Tarifs-Price list'!$G$30,F100="NON",0),IF(C100="EXTERNE",_xlfn.IFS(F100=champs!$A$5,'Tarifs-Price list'!$F$10,F100=champs!$A$6,'Tarifs-Price list'!$F$15,F100=champs!$A$7,'Tarifs-Price list'!$F$20,F100="Chlore Silicate",'Tarifs-Price list'!$F$25,F100="Chlore Carbonate",'Tarifs-Price list'!$F$30,F100="NON",0),_xlfn.IFS(F100=champs!$A$5,'Tarifs-Price list'!$E$10,F100=champs!$A$6,'Tarifs-Price list'!$E$15,F100=champs!$A$7,'Tarifs-Price list'!$E$20,F100="Chlore Silicate",'Tarifs-Price list'!$E$25,F100="Chlore Carbonate",'Tarifs-Price list'!$E$30,F100="NON",0)))</f>
        <v>0</v>
      </c>
      <c r="AF100" s="25">
        <f>IF(AND(H100=champs!$Q$5,I100=champs!$Q$6,J100=champs!$Q$6,C100="PARTENAIRE"),'Tarifs-Price list'!$N$9,IF(AND(C100="PARTENAIRE",H100=champs!$Q$6,I100=champs!$Q$5,J100=champs!$Q$6),'Tarifs-Price list'!$N$9,IF(AND(C100="PARTENAIRE",H100=champs!$Q$5,I100=champs!$Q$5,J100=champs!$Q$6),2*'Tarifs-Price list'!$N$9,IF(AND(C100="PARTENAIRE",H100=champs!$Q$6,I100=champs!$Q$6,J100=champs!$Q$5),'Tarifs-Price list'!$N$18,IF(AND(C100="PARTENAIRE",H100=champs!$Q$5,I100=champs!$Q$6,J100=champs!$Q$5),"Impossible",IF(AND(C100="PARTENAIRE",H100=champs!$Q$6,I100=champs!$Q$5,J100=champs!$Q$5),"Impossible",IF(AND(C100="PARTENAIRE",H100=champs!$Q$5,I100=champs!$Q$5,J100=champs!$Q$5),"Impossible",IF(AND(C100="EXTERNE",H100=champs!$Q$5,I100=champs!$Q$6,J100=champs!$Q$6),'Tarifs-Price list'!$M$9,IF(AND(C100="EXTERNE",H100=champs!$Q$6,I100=champs!$Q$5,J100=champs!$Q$6),'Tarifs-Price list'!$M$9,IF(AND(C100="EXTERNE",H100=champs!$Q$5,I100=champs!$Q$5,J100=champs!$Q$6),2*'Tarifs-Price list'!$M$9,IF(AND(C100="EXTERNE",H100=champs!$Q$6,I100=champs!$Q$6,J100=champs!$Q$5),'Tarifs-Price list'!$M$18,IF(AND(C100="Externe",H100=champs!$Q$5,I100=champs!$Q$6,J100=champs!$Q$5),"Impossible",IF(AND(C100="EXTERNE",H100=champs!$Q$6,I100=champs!$Q$5,J100=champs!$Q$5),"Impossible",IF(AND(C100="EXTERNE",H100=champs!$Q$5,I100=champs!$Q$5,J100=champs!$Q$5),"Impossible",IF(AND(C100="PRIVÉ",H100=champs!$Q$5,I100=champs!$Q$6,J100=champs!$Q$6),'Tarifs-Price list'!$L$9,IF(AND(C100="PRIVÉ",H100=champs!$Q$6,I100=champs!$Q$5,J100=champs!$Q$6),'Tarifs-Price list'!$L$9,IF(AND(C100="PRIVÉ",H100=champs!$Q$5,I100=champs!$Q$5,J100=champs!$Q$6),2*'Tarifs-Price list'!$L$9,IF(AND(C100="PRIVÉ",H100=champs!$Q$5,I100=champs!$Q$6,J100=champs!$Q$5),"Impossible",IF(AND(C100="PRIVÉ",H100=champs!$Q$6,I100=champs!$Q$5,J100=champs!$Q$5),"Impossible",IF(AND(C100="PRIVÉ",H100=champs!$Q$6,I100=champs!$Q$6,J100=champs!$Q$5),'Tarifs-Price list'!$L$18,IF(AND(C100="PRIVÉ",H100=champs!$Q$5,I100=champs!$Q$5,J100=champs!$Q$5),"Impossible",0)))))))))))))))))))))</f>
        <v>0</v>
      </c>
      <c r="AG100" s="57">
        <f>IF(AND(K100="OUI",H100=champs!$Q$5,I100=champs!$Q$6,J100=champs!$Q$6,C100="PARTENAIRE"),'Tarifs-Price list'!$N$8,IF(AND(K100="OUI",C100="PARTENAIRE",H100=champs!$Q$6,I100=champs!$Q$5,J100=champs!$Q$6),'Tarifs-Price list'!$N$8,IF(AND(K100="OUI",C100="PARTENAIRE",H100=champs!$Q$5,I100=champs!$Q$5,J100=champs!$Q$6),2*'Tarifs-Price list'!$N$8,IF(AND(K100="OUI",C100="PARTENAIRE",H100=champs!$Q$6,I100=champs!$Q$6,J100=champs!$Q$5),'Tarifs-Price list'!$N$17,IF(AND(K100="OUI",C100="PARTENAIRE",H100=champs!$Q$5,I100=champs!$Q$6,J100=champs!$Q$5),"Impossible",IF(AND(K100="OUI",C100="PARTENAIRE",H100=champs!$Q$6,I100=champs!$Q$5,J100=champs!$Q$5),"Impossible",IF(AND(K100="OUI",C100="PARTENAIRE",H100=champs!$Q$5,I100=champs!$Q$5,J100=champs!$Q$5),"Impossible",IF(AND(C100="EXTERNE",K100="OUI",H100=champs!$Q$5,I100=champs!$Q$6,J100=champs!$Q$6),'Tarifs-Price list'!$M$8,IF(AND(K100="OUI",C100="EXTERNE",H100=champs!$Q$6,I100=champs!$Q$5,J100=champs!$Q$6),'Tarifs-Price list'!$M$8,IF(AND(C100="EXTERNE",K100="OUI",H100=champs!$Q$5,I100=champs!$Q$5,J100=champs!$Q$6),2*'Tarifs-Price list'!$M$8,IF(AND(K100="OUI",C100="EXTERNE",H100=champs!$Q$6,I100=champs!$Q$6,J100=champs!$Q$5),'Tarifs-Price list'!$M$17,IF(AND(K100="OUI",C100="Externe",H100=champs!$Q$5,I100=champs!$Q$6,J100=champs!$Q$5),"Impossible",IF(AND(C100="EXTERNE",K100="OUI",H100=champs!$Q$6,I100=champs!$Q$5,J100=champs!$Q$5),"Impossible",IF(AND(K100="OUI",C100="EXTERNE",H100=champs!$Q$5,I100=champs!$Q$5,J100=champs!$Q$5),"Impossible",IF(AND(C100="PRIVÉ",K100="OUI",H100=champs!$Q$5,I100=champs!$Q$6,J100=champs!$Q$6),'Tarifs-Price list'!$L$8,IF(AND(C100="PRIVÉ",K100="OUI",H100=champs!$Q$6,I100=champs!$Q$5,J100=champs!$Q$6),'Tarifs-Price list'!$L$8,IF(AND(K100="OUI",C100="PRIVÉ",H100=champs!$Q$5,I100=champs!$Q$5,J100=champs!Q101),2*'Tarifs-Price list'!$L$8,IF(AND(K100="OUI",C100="PRIVÉ",H100=champs!$Q$5,I100=champs!$Q$6,J100=champs!$Q$5),"Impossible",IF(AND(K100="OUI",C100="PRIVÉ",K100="OUI",H100=champs!$Q$6,I100=champs!$Q$5,J100=champs!$Q$5),"Impossible",IF(AND(K100="OUI",C100="PRIVÉ",H100=champs!$Q$6,I100=champs!$Q$6,J100=champs!$Q$5),'Tarifs-Price list'!$L$17,IF(AND(K100="OUI",C100="PRIVÉ",H100=champs!$Q$5,I100=champs!$Q$5,J100=champs!$Q$5),"Impossible",0)))))))))))))))))))))</f>
        <v>0</v>
      </c>
    </row>
    <row r="101" spans="1:33" ht="21" x14ac:dyDescent="0.2">
      <c r="B101" s="27"/>
      <c r="C101" s="27"/>
      <c r="D101" s="27"/>
      <c r="E101" s="27"/>
      <c r="F101" s="27"/>
      <c r="G101" s="27"/>
      <c r="H101" s="27"/>
      <c r="I101" s="27"/>
      <c r="J101" s="27"/>
      <c r="K101" s="48"/>
      <c r="L101" s="50"/>
      <c r="M101" s="50"/>
      <c r="N101" s="128"/>
      <c r="O101" s="128"/>
      <c r="P101" s="128"/>
      <c r="Q101" s="128"/>
      <c r="R101" s="129"/>
      <c r="S101" s="130"/>
      <c r="T101" s="130"/>
      <c r="U101" s="131"/>
      <c r="V101" s="132"/>
      <c r="W101" s="132"/>
      <c r="X101" s="132"/>
      <c r="Y101" s="128"/>
      <c r="Z101" s="132"/>
      <c r="AA101" s="153"/>
      <c r="AG101" s="57"/>
    </row>
    <row r="102" spans="1:33" ht="21" x14ac:dyDescent="0.2">
      <c r="B102" s="27"/>
      <c r="C102" s="27"/>
      <c r="D102" s="27"/>
      <c r="E102" s="27"/>
      <c r="F102" s="27"/>
      <c r="G102" s="27"/>
      <c r="H102" s="27"/>
      <c r="I102" s="27"/>
      <c r="J102" s="27"/>
      <c r="K102" s="48"/>
      <c r="L102" s="50"/>
      <c r="M102" s="50"/>
      <c r="N102" s="128"/>
      <c r="O102" s="128"/>
      <c r="P102" s="128"/>
      <c r="Q102" s="128"/>
      <c r="R102" s="129"/>
      <c r="S102" s="130"/>
      <c r="T102" s="130"/>
      <c r="U102" s="131"/>
      <c r="V102" s="132"/>
      <c r="W102" s="132"/>
      <c r="X102" s="132"/>
      <c r="Y102" s="128"/>
      <c r="Z102" s="132"/>
      <c r="AA102" s="153"/>
      <c r="AG102" s="57"/>
    </row>
    <row r="103" spans="1:33" ht="21" x14ac:dyDescent="0.2">
      <c r="B103" s="27"/>
      <c r="C103" s="27"/>
      <c r="D103" s="27"/>
      <c r="E103" s="27"/>
      <c r="F103" s="27"/>
      <c r="G103" s="27"/>
      <c r="H103" s="27"/>
      <c r="I103" s="27"/>
      <c r="J103" s="27"/>
      <c r="K103" s="48"/>
      <c r="L103" s="50"/>
      <c r="M103" s="50"/>
      <c r="N103" s="128"/>
      <c r="O103" s="128"/>
      <c r="P103" s="128"/>
      <c r="Q103" s="128"/>
      <c r="R103" s="129"/>
      <c r="S103" s="130"/>
      <c r="T103" s="130"/>
      <c r="U103" s="133"/>
      <c r="V103" s="132"/>
      <c r="W103" s="132"/>
      <c r="X103" s="132"/>
      <c r="Y103" s="128"/>
      <c r="Z103" s="132"/>
      <c r="AA103" s="153"/>
      <c r="AG103" s="57"/>
    </row>
    <row r="104" spans="1:33" ht="21" x14ac:dyDescent="0.2">
      <c r="B104" s="27"/>
      <c r="C104" s="27"/>
      <c r="D104" s="27"/>
      <c r="E104" s="27"/>
      <c r="F104" s="27"/>
      <c r="G104" s="27"/>
      <c r="H104" s="27"/>
      <c r="I104" s="27"/>
      <c r="J104" s="27"/>
      <c r="K104" s="48"/>
      <c r="L104" s="50"/>
      <c r="M104" s="50"/>
      <c r="N104" s="128"/>
      <c r="O104" s="128"/>
      <c r="P104" s="128"/>
      <c r="Q104" s="128"/>
      <c r="R104" s="129"/>
      <c r="S104" s="130"/>
      <c r="T104" s="130"/>
      <c r="U104" s="131"/>
      <c r="V104" s="132"/>
      <c r="W104" s="132"/>
      <c r="X104" s="132"/>
      <c r="Y104" s="128"/>
      <c r="Z104" s="132"/>
      <c r="AA104" s="153"/>
      <c r="AG104" s="57"/>
    </row>
    <row r="105" spans="1:33" ht="21" x14ac:dyDescent="0.2">
      <c r="B105" s="27"/>
      <c r="C105" s="27"/>
      <c r="D105" s="27"/>
      <c r="E105" s="27"/>
      <c r="F105" s="27"/>
      <c r="G105" s="27"/>
      <c r="H105" s="27"/>
      <c r="I105" s="27"/>
      <c r="J105" s="27"/>
      <c r="K105" s="48"/>
      <c r="L105" s="50"/>
      <c r="M105" s="50"/>
      <c r="N105" s="128"/>
      <c r="O105" s="128"/>
      <c r="P105" s="128"/>
      <c r="Q105" s="128"/>
      <c r="R105" s="129"/>
      <c r="S105" s="130"/>
      <c r="T105" s="130"/>
      <c r="U105" s="131"/>
      <c r="V105" s="132"/>
      <c r="W105" s="132"/>
      <c r="X105" s="132"/>
      <c r="Y105" s="128"/>
      <c r="Z105" s="132"/>
      <c r="AA105" s="153"/>
      <c r="AG105" s="57"/>
    </row>
    <row r="106" spans="1:33" ht="21" x14ac:dyDescent="0.2">
      <c r="B106" s="27"/>
      <c r="C106" s="27"/>
      <c r="D106" s="27"/>
      <c r="E106" s="27"/>
      <c r="F106" s="27"/>
      <c r="G106" s="27"/>
      <c r="H106" s="27"/>
      <c r="I106" s="27"/>
      <c r="J106" s="27"/>
      <c r="K106" s="48"/>
      <c r="L106" s="50"/>
      <c r="M106" s="50"/>
      <c r="N106" s="128"/>
      <c r="O106" s="128"/>
      <c r="P106" s="128"/>
      <c r="Q106" s="128"/>
      <c r="R106" s="129"/>
      <c r="S106" s="130"/>
      <c r="T106" s="130"/>
      <c r="U106" s="131"/>
      <c r="V106" s="132"/>
      <c r="W106" s="132"/>
      <c r="X106" s="132"/>
      <c r="Y106" s="128"/>
      <c r="Z106" s="132"/>
      <c r="AA106" s="153"/>
      <c r="AG106" s="57"/>
    </row>
    <row r="107" spans="1:33" ht="21" x14ac:dyDescent="0.2">
      <c r="B107" s="27"/>
      <c r="C107" s="27"/>
      <c r="D107" s="27"/>
      <c r="E107" s="27"/>
      <c r="F107" s="27"/>
      <c r="G107" s="27"/>
      <c r="H107" s="27"/>
      <c r="I107" s="27"/>
      <c r="J107" s="27"/>
      <c r="K107" s="48"/>
      <c r="L107" s="50"/>
      <c r="M107" s="50"/>
      <c r="N107" s="128"/>
      <c r="O107" s="128"/>
      <c r="P107" s="128"/>
      <c r="Q107" s="128"/>
      <c r="R107" s="129"/>
      <c r="S107" s="130"/>
      <c r="T107" s="130"/>
      <c r="U107" s="131"/>
      <c r="V107" s="132"/>
      <c r="W107" s="132"/>
      <c r="X107" s="132"/>
      <c r="Y107" s="128"/>
      <c r="Z107" s="132"/>
      <c r="AA107" s="153"/>
      <c r="AG107" s="57"/>
    </row>
    <row r="108" spans="1:33" ht="21" x14ac:dyDescent="0.2">
      <c r="B108" s="27"/>
      <c r="C108" s="27"/>
      <c r="D108" s="27"/>
      <c r="E108" s="27"/>
      <c r="F108" s="27"/>
      <c r="G108" s="27"/>
      <c r="H108" s="27"/>
      <c r="I108" s="27"/>
      <c r="J108" s="27"/>
      <c r="K108" s="48"/>
      <c r="L108" s="50"/>
      <c r="M108" s="50"/>
      <c r="N108" s="128"/>
      <c r="O108" s="128"/>
      <c r="P108" s="128"/>
      <c r="Q108" s="128"/>
      <c r="R108" s="129"/>
      <c r="S108" s="130"/>
      <c r="T108" s="130"/>
      <c r="U108" s="131"/>
      <c r="V108" s="132"/>
      <c r="W108" s="132"/>
      <c r="X108" s="132"/>
      <c r="Y108" s="128"/>
      <c r="Z108" s="132"/>
      <c r="AA108" s="153"/>
      <c r="AG108" s="57"/>
    </row>
    <row r="109" spans="1:33" ht="21" x14ac:dyDescent="0.2">
      <c r="B109" s="27"/>
      <c r="C109" s="27"/>
      <c r="D109" s="27"/>
      <c r="E109" s="27"/>
      <c r="F109" s="27"/>
      <c r="G109" s="27"/>
      <c r="H109" s="27"/>
      <c r="I109" s="27"/>
      <c r="J109" s="27"/>
      <c r="K109" s="48"/>
      <c r="L109" s="50"/>
      <c r="M109" s="50"/>
      <c r="N109" s="27"/>
      <c r="O109" s="27"/>
      <c r="P109" s="27"/>
      <c r="Q109" s="27"/>
      <c r="R109" s="27"/>
      <c r="S109" s="55"/>
      <c r="T109" s="55"/>
      <c r="U109" s="55"/>
      <c r="V109" s="27"/>
      <c r="W109" s="27"/>
      <c r="X109" s="27"/>
      <c r="Y109" s="27"/>
      <c r="Z109" s="27"/>
      <c r="AA109" s="153"/>
      <c r="AC109" s="25" t="e" cm="1">
        <f t="array" ref="AC109">IF(C109="PARTENAIRE",_xlfn.IFS(D109=champs!$A$5,'Tarifs-Price list'!$G$8,D109=champs!$A$6,'Tarifs-Price list'!$G$8,D109=champs!$A$7,'Tarifs-Price list'!$G$18,D109="Chlore Silicate",'Tarifs-Price list'!$G$23,D109="Chlore Carbonate",'Tarifs-Price list'!$G$23,D109="NON",0),IF(C109="EXTERNE",_xlfn.IFS(D109=champs!$A$5,'Tarifs-Price list'!$F$8,D109=champs!$A$6,'Tarifs-Price list'!$F$8,D109=champs!$A$7,'Tarifs-Price list'!$F$18,D109="Chlore Silicate",'Tarifs-Price list'!$F$23,D109="Chlore Carbonate",'Tarifs-Price list'!$F$23,D109="NON",0),_xlfn.IFS(D109=champs!$A$5,'Tarifs-Price list'!$E$8,D109=champs!$A$6,'Tarifs-Price list'!$E$8,D109=champs!$A$7,'Tarifs-Price list'!$E$18,D109="Chlore Silicate",'Tarifs-Price list'!$E$23,D109="Chlore Carbonate",'Tarifs-Price list'!$E$23,D109="NON",0)))</f>
        <v>#N/A</v>
      </c>
      <c r="AD109" s="25" t="e" cm="1">
        <f t="array" ref="AD109">IF(C109="PARTENAIRE",_xlfn.IFS(E109=champs!$A$5,'Tarifs-Price list'!$G$9,E109=champs!$A$6,'Tarifs-Price list'!$G$9,E109=champs!$A$7,'Tarifs-Price list'!$G$19,E109="Chlore Silicate",'Tarifs-Price list'!$G$24,E109="Chlore Carbonate",'Tarifs-Price list'!$G$24,E109="NON",0),IF(C109="EXTERNE",_xlfn.IFS(E109=champs!$A$5,'Tarifs-Price list'!$F$9,E109=champs!$A$6,'Tarifs-Price list'!$F$9,E109=champs!$A$7,'Tarifs-Price list'!$F$19,E109="Chlore Silicate",'Tarifs-Price list'!$F$24,E109="Chlore Carbonate",'Tarifs-Price list'!$F$24,E109="NON",0),_xlfn.IFS(E109=champs!$A$5,'Tarifs-Price list'!$E$9,E109=champs!$A$6,'Tarifs-Price list'!$E$9,E109=champs!$A$7,'Tarifs-Price list'!$E$19,E109="Chlore Silicate",'Tarifs-Price list'!$E$24,E109="Chlore Carbonate",'Tarifs-Price list'!$E$24,E109="NON",0)))</f>
        <v>#N/A</v>
      </c>
      <c r="AE109" s="25" t="e" cm="1">
        <f t="array" ref="AE109">IF(C109="PARTENAIRE",_xlfn.IFS(F109=champs!$A$5,'Tarifs-Price list'!$G$10,F109=champs!$A$6,'Tarifs-Price list'!$G$15,F109=champs!$A$7,'Tarifs-Price list'!$G$20,F109="Chlore Silicate",'Tarifs-Price list'!$G$25,F109="Chlore Carbonate",'Tarifs-Price list'!$G$30,F109="NON",0),IF(C109="EXTERNE",_xlfn.IFS(F109=champs!$A$5,'Tarifs-Price list'!$F$10,F109=champs!$A$6,'Tarifs-Price list'!$F$15,F109=champs!$A$7,'Tarifs-Price list'!$F$20,F109="Chlore Silicate",'Tarifs-Price list'!$F$25,F109="Chlore Carbonate",'Tarifs-Price list'!$F$30,F109="NON",0),_xlfn.IFS(F109=champs!$A$5,'Tarifs-Price list'!$E$10,F109=champs!$A$6,'Tarifs-Price list'!$E$15,F109=champs!$A$7,'Tarifs-Price list'!$E$20,F109="Chlore Silicate",'Tarifs-Price list'!$E$25,F109="Chlore Carbonate",'Tarifs-Price list'!$E$30,F109="NON",0)))</f>
        <v>#N/A</v>
      </c>
      <c r="AF109" s="25">
        <f>IF(AND(H109=champs!$Q$5,I109=champs!$Q$6,J109=champs!$Q$6,C109="PARTENAIRE"),'Tarifs-Price list'!$N$9,IF(AND(C109="PARTENAIRE",H109=champs!$Q$6,I109=champs!$Q$5,J109=champs!$Q$6),'Tarifs-Price list'!$N$9,IF(AND(C109="PARTENAIRE",H109=champs!$Q$5,I109=champs!$Q$5,J109=champs!$Q$6),2*'Tarifs-Price list'!$N$9,IF(AND(C109="PARTENAIRE",H109=champs!$Q$6,I109=champs!$Q$6,J109=champs!$Q$5),'Tarifs-Price list'!$N$18,IF(AND(C109="PARTENAIRE",H109=champs!$Q$5,I109=champs!$Q$6,J109=champs!$Q$5),"Impossible",IF(AND(C109="PARTENAIRE",H109=champs!$Q$6,I109=champs!$Q$5,J109=champs!$Q$5),"Impossible",IF(AND(C109="PARTENAIRE",H109=champs!$Q$5,I109=champs!$Q$5,J109=champs!$Q$5),"Impossible",IF(AND(C109="EXTERNE",H109=champs!$Q$5,I109=champs!$Q$6,J109=champs!$Q$6),'Tarifs-Price list'!$M$9,IF(AND(C109="EXTERNE",H109=champs!$Q$6,I109=champs!$Q$5,J109=champs!$Q$6),'Tarifs-Price list'!$M$9,IF(AND(C109="EXTERNE",H109=champs!$Q$5,I109=champs!$Q$5,J109=champs!$Q$6),2*'Tarifs-Price list'!$M$9,IF(AND(C109="EXTERNE",H109=champs!$Q$6,I109=champs!$Q$6,J109=champs!$Q$5),'Tarifs-Price list'!$M$18,IF(AND(C109="Externe",H109=champs!$Q$5,I109=champs!$Q$6,J109=champs!$Q$5),"Impossible",IF(AND(C109="EXTERNE",H109=champs!$Q$6,I109=champs!$Q$5,J109=champs!$Q$5),"Impossible",IF(AND(C109="EXTERNE",H109=champs!$Q$5,I109=champs!$Q$5,J109=champs!$Q$5),"Impossible",IF(AND(C109="PRIVÉ",H109=champs!$Q$5,I109=champs!$Q$6,J109=champs!$Q$6),'Tarifs-Price list'!$L$9,IF(AND(C109="PRIVÉ",H109=champs!$Q$6,I109=champs!$Q$5,J109=champs!$Q$6),'Tarifs-Price list'!$L$9,IF(AND(C109="PRIVÉ",H109=champs!$Q$5,I109=champs!$Q$5,J109=champs!$Q$6),2*'Tarifs-Price list'!$L$9,IF(AND(C109="PRIVÉ",H109=champs!$Q$5,I109=champs!$Q$6,J109=champs!$Q$5),"Impossible",IF(AND(C109="PRIVÉ",H109=champs!$Q$6,I109=champs!$Q$5,J109=champs!$Q$5),"Impossible",IF(AND(C109="PRIVÉ",H109=champs!$Q$6,I109=champs!$Q$6,J109=champs!$Q$5),'Tarifs-Price list'!$L$18,IF(AND(C109="PRIVÉ",H109=champs!$Q$5,I109=champs!$Q$5,J109=champs!$Q$5),"Impossible",0)))))))))))))))))))))</f>
        <v>0</v>
      </c>
      <c r="AG109" s="57">
        <f>IF(AND(K109="OUI",H109=champs!$Q$5,I109=champs!$Q$6,J109=champs!$Q$6,C109="PARTENAIRE"),'Tarifs-Price list'!$N$8,IF(AND(K109="OUI",C109="PARTENAIRE",H109=champs!$Q$6,I109=champs!$Q$5,J109=champs!$Q$6),'Tarifs-Price list'!$N$8,IF(AND(K109="OUI",C109="PARTENAIRE",H109=champs!$Q$5,I109=champs!$Q$5,J109=champs!$Q$6),2*'Tarifs-Price list'!$N$8,IF(AND(K109="OUI",C109="PARTENAIRE",H109=champs!$Q$6,I109=champs!$Q$6,J109=champs!$Q$5),'Tarifs-Price list'!$N$17,IF(AND(K109="OUI",C109="PARTENAIRE",H109=champs!$Q$5,I109=champs!$Q$6,J109=champs!$Q$5),"Impossible",IF(AND(K109="OUI",C109="PARTENAIRE",H109=champs!$Q$6,I109=champs!$Q$5,J109=champs!$Q$5),"Impossible",IF(AND(K109="OUI",C109="PARTENAIRE",H109=champs!$Q$5,I109=champs!$Q$5,J109=champs!$Q$5),"Impossible",IF(AND(C109="EXTERNE",K109="OUI",H109=champs!$Q$5,I109=champs!$Q$6,J109=champs!$Q$6),'Tarifs-Price list'!$M$8,IF(AND(K109="OUI",C109="EXTERNE",H109=champs!$Q$6,I109=champs!$Q$5,J109=champs!$Q$6),'Tarifs-Price list'!$M$8,IF(AND(C109="EXTERNE",K109="OUI",H109=champs!$Q$5,I109=champs!$Q$5,J109=champs!$Q$6),2*'Tarifs-Price list'!$M$8,IF(AND(K109="OUI",C109="EXTERNE",H109=champs!$Q$6,I109=champs!$Q$6,J109=champs!$Q$5),'Tarifs-Price list'!$M$17,IF(AND(K109="OUI",C109="Externe",H109=champs!$Q$5,I109=champs!$Q$6,J109=champs!$Q$5),"Impossible",IF(AND(C109="EXTERNE",K109="OUI",H109=champs!$Q$6,I109=champs!$Q$5,J109=champs!$Q$5),"Impossible",IF(AND(K109="OUI",C109="EXTERNE",H109=champs!$Q$5,I109=champs!$Q$5,J109=champs!$Q$5),"Impossible",IF(AND(C109="PRIVÉ",K109="OUI",H109=champs!$Q$5,I109=champs!$Q$6,J109=champs!$Q$6),'Tarifs-Price list'!$L$8,IF(AND(C109="PRIVÉ",K109="OUI",H109=champs!$Q$6,I109=champs!$Q$5,J109=champs!$Q$6),'Tarifs-Price list'!$L$8,IF(AND(K109="OUI",C109="PRIVÉ",H109=champs!$Q$5,I109=champs!$Q$5,J109=champs!Q110),2*'Tarifs-Price list'!$L$8,IF(AND(K109="OUI",C109="PRIVÉ",H109=champs!$Q$5,I109=champs!$Q$6,J109=champs!$Q$5),"Impossible",IF(AND(K109="OUI",C109="PRIVÉ",K109="OUI",H109=champs!$Q$6,I109=champs!$Q$5,J109=champs!$Q$5),"Impossible",IF(AND(K109="OUI",C109="PRIVÉ",H109=champs!$Q$6,I109=champs!$Q$6,J109=champs!$Q$5),'Tarifs-Price list'!$L$17,IF(AND(K109="OUI",C109="PRIVÉ",H109=champs!$Q$5,I109=champs!$Q$5,J109=champs!$Q$5),"Impossible",0)))))))))))))))))))))</f>
        <v>0</v>
      </c>
    </row>
    <row r="110" spans="1:33" ht="21" x14ac:dyDescent="0.2">
      <c r="B110" s="27"/>
      <c r="C110" s="27"/>
      <c r="D110" s="27"/>
      <c r="E110" s="27"/>
      <c r="F110" s="27"/>
      <c r="G110" s="27"/>
      <c r="H110" s="27"/>
      <c r="I110" s="27"/>
      <c r="J110" s="27"/>
      <c r="K110" s="48"/>
      <c r="L110" s="50"/>
      <c r="M110" s="50"/>
      <c r="N110" s="27"/>
      <c r="O110" s="27"/>
      <c r="P110" s="27"/>
      <c r="Q110" s="27"/>
      <c r="R110" s="27"/>
      <c r="S110" s="55"/>
      <c r="T110" s="55"/>
      <c r="U110" s="55"/>
      <c r="V110" s="27"/>
      <c r="W110" s="27"/>
      <c r="X110" s="27"/>
      <c r="Y110" s="27"/>
      <c r="Z110" s="27"/>
      <c r="AA110" s="153"/>
      <c r="AC110" s="25" t="e" cm="1">
        <f t="array" ref="AC110">IF(C110="PARTENAIRE",_xlfn.IFS(D110=champs!$A$5,'Tarifs-Price list'!$G$8,D110=champs!$A$6,'Tarifs-Price list'!$G$8,D110=champs!$A$7,'Tarifs-Price list'!$G$18,D110="Chlore Silicate",'Tarifs-Price list'!$G$23,D110="Chlore Carbonate",'Tarifs-Price list'!$G$23,D110="NON",0),IF(C110="EXTERNE",_xlfn.IFS(D110=champs!$A$5,'Tarifs-Price list'!$F$8,D110=champs!$A$6,'Tarifs-Price list'!$F$8,D110=champs!$A$7,'Tarifs-Price list'!$F$18,D110="Chlore Silicate",'Tarifs-Price list'!$F$23,D110="Chlore Carbonate",'Tarifs-Price list'!$F$23,D110="NON",0),_xlfn.IFS(D110=champs!$A$5,'Tarifs-Price list'!$E$8,D110=champs!$A$6,'Tarifs-Price list'!$E$8,D110=champs!$A$7,'Tarifs-Price list'!$E$18,D110="Chlore Silicate",'Tarifs-Price list'!$E$23,D110="Chlore Carbonate",'Tarifs-Price list'!$E$23,D110="NON",0)))</f>
        <v>#N/A</v>
      </c>
      <c r="AD110" s="25" t="e" cm="1">
        <f t="array" ref="AD110">IF(C110="PARTENAIRE",_xlfn.IFS(E110=champs!$A$5,'Tarifs-Price list'!$G$9,E110=champs!$A$6,'Tarifs-Price list'!$G$9,E110=champs!$A$7,'Tarifs-Price list'!$G$19,E110="Chlore Silicate",'Tarifs-Price list'!$G$24,E110="Chlore Carbonate",'Tarifs-Price list'!$G$24,E110="NON",0),IF(C110="EXTERNE",_xlfn.IFS(E110=champs!$A$5,'Tarifs-Price list'!$F$9,E110=champs!$A$6,'Tarifs-Price list'!$F$9,E110=champs!$A$7,'Tarifs-Price list'!$F$19,E110="Chlore Silicate",'Tarifs-Price list'!$F$24,E110="Chlore Carbonate",'Tarifs-Price list'!$F$24,E110="NON",0),_xlfn.IFS(E110=champs!$A$5,'Tarifs-Price list'!$E$9,E110=champs!$A$6,'Tarifs-Price list'!$E$9,E110=champs!$A$7,'Tarifs-Price list'!$E$19,E110="Chlore Silicate",'Tarifs-Price list'!$E$24,E110="Chlore Carbonate",'Tarifs-Price list'!$E$24,E110="NON",0)))</f>
        <v>#N/A</v>
      </c>
      <c r="AE110" s="25" t="e" cm="1">
        <f t="array" ref="AE110">IF(C110="PARTENAIRE",_xlfn.IFS(F110=champs!$A$5,'Tarifs-Price list'!$G$10,F110=champs!$A$6,'Tarifs-Price list'!$G$15,F110=champs!$A$7,'Tarifs-Price list'!$G$20,F110="Chlore Silicate",'Tarifs-Price list'!$G$25,F110="Chlore Carbonate",'Tarifs-Price list'!$G$30,F110="NON",0),IF(C110="EXTERNE",_xlfn.IFS(F110=champs!$A$5,'Tarifs-Price list'!$F$10,F110=champs!$A$6,'Tarifs-Price list'!$F$15,F110=champs!$A$7,'Tarifs-Price list'!$F$20,F110="Chlore Silicate",'Tarifs-Price list'!$F$25,F110="Chlore Carbonate",'Tarifs-Price list'!$F$30,F110="NON",0),_xlfn.IFS(F110=champs!$A$5,'Tarifs-Price list'!$E$10,F110=champs!$A$6,'Tarifs-Price list'!$E$15,F110=champs!$A$7,'Tarifs-Price list'!$E$20,F110="Chlore Silicate",'Tarifs-Price list'!$E$25,F110="Chlore Carbonate",'Tarifs-Price list'!$E$30,F110="NON",0)))</f>
        <v>#N/A</v>
      </c>
      <c r="AF110" s="25">
        <f>IF(AND(H110=champs!$Q$5,I110=champs!$Q$6,J110=champs!$Q$6,C110="PARTENAIRE"),'Tarifs-Price list'!$N$9,IF(AND(C110="PARTENAIRE",H110=champs!$Q$6,I110=champs!$Q$5,J110=champs!$Q$6),'Tarifs-Price list'!$N$9,IF(AND(C110="PARTENAIRE",H110=champs!$Q$5,I110=champs!$Q$5,J110=champs!$Q$6),2*'Tarifs-Price list'!$N$9,IF(AND(C110="PARTENAIRE",H110=champs!$Q$6,I110=champs!$Q$6,J110=champs!$Q$5),'Tarifs-Price list'!$N$18,IF(AND(C110="PARTENAIRE",H110=champs!$Q$5,I110=champs!$Q$6,J110=champs!$Q$5),"Impossible",IF(AND(C110="PARTENAIRE",H110=champs!$Q$6,I110=champs!$Q$5,J110=champs!$Q$5),"Impossible",IF(AND(C110="PARTENAIRE",H110=champs!$Q$5,I110=champs!$Q$5,J110=champs!$Q$5),"Impossible",IF(AND(C110="EXTERNE",H110=champs!$Q$5,I110=champs!$Q$6,J110=champs!$Q$6),'Tarifs-Price list'!$M$9,IF(AND(C110="EXTERNE",H110=champs!$Q$6,I110=champs!$Q$5,J110=champs!$Q$6),'Tarifs-Price list'!$M$9,IF(AND(C110="EXTERNE",H110=champs!$Q$5,I110=champs!$Q$5,J110=champs!$Q$6),2*'Tarifs-Price list'!$M$9,IF(AND(C110="EXTERNE",H110=champs!$Q$6,I110=champs!$Q$6,J110=champs!$Q$5),'Tarifs-Price list'!$M$18,IF(AND(C110="Externe",H110=champs!$Q$5,I110=champs!$Q$6,J110=champs!$Q$5),"Impossible",IF(AND(C110="EXTERNE",H110=champs!$Q$6,I110=champs!$Q$5,J110=champs!$Q$5),"Impossible",IF(AND(C110="EXTERNE",H110=champs!$Q$5,I110=champs!$Q$5,J110=champs!$Q$5),"Impossible",IF(AND(C110="PRIVÉ",H110=champs!$Q$5,I110=champs!$Q$6,J110=champs!$Q$6),'Tarifs-Price list'!$L$9,IF(AND(C110="PRIVÉ",H110=champs!$Q$6,I110=champs!$Q$5,J110=champs!$Q$6),'Tarifs-Price list'!$L$9,IF(AND(C110="PRIVÉ",H110=champs!$Q$5,I110=champs!$Q$5,J110=champs!$Q$6),2*'Tarifs-Price list'!$L$9,IF(AND(C110="PRIVÉ",H110=champs!$Q$5,I110=champs!$Q$6,J110=champs!$Q$5),"Impossible",IF(AND(C110="PRIVÉ",H110=champs!$Q$6,I110=champs!$Q$5,J110=champs!$Q$5),"Impossible",IF(AND(C110="PRIVÉ",H110=champs!$Q$6,I110=champs!$Q$6,J110=champs!$Q$5),'Tarifs-Price list'!$L$18,IF(AND(C110="PRIVÉ",H110=champs!$Q$5,I110=champs!$Q$5,J110=champs!$Q$5),"Impossible",0)))))))))))))))))))))</f>
        <v>0</v>
      </c>
      <c r="AG110" s="57">
        <f>IF(AND(K110="OUI",H110=champs!$Q$5,I110=champs!$Q$6,J110=champs!$Q$6,C110="PARTENAIRE"),'Tarifs-Price list'!$N$8,IF(AND(K110="OUI",C110="PARTENAIRE",H110=champs!$Q$6,I110=champs!$Q$5,J110=champs!$Q$6),'Tarifs-Price list'!$N$8,IF(AND(K110="OUI",C110="PARTENAIRE",H110=champs!$Q$5,I110=champs!$Q$5,J110=champs!$Q$6),2*'Tarifs-Price list'!$N$8,IF(AND(K110="OUI",C110="PARTENAIRE",H110=champs!$Q$6,I110=champs!$Q$6,J110=champs!$Q$5),'Tarifs-Price list'!$N$17,IF(AND(K110="OUI",C110="PARTENAIRE",H110=champs!$Q$5,I110=champs!$Q$6,J110=champs!$Q$5),"Impossible",IF(AND(K110="OUI",C110="PARTENAIRE",H110=champs!$Q$6,I110=champs!$Q$5,J110=champs!$Q$5),"Impossible",IF(AND(K110="OUI",C110="PARTENAIRE",H110=champs!$Q$5,I110=champs!$Q$5,J110=champs!$Q$5),"Impossible",IF(AND(C110="EXTERNE",K110="OUI",H110=champs!$Q$5,I110=champs!$Q$6,J110=champs!$Q$6),'Tarifs-Price list'!$M$8,IF(AND(K110="OUI",C110="EXTERNE",H110=champs!$Q$6,I110=champs!$Q$5,J110=champs!$Q$6),'Tarifs-Price list'!$M$8,IF(AND(C110="EXTERNE",K110="OUI",H110=champs!$Q$5,I110=champs!$Q$5,J110=champs!$Q$6),2*'Tarifs-Price list'!$M$8,IF(AND(K110="OUI",C110="EXTERNE",H110=champs!$Q$6,I110=champs!$Q$6,J110=champs!$Q$5),'Tarifs-Price list'!$M$17,IF(AND(K110="OUI",C110="Externe",H110=champs!$Q$5,I110=champs!$Q$6,J110=champs!$Q$5),"Impossible",IF(AND(C110="EXTERNE",K110="OUI",H110=champs!$Q$6,I110=champs!$Q$5,J110=champs!$Q$5),"Impossible",IF(AND(K110="OUI",C110="EXTERNE",H110=champs!$Q$5,I110=champs!$Q$5,J110=champs!$Q$5),"Impossible",IF(AND(C110="PRIVÉ",K110="OUI",H110=champs!$Q$5,I110=champs!$Q$6,J110=champs!$Q$6),'Tarifs-Price list'!$L$8,IF(AND(C110="PRIVÉ",K110="OUI",H110=champs!$Q$6,I110=champs!$Q$5,J110=champs!$Q$6),'Tarifs-Price list'!$L$8,IF(AND(K110="OUI",C110="PRIVÉ",H110=champs!$Q$5,I110=champs!$Q$5,J110=champs!Q111),2*'Tarifs-Price list'!$L$8,IF(AND(K110="OUI",C110="PRIVÉ",H110=champs!$Q$5,I110=champs!$Q$6,J110=champs!$Q$5),"Impossible",IF(AND(K110="OUI",C110="PRIVÉ",K110="OUI",H110=champs!$Q$6,I110=champs!$Q$5,J110=champs!$Q$5),"Impossible",IF(AND(K110="OUI",C110="PRIVÉ",H110=champs!$Q$6,I110=champs!$Q$6,J110=champs!$Q$5),'Tarifs-Price list'!$L$17,IF(AND(K110="OUI",C110="PRIVÉ",H110=champs!$Q$5,I110=champs!$Q$5,J110=champs!$Q$5),"Impossible",0)))))))))))))))))))))</f>
        <v>0</v>
      </c>
    </row>
    <row r="111" spans="1:33" ht="21" x14ac:dyDescent="0.2">
      <c r="B111" s="27"/>
      <c r="C111" s="27"/>
      <c r="D111" s="27"/>
      <c r="E111" s="27"/>
      <c r="F111" s="27"/>
      <c r="G111" s="27"/>
      <c r="H111" s="27"/>
      <c r="I111" s="27"/>
      <c r="J111" s="27"/>
      <c r="K111" s="48"/>
      <c r="L111" s="50"/>
      <c r="M111" s="50"/>
      <c r="N111" s="27"/>
      <c r="O111" s="27"/>
      <c r="P111" s="27"/>
      <c r="Q111" s="27"/>
      <c r="R111" s="27"/>
      <c r="S111" s="55"/>
      <c r="T111" s="55"/>
      <c r="U111" s="55"/>
      <c r="V111" s="27"/>
      <c r="W111" s="27"/>
      <c r="X111" s="27"/>
      <c r="Y111" s="27"/>
      <c r="Z111" s="27"/>
      <c r="AA111" s="153"/>
      <c r="AC111" s="25" t="e" cm="1">
        <f t="array" ref="AC111">IF(C111="PARTENAIRE",_xlfn.IFS(D111=champs!$A$5,'Tarifs-Price list'!$G$8,D111=champs!$A$6,'Tarifs-Price list'!$G$8,D111=champs!$A$7,'Tarifs-Price list'!$G$18,D111="Chlore Silicate",'Tarifs-Price list'!$G$23,D111="Chlore Carbonate",'Tarifs-Price list'!$G$23,D111="NON",0),IF(C111="EXTERNE",_xlfn.IFS(D111=champs!$A$5,'Tarifs-Price list'!$F$8,D111=champs!$A$6,'Tarifs-Price list'!$F$8,D111=champs!$A$7,'Tarifs-Price list'!$F$18,D111="Chlore Silicate",'Tarifs-Price list'!$F$23,D111="Chlore Carbonate",'Tarifs-Price list'!$F$23,D111="NON",0),_xlfn.IFS(D111=champs!$A$5,'Tarifs-Price list'!$E$8,D111=champs!$A$6,'Tarifs-Price list'!$E$8,D111=champs!$A$7,'Tarifs-Price list'!$E$18,D111="Chlore Silicate",'Tarifs-Price list'!$E$23,D111="Chlore Carbonate",'Tarifs-Price list'!$E$23,D111="NON",0)))</f>
        <v>#N/A</v>
      </c>
      <c r="AD111" s="25" t="e" cm="1">
        <f t="array" ref="AD111">IF(C111="PARTENAIRE",_xlfn.IFS(E111=champs!$A$5,'Tarifs-Price list'!$G$9,E111=champs!$A$6,'Tarifs-Price list'!$G$9,E111=champs!$A$7,'Tarifs-Price list'!$G$19,E111="Chlore Silicate",'Tarifs-Price list'!$G$24,E111="Chlore Carbonate",'Tarifs-Price list'!$G$24,E111="NON",0),IF(C111="EXTERNE",_xlfn.IFS(E111=champs!$A$5,'Tarifs-Price list'!$F$9,E111=champs!$A$6,'Tarifs-Price list'!$F$9,E111=champs!$A$7,'Tarifs-Price list'!$F$19,E111="Chlore Silicate",'Tarifs-Price list'!$F$24,E111="Chlore Carbonate",'Tarifs-Price list'!$F$24,E111="NON",0),_xlfn.IFS(E111=champs!$A$5,'Tarifs-Price list'!$E$9,E111=champs!$A$6,'Tarifs-Price list'!$E$9,E111=champs!$A$7,'Tarifs-Price list'!$E$19,E111="Chlore Silicate",'Tarifs-Price list'!$E$24,E111="Chlore Carbonate",'Tarifs-Price list'!$E$24,E111="NON",0)))</f>
        <v>#N/A</v>
      </c>
      <c r="AE111" s="25" t="e" cm="1">
        <f t="array" ref="AE111">IF(C111="PARTENAIRE",_xlfn.IFS(F111=champs!$A$5,'Tarifs-Price list'!$G$10,F111=champs!$A$6,'Tarifs-Price list'!$G$15,F111=champs!$A$7,'Tarifs-Price list'!$G$20,F111="Chlore Silicate",'Tarifs-Price list'!$G$25,F111="Chlore Carbonate",'Tarifs-Price list'!$G$30,F111="NON",0),IF(C111="EXTERNE",_xlfn.IFS(F111=champs!$A$5,'Tarifs-Price list'!$F$10,F111=champs!$A$6,'Tarifs-Price list'!$F$15,F111=champs!$A$7,'Tarifs-Price list'!$F$20,F111="Chlore Silicate",'Tarifs-Price list'!$F$25,F111="Chlore Carbonate",'Tarifs-Price list'!$F$30,F111="NON",0),_xlfn.IFS(F111=champs!$A$5,'Tarifs-Price list'!$E$10,F111=champs!$A$6,'Tarifs-Price list'!$E$15,F111=champs!$A$7,'Tarifs-Price list'!$E$20,F111="Chlore Silicate",'Tarifs-Price list'!$E$25,F111="Chlore Carbonate",'Tarifs-Price list'!$E$30,F111="NON",0)))</f>
        <v>#N/A</v>
      </c>
      <c r="AF111" s="25">
        <f>IF(AND(H111=champs!$Q$5,I111=champs!$Q$6,J111=champs!$Q$6,C111="PARTENAIRE"),'Tarifs-Price list'!$N$9,IF(AND(C111="PARTENAIRE",H111=champs!$Q$6,I111=champs!$Q$5,J111=champs!$Q$6),'Tarifs-Price list'!$N$9,IF(AND(C111="PARTENAIRE",H111=champs!$Q$5,I111=champs!$Q$5,J111=champs!$Q$6),2*'Tarifs-Price list'!$N$9,IF(AND(C111="PARTENAIRE",H111=champs!$Q$6,I111=champs!$Q$6,J111=champs!$Q$5),'Tarifs-Price list'!$N$18,IF(AND(C111="PARTENAIRE",H111=champs!$Q$5,I111=champs!$Q$6,J111=champs!$Q$5),"Impossible",IF(AND(C111="PARTENAIRE",H111=champs!$Q$6,I111=champs!$Q$5,J111=champs!$Q$5),"Impossible",IF(AND(C111="PARTENAIRE",H111=champs!$Q$5,I111=champs!$Q$5,J111=champs!$Q$5),"Impossible",IF(AND(C111="EXTERNE",H111=champs!$Q$5,I111=champs!$Q$6,J111=champs!$Q$6),'Tarifs-Price list'!$M$9,IF(AND(C111="EXTERNE",H111=champs!$Q$6,I111=champs!$Q$5,J111=champs!$Q$6),'Tarifs-Price list'!$M$9,IF(AND(C111="EXTERNE",H111=champs!$Q$5,I111=champs!$Q$5,J111=champs!$Q$6),2*'Tarifs-Price list'!$M$9,IF(AND(C111="EXTERNE",H111=champs!$Q$6,I111=champs!$Q$6,J111=champs!$Q$5),'Tarifs-Price list'!$M$18,IF(AND(C111="Externe",H111=champs!$Q$5,I111=champs!$Q$6,J111=champs!$Q$5),"Impossible",IF(AND(C111="EXTERNE",H111=champs!$Q$6,I111=champs!$Q$5,J111=champs!$Q$5),"Impossible",IF(AND(C111="EXTERNE",H111=champs!$Q$5,I111=champs!$Q$5,J111=champs!$Q$5),"Impossible",IF(AND(C111="PRIVÉ",H111=champs!$Q$5,I111=champs!$Q$6,J111=champs!$Q$6),'Tarifs-Price list'!$L$9,IF(AND(C111="PRIVÉ",H111=champs!$Q$6,I111=champs!$Q$5,J111=champs!$Q$6),'Tarifs-Price list'!$L$9,IF(AND(C111="PRIVÉ",H111=champs!$Q$5,I111=champs!$Q$5,J111=champs!$Q$6),2*'Tarifs-Price list'!$L$9,IF(AND(C111="PRIVÉ",H111=champs!$Q$5,I111=champs!$Q$6,J111=champs!$Q$5),"Impossible",IF(AND(C111="PRIVÉ",H111=champs!$Q$6,I111=champs!$Q$5,J111=champs!$Q$5),"Impossible",IF(AND(C111="PRIVÉ",H111=champs!$Q$6,I111=champs!$Q$6,J111=champs!$Q$5),'Tarifs-Price list'!$L$18,IF(AND(C111="PRIVÉ",H111=champs!$Q$5,I111=champs!$Q$5,J111=champs!$Q$5),"Impossible",0)))))))))))))))))))))</f>
        <v>0</v>
      </c>
      <c r="AG111" s="57">
        <f>IF(AND(K111="OUI",H111=champs!$Q$5,I111=champs!$Q$6,J111=champs!$Q$6,C111="PARTENAIRE"),'Tarifs-Price list'!$N$8,IF(AND(K111="OUI",C111="PARTENAIRE",H111=champs!$Q$6,I111=champs!$Q$5,J111=champs!$Q$6),'Tarifs-Price list'!$N$8,IF(AND(K111="OUI",C111="PARTENAIRE",H111=champs!$Q$5,I111=champs!$Q$5,J111=champs!$Q$6),2*'Tarifs-Price list'!$N$8,IF(AND(K111="OUI",C111="PARTENAIRE",H111=champs!$Q$6,I111=champs!$Q$6,J111=champs!$Q$5),'Tarifs-Price list'!$N$17,IF(AND(K111="OUI",C111="PARTENAIRE",H111=champs!$Q$5,I111=champs!$Q$6,J111=champs!$Q$5),"Impossible",IF(AND(K111="OUI",C111="PARTENAIRE",H111=champs!$Q$6,I111=champs!$Q$5,J111=champs!$Q$5),"Impossible",IF(AND(K111="OUI",C111="PARTENAIRE",H111=champs!$Q$5,I111=champs!$Q$5,J111=champs!$Q$5),"Impossible",IF(AND(C111="EXTERNE",K111="OUI",H111=champs!$Q$5,I111=champs!$Q$6,J111=champs!$Q$6),'Tarifs-Price list'!$M$8,IF(AND(K111="OUI",C111="EXTERNE",H111=champs!$Q$6,I111=champs!$Q$5,J111=champs!$Q$6),'Tarifs-Price list'!$M$8,IF(AND(C111="EXTERNE",K111="OUI",H111=champs!$Q$5,I111=champs!$Q$5,J111=champs!$Q$6),2*'Tarifs-Price list'!$M$8,IF(AND(K111="OUI",C111="EXTERNE",H111=champs!$Q$6,I111=champs!$Q$6,J111=champs!$Q$5),'Tarifs-Price list'!$M$17,IF(AND(K111="OUI",C111="Externe",H111=champs!$Q$5,I111=champs!$Q$6,J111=champs!$Q$5),"Impossible",IF(AND(C111="EXTERNE",K111="OUI",H111=champs!$Q$6,I111=champs!$Q$5,J111=champs!$Q$5),"Impossible",IF(AND(K111="OUI",C111="EXTERNE",H111=champs!$Q$5,I111=champs!$Q$5,J111=champs!$Q$5),"Impossible",IF(AND(C111="PRIVÉ",K111="OUI",H111=champs!$Q$5,I111=champs!$Q$6,J111=champs!$Q$6),'Tarifs-Price list'!$L$8,IF(AND(C111="PRIVÉ",K111="OUI",H111=champs!$Q$6,I111=champs!$Q$5,J111=champs!$Q$6),'Tarifs-Price list'!$L$8,IF(AND(K111="OUI",C111="PRIVÉ",H111=champs!$Q$5,I111=champs!$Q$5,J111=champs!Q112),2*'Tarifs-Price list'!$L$8,IF(AND(K111="OUI",C111="PRIVÉ",H111=champs!$Q$5,I111=champs!$Q$6,J111=champs!$Q$5),"Impossible",IF(AND(K111="OUI",C111="PRIVÉ",K111="OUI",H111=champs!$Q$6,I111=champs!$Q$5,J111=champs!$Q$5),"Impossible",IF(AND(K111="OUI",C111="PRIVÉ",H111=champs!$Q$6,I111=champs!$Q$6,J111=champs!$Q$5),'Tarifs-Price list'!$L$17,IF(AND(K111="OUI",C111="PRIVÉ",H111=champs!$Q$5,I111=champs!$Q$5,J111=champs!$Q$5),"Impossible",0)))))))))))))))))))))</f>
        <v>0</v>
      </c>
    </row>
    <row r="112" spans="1:33" ht="21" x14ac:dyDescent="0.2">
      <c r="B112" s="27"/>
      <c r="C112" s="27"/>
      <c r="D112" s="27"/>
      <c r="E112" s="27"/>
      <c r="F112" s="27"/>
      <c r="G112" s="27"/>
      <c r="H112" s="27"/>
      <c r="I112" s="27"/>
      <c r="J112" s="27"/>
      <c r="K112" s="48"/>
      <c r="L112" s="50"/>
      <c r="M112" s="50"/>
      <c r="N112" s="27"/>
      <c r="O112" s="27"/>
      <c r="P112" s="27"/>
      <c r="Q112" s="27"/>
      <c r="R112" s="27"/>
      <c r="S112" s="55"/>
      <c r="T112" s="55"/>
      <c r="U112" s="55"/>
      <c r="V112" s="27"/>
      <c r="W112" s="27"/>
      <c r="X112" s="27"/>
      <c r="Y112" s="27"/>
      <c r="Z112" s="27"/>
      <c r="AA112" s="153"/>
      <c r="AC112" s="25" t="e" cm="1">
        <f t="array" ref="AC112">IF(C112="PARTENAIRE",_xlfn.IFS(D112=champs!$A$5,'Tarifs-Price list'!$G$8,D112=champs!$A$6,'Tarifs-Price list'!$G$8,D112=champs!$A$7,'Tarifs-Price list'!$G$18,D112="Chlore Silicate",'Tarifs-Price list'!$G$23,D112="Chlore Carbonate",'Tarifs-Price list'!$G$23,D112="NON",0),IF(C112="EXTERNE",_xlfn.IFS(D112=champs!$A$5,'Tarifs-Price list'!$F$8,D112=champs!$A$6,'Tarifs-Price list'!$F$8,D112=champs!$A$7,'Tarifs-Price list'!$F$18,D112="Chlore Silicate",'Tarifs-Price list'!$F$23,D112="Chlore Carbonate",'Tarifs-Price list'!$F$23,D112="NON",0),_xlfn.IFS(D112=champs!$A$5,'Tarifs-Price list'!$E$8,D112=champs!$A$6,'Tarifs-Price list'!$E$8,D112=champs!$A$7,'Tarifs-Price list'!$E$18,D112="Chlore Silicate",'Tarifs-Price list'!$E$23,D112="Chlore Carbonate",'Tarifs-Price list'!$E$23,D112="NON",0)))</f>
        <v>#N/A</v>
      </c>
      <c r="AD112" s="25" t="e" cm="1">
        <f t="array" ref="AD112">IF(C112="PARTENAIRE",_xlfn.IFS(E112=champs!$A$5,'Tarifs-Price list'!$G$9,E112=champs!$A$6,'Tarifs-Price list'!$G$9,E112=champs!$A$7,'Tarifs-Price list'!$G$19,E112="Chlore Silicate",'Tarifs-Price list'!$G$24,E112="Chlore Carbonate",'Tarifs-Price list'!$G$24,E112="NON",0),IF(C112="EXTERNE",_xlfn.IFS(E112=champs!$A$5,'Tarifs-Price list'!$F$9,E112=champs!$A$6,'Tarifs-Price list'!$F$9,E112=champs!$A$7,'Tarifs-Price list'!$F$19,E112="Chlore Silicate",'Tarifs-Price list'!$F$24,E112="Chlore Carbonate",'Tarifs-Price list'!$F$24,E112="NON",0),_xlfn.IFS(E112=champs!$A$5,'Tarifs-Price list'!$E$9,E112=champs!$A$6,'Tarifs-Price list'!$E$9,E112=champs!$A$7,'Tarifs-Price list'!$E$19,E112="Chlore Silicate",'Tarifs-Price list'!$E$24,E112="Chlore Carbonate",'Tarifs-Price list'!$E$24,E112="NON",0)))</f>
        <v>#N/A</v>
      </c>
      <c r="AE112" s="25" t="e" cm="1">
        <f t="array" ref="AE112">IF(C112="PARTENAIRE",_xlfn.IFS(F112=champs!$A$5,'Tarifs-Price list'!$G$10,F112=champs!$A$6,'Tarifs-Price list'!$G$15,F112=champs!$A$7,'Tarifs-Price list'!$G$20,F112="Chlore Silicate",'Tarifs-Price list'!$G$25,F112="Chlore Carbonate",'Tarifs-Price list'!$G$30,F112="NON",0),IF(C112="EXTERNE",_xlfn.IFS(F112=champs!$A$5,'Tarifs-Price list'!$F$10,F112=champs!$A$6,'Tarifs-Price list'!$F$15,F112=champs!$A$7,'Tarifs-Price list'!$F$20,F112="Chlore Silicate",'Tarifs-Price list'!$F$25,F112="Chlore Carbonate",'Tarifs-Price list'!$F$30,F112="NON",0),_xlfn.IFS(F112=champs!$A$5,'Tarifs-Price list'!$E$10,F112=champs!$A$6,'Tarifs-Price list'!$E$15,F112=champs!$A$7,'Tarifs-Price list'!$E$20,F112="Chlore Silicate",'Tarifs-Price list'!$E$25,F112="Chlore Carbonate",'Tarifs-Price list'!$E$30,F112="NON",0)))</f>
        <v>#N/A</v>
      </c>
      <c r="AF112" s="25">
        <f>IF(AND(H112=champs!$Q$5,I112=champs!$Q$6,J112=champs!$Q$6,C112="PARTENAIRE"),'Tarifs-Price list'!$N$9,IF(AND(C112="PARTENAIRE",H112=champs!$Q$6,I112=champs!$Q$5,J112=champs!$Q$6),'Tarifs-Price list'!$N$9,IF(AND(C112="PARTENAIRE",H112=champs!$Q$5,I112=champs!$Q$5,J112=champs!$Q$6),2*'Tarifs-Price list'!$N$9,IF(AND(C112="PARTENAIRE",H112=champs!$Q$6,I112=champs!$Q$6,J112=champs!$Q$5),'Tarifs-Price list'!$N$18,IF(AND(C112="PARTENAIRE",H112=champs!$Q$5,I112=champs!$Q$6,J112=champs!$Q$5),"Impossible",IF(AND(C112="PARTENAIRE",H112=champs!$Q$6,I112=champs!$Q$5,J112=champs!$Q$5),"Impossible",IF(AND(C112="PARTENAIRE",H112=champs!$Q$5,I112=champs!$Q$5,J112=champs!$Q$5),"Impossible",IF(AND(C112="EXTERNE",H112=champs!$Q$5,I112=champs!$Q$6,J112=champs!$Q$6),'Tarifs-Price list'!$M$9,IF(AND(C112="EXTERNE",H112=champs!$Q$6,I112=champs!$Q$5,J112=champs!$Q$6),'Tarifs-Price list'!$M$9,IF(AND(C112="EXTERNE",H112=champs!$Q$5,I112=champs!$Q$5,J112=champs!$Q$6),2*'Tarifs-Price list'!$M$9,IF(AND(C112="EXTERNE",H112=champs!$Q$6,I112=champs!$Q$6,J112=champs!$Q$5),'Tarifs-Price list'!$M$18,IF(AND(C112="Externe",H112=champs!$Q$5,I112=champs!$Q$6,J112=champs!$Q$5),"Impossible",IF(AND(C112="EXTERNE",H112=champs!$Q$6,I112=champs!$Q$5,J112=champs!$Q$5),"Impossible",IF(AND(C112="EXTERNE",H112=champs!$Q$5,I112=champs!$Q$5,J112=champs!$Q$5),"Impossible",IF(AND(C112="PRIVÉ",H112=champs!$Q$5,I112=champs!$Q$6,J112=champs!$Q$6),'Tarifs-Price list'!$L$9,IF(AND(C112="PRIVÉ",H112=champs!$Q$6,I112=champs!$Q$5,J112=champs!$Q$6),'Tarifs-Price list'!$L$9,IF(AND(C112="PRIVÉ",H112=champs!$Q$5,I112=champs!$Q$5,J112=champs!$Q$6),2*'Tarifs-Price list'!$L$9,IF(AND(C112="PRIVÉ",H112=champs!$Q$5,I112=champs!$Q$6,J112=champs!$Q$5),"Impossible",IF(AND(C112="PRIVÉ",H112=champs!$Q$6,I112=champs!$Q$5,J112=champs!$Q$5),"Impossible",IF(AND(C112="PRIVÉ",H112=champs!$Q$6,I112=champs!$Q$6,J112=champs!$Q$5),'Tarifs-Price list'!$L$18,IF(AND(C112="PRIVÉ",H112=champs!$Q$5,I112=champs!$Q$5,J112=champs!$Q$5),"Impossible",0)))))))))))))))))))))</f>
        <v>0</v>
      </c>
      <c r="AG112" s="57">
        <f>IF(AND(K112="OUI",H112=champs!$Q$5,I112=champs!$Q$6,J112=champs!$Q$6,C112="PARTENAIRE"),'Tarifs-Price list'!$N$8,IF(AND(K112="OUI",C112="PARTENAIRE",H112=champs!$Q$6,I112=champs!$Q$5,J112=champs!$Q$6),'Tarifs-Price list'!$N$8,IF(AND(K112="OUI",C112="PARTENAIRE",H112=champs!$Q$5,I112=champs!$Q$5,J112=champs!$Q$6),2*'Tarifs-Price list'!$N$8,IF(AND(K112="OUI",C112="PARTENAIRE",H112=champs!$Q$6,I112=champs!$Q$6,J112=champs!$Q$5),'Tarifs-Price list'!$N$17,IF(AND(K112="OUI",C112="PARTENAIRE",H112=champs!$Q$5,I112=champs!$Q$6,J112=champs!$Q$5),"Impossible",IF(AND(K112="OUI",C112="PARTENAIRE",H112=champs!$Q$6,I112=champs!$Q$5,J112=champs!$Q$5),"Impossible",IF(AND(K112="OUI",C112="PARTENAIRE",H112=champs!$Q$5,I112=champs!$Q$5,J112=champs!$Q$5),"Impossible",IF(AND(C112="EXTERNE",K112="OUI",H112=champs!$Q$5,I112=champs!$Q$6,J112=champs!$Q$6),'Tarifs-Price list'!$M$8,IF(AND(K112="OUI",C112="EXTERNE",H112=champs!$Q$6,I112=champs!$Q$5,J112=champs!$Q$6),'Tarifs-Price list'!$M$8,IF(AND(C112="EXTERNE",K112="OUI",H112=champs!$Q$5,I112=champs!$Q$5,J112=champs!$Q$6),2*'Tarifs-Price list'!$M$8,IF(AND(K112="OUI",C112="EXTERNE",H112=champs!$Q$6,I112=champs!$Q$6,J112=champs!$Q$5),'Tarifs-Price list'!$M$17,IF(AND(K112="OUI",C112="Externe",H112=champs!$Q$5,I112=champs!$Q$6,J112=champs!$Q$5),"Impossible",IF(AND(C112="EXTERNE",K112="OUI",H112=champs!$Q$6,I112=champs!$Q$5,J112=champs!$Q$5),"Impossible",IF(AND(K112="OUI",C112="EXTERNE",H112=champs!$Q$5,I112=champs!$Q$5,J112=champs!$Q$5),"Impossible",IF(AND(C112="PRIVÉ",K112="OUI",H112=champs!$Q$5,I112=champs!$Q$6,J112=champs!$Q$6),'Tarifs-Price list'!$L$8,IF(AND(C112="PRIVÉ",K112="OUI",H112=champs!$Q$6,I112=champs!$Q$5,J112=champs!$Q$6),'Tarifs-Price list'!$L$8,IF(AND(K112="OUI",C112="PRIVÉ",H112=champs!$Q$5,I112=champs!$Q$5,J112=champs!Q113),2*'Tarifs-Price list'!$L$8,IF(AND(K112="OUI",C112="PRIVÉ",H112=champs!$Q$5,I112=champs!$Q$6,J112=champs!$Q$5),"Impossible",IF(AND(K112="OUI",C112="PRIVÉ",K112="OUI",H112=champs!$Q$6,I112=champs!$Q$5,J112=champs!$Q$5),"Impossible",IF(AND(K112="OUI",C112="PRIVÉ",H112=champs!$Q$6,I112=champs!$Q$6,J112=champs!$Q$5),'Tarifs-Price list'!$L$17,IF(AND(K112="OUI",C112="PRIVÉ",H112=champs!$Q$5,I112=champs!$Q$5,J112=champs!$Q$5),"Impossible",0)))))))))))))))))))))</f>
        <v>0</v>
      </c>
    </row>
    <row r="113" spans="2:33" ht="21" x14ac:dyDescent="0.2">
      <c r="B113" s="27"/>
      <c r="C113" s="27"/>
      <c r="D113" s="27"/>
      <c r="E113" s="27"/>
      <c r="F113" s="27"/>
      <c r="G113" s="27"/>
      <c r="H113" s="27"/>
      <c r="I113" s="27"/>
      <c r="J113" s="27"/>
      <c r="K113" s="48"/>
      <c r="L113" s="50"/>
      <c r="M113" s="50"/>
      <c r="N113" s="27"/>
      <c r="O113" s="27"/>
      <c r="P113" s="27"/>
      <c r="Q113" s="27"/>
      <c r="R113" s="27"/>
      <c r="S113" s="55"/>
      <c r="T113" s="55"/>
      <c r="U113" s="55"/>
      <c r="V113" s="27"/>
      <c r="W113" s="27"/>
      <c r="X113" s="27"/>
      <c r="Y113" s="27"/>
      <c r="Z113" s="27"/>
      <c r="AA113" s="153"/>
      <c r="AC113" s="25" t="e" cm="1">
        <f t="array" ref="AC113">IF(C113="PARTENAIRE",_xlfn.IFS(D113=champs!$A$5,'Tarifs-Price list'!$G$8,D113=champs!$A$6,'Tarifs-Price list'!$G$8,D113=champs!$A$7,'Tarifs-Price list'!$G$18,D113="Chlore Silicate",'Tarifs-Price list'!$G$23,D113="Chlore Carbonate",'Tarifs-Price list'!$G$23,D113="NON",0),IF(C113="EXTERNE",_xlfn.IFS(D113=champs!$A$5,'Tarifs-Price list'!$F$8,D113=champs!$A$6,'Tarifs-Price list'!$F$8,D113=champs!$A$7,'Tarifs-Price list'!$F$18,D113="Chlore Silicate",'Tarifs-Price list'!$F$23,D113="Chlore Carbonate",'Tarifs-Price list'!$F$23,D113="NON",0),_xlfn.IFS(D113=champs!$A$5,'Tarifs-Price list'!$E$8,D113=champs!$A$6,'Tarifs-Price list'!$E$8,D113=champs!$A$7,'Tarifs-Price list'!$E$18,D113="Chlore Silicate",'Tarifs-Price list'!$E$23,D113="Chlore Carbonate",'Tarifs-Price list'!$E$23,D113="NON",0)))</f>
        <v>#N/A</v>
      </c>
      <c r="AD113" s="25" t="e" cm="1">
        <f t="array" ref="AD113">IF(C113="PARTENAIRE",_xlfn.IFS(E113=champs!$A$5,'Tarifs-Price list'!$G$9,E113=champs!$A$6,'Tarifs-Price list'!$G$9,E113=champs!$A$7,'Tarifs-Price list'!$G$19,E113="Chlore Silicate",'Tarifs-Price list'!$G$24,E113="Chlore Carbonate",'Tarifs-Price list'!$G$24,E113="NON",0),IF(C113="EXTERNE",_xlfn.IFS(E113=champs!$A$5,'Tarifs-Price list'!$F$9,E113=champs!$A$6,'Tarifs-Price list'!$F$9,E113=champs!$A$7,'Tarifs-Price list'!$F$19,E113="Chlore Silicate",'Tarifs-Price list'!$F$24,E113="Chlore Carbonate",'Tarifs-Price list'!$F$24,E113="NON",0),_xlfn.IFS(E113=champs!$A$5,'Tarifs-Price list'!$E$9,E113=champs!$A$6,'Tarifs-Price list'!$E$9,E113=champs!$A$7,'Tarifs-Price list'!$E$19,E113="Chlore Silicate",'Tarifs-Price list'!$E$24,E113="Chlore Carbonate",'Tarifs-Price list'!$E$24,E113="NON",0)))</f>
        <v>#N/A</v>
      </c>
      <c r="AE113" s="25" t="e" cm="1">
        <f t="array" ref="AE113">IF(C113="PARTENAIRE",_xlfn.IFS(F113=champs!$A$5,'Tarifs-Price list'!$G$10,F113=champs!$A$6,'Tarifs-Price list'!$G$15,F113=champs!$A$7,'Tarifs-Price list'!$G$20,F113="Chlore Silicate",'Tarifs-Price list'!$G$25,F113="Chlore Carbonate",'Tarifs-Price list'!$G$30,F113="NON",0),IF(C113="EXTERNE",_xlfn.IFS(F113=champs!$A$5,'Tarifs-Price list'!$F$10,F113=champs!$A$6,'Tarifs-Price list'!$F$15,F113=champs!$A$7,'Tarifs-Price list'!$F$20,F113="Chlore Silicate",'Tarifs-Price list'!$F$25,F113="Chlore Carbonate",'Tarifs-Price list'!$F$30,F113="NON",0),_xlfn.IFS(F113=champs!$A$5,'Tarifs-Price list'!$E$10,F113=champs!$A$6,'Tarifs-Price list'!$E$15,F113=champs!$A$7,'Tarifs-Price list'!$E$20,F113="Chlore Silicate",'Tarifs-Price list'!$E$25,F113="Chlore Carbonate",'Tarifs-Price list'!$E$30,F113="NON",0)))</f>
        <v>#N/A</v>
      </c>
      <c r="AF113" s="25">
        <f>IF(AND(H113=champs!$Q$5,I113=champs!$Q$6,J113=champs!$Q$6,C113="PARTENAIRE"),'Tarifs-Price list'!$N$9,IF(AND(C113="PARTENAIRE",H113=champs!$Q$6,I113=champs!$Q$5,J113=champs!$Q$6),'Tarifs-Price list'!$N$9,IF(AND(C113="PARTENAIRE",H113=champs!$Q$5,I113=champs!$Q$5,J113=champs!$Q$6),2*'Tarifs-Price list'!$N$9,IF(AND(C113="PARTENAIRE",H113=champs!$Q$6,I113=champs!$Q$6,J113=champs!$Q$5),'Tarifs-Price list'!$N$18,IF(AND(C113="PARTENAIRE",H113=champs!$Q$5,I113=champs!$Q$6,J113=champs!$Q$5),"Impossible",IF(AND(C113="PARTENAIRE",H113=champs!$Q$6,I113=champs!$Q$5,J113=champs!$Q$5),"Impossible",IF(AND(C113="PARTENAIRE",H113=champs!$Q$5,I113=champs!$Q$5,J113=champs!$Q$5),"Impossible",IF(AND(C113="EXTERNE",H113=champs!$Q$5,I113=champs!$Q$6,J113=champs!$Q$6),'Tarifs-Price list'!$M$9,IF(AND(C113="EXTERNE",H113=champs!$Q$6,I113=champs!$Q$5,J113=champs!$Q$6),'Tarifs-Price list'!$M$9,IF(AND(C113="EXTERNE",H113=champs!$Q$5,I113=champs!$Q$5,J113=champs!$Q$6),2*'Tarifs-Price list'!$M$9,IF(AND(C113="EXTERNE",H113=champs!$Q$6,I113=champs!$Q$6,J113=champs!$Q$5),'Tarifs-Price list'!$M$18,IF(AND(C113="Externe",H113=champs!$Q$5,I113=champs!$Q$6,J113=champs!$Q$5),"Impossible",IF(AND(C113="EXTERNE",H113=champs!$Q$6,I113=champs!$Q$5,J113=champs!$Q$5),"Impossible",IF(AND(C113="EXTERNE",H113=champs!$Q$5,I113=champs!$Q$5,J113=champs!$Q$5),"Impossible",IF(AND(C113="PRIVÉ",H113=champs!$Q$5,I113=champs!$Q$6,J113=champs!$Q$6),'Tarifs-Price list'!$L$9,IF(AND(C113="PRIVÉ",H113=champs!$Q$6,I113=champs!$Q$5,J113=champs!$Q$6),'Tarifs-Price list'!$L$9,IF(AND(C113="PRIVÉ",H113=champs!$Q$5,I113=champs!$Q$5,J113=champs!$Q$6),2*'Tarifs-Price list'!$L$9,IF(AND(C113="PRIVÉ",H113=champs!$Q$5,I113=champs!$Q$6,J113=champs!$Q$5),"Impossible",IF(AND(C113="PRIVÉ",H113=champs!$Q$6,I113=champs!$Q$5,J113=champs!$Q$5),"Impossible",IF(AND(C113="PRIVÉ",H113=champs!$Q$6,I113=champs!$Q$6,J113=champs!$Q$5),'Tarifs-Price list'!$L$18,IF(AND(C113="PRIVÉ",H113=champs!$Q$5,I113=champs!$Q$5,J113=champs!$Q$5),"Impossible",0)))))))))))))))))))))</f>
        <v>0</v>
      </c>
      <c r="AG113" s="57">
        <f>IF(AND(K113="OUI",H113=champs!$Q$5,I113=champs!$Q$6,J113=champs!$Q$6,C113="PARTENAIRE"),'Tarifs-Price list'!$N$8,IF(AND(K113="OUI",C113="PARTENAIRE",H113=champs!$Q$6,I113=champs!$Q$5,J113=champs!$Q$6),'Tarifs-Price list'!$N$8,IF(AND(K113="OUI",C113="PARTENAIRE",H113=champs!$Q$5,I113=champs!$Q$5,J113=champs!$Q$6),2*'Tarifs-Price list'!$N$8,IF(AND(K113="OUI",C113="PARTENAIRE",H113=champs!$Q$6,I113=champs!$Q$6,J113=champs!$Q$5),'Tarifs-Price list'!$N$17,IF(AND(K113="OUI",C113="PARTENAIRE",H113=champs!$Q$5,I113=champs!$Q$6,J113=champs!$Q$5),"Impossible",IF(AND(K113="OUI",C113="PARTENAIRE",H113=champs!$Q$6,I113=champs!$Q$5,J113=champs!$Q$5),"Impossible",IF(AND(K113="OUI",C113="PARTENAIRE",H113=champs!$Q$5,I113=champs!$Q$5,J113=champs!$Q$5),"Impossible",IF(AND(C113="EXTERNE",K113="OUI",H113=champs!$Q$5,I113=champs!$Q$6,J113=champs!$Q$6),'Tarifs-Price list'!$M$8,IF(AND(K113="OUI",C113="EXTERNE",H113=champs!$Q$6,I113=champs!$Q$5,J113=champs!$Q$6),'Tarifs-Price list'!$M$8,IF(AND(C113="EXTERNE",K113="OUI",H113=champs!$Q$5,I113=champs!$Q$5,J113=champs!$Q$6),2*'Tarifs-Price list'!$M$8,IF(AND(K113="OUI",C113="EXTERNE",H113=champs!$Q$6,I113=champs!$Q$6,J113=champs!$Q$5),'Tarifs-Price list'!$M$17,IF(AND(K113="OUI",C113="Externe",H113=champs!$Q$5,I113=champs!$Q$6,J113=champs!$Q$5),"Impossible",IF(AND(C113="EXTERNE",K113="OUI",H113=champs!$Q$6,I113=champs!$Q$5,J113=champs!$Q$5),"Impossible",IF(AND(K113="OUI",C113="EXTERNE",H113=champs!$Q$5,I113=champs!$Q$5,J113=champs!$Q$5),"Impossible",IF(AND(C113="PRIVÉ",K113="OUI",H113=champs!$Q$5,I113=champs!$Q$6,J113=champs!$Q$6),'Tarifs-Price list'!$L$8,IF(AND(C113="PRIVÉ",K113="OUI",H113=champs!$Q$6,I113=champs!$Q$5,J113=champs!$Q$6),'Tarifs-Price list'!$L$8,IF(AND(K113="OUI",C113="PRIVÉ",H113=champs!$Q$5,I113=champs!$Q$5,J113=champs!Q114),2*'Tarifs-Price list'!$L$8,IF(AND(K113="OUI",C113="PRIVÉ",H113=champs!$Q$5,I113=champs!$Q$6,J113=champs!$Q$5),"Impossible",IF(AND(K113="OUI",C113="PRIVÉ",K113="OUI",H113=champs!$Q$6,I113=champs!$Q$5,J113=champs!$Q$5),"Impossible",IF(AND(K113="OUI",C113="PRIVÉ",H113=champs!$Q$6,I113=champs!$Q$6,J113=champs!$Q$5),'Tarifs-Price list'!$L$17,IF(AND(K113="OUI",C113="PRIVÉ",H113=champs!$Q$5,I113=champs!$Q$5,J113=champs!$Q$5),"Impossible",0)))))))))))))))))))))</f>
        <v>0</v>
      </c>
    </row>
    <row r="114" spans="2:33" ht="21" x14ac:dyDescent="0.2">
      <c r="B114" s="27"/>
      <c r="C114" s="27"/>
      <c r="D114" s="27"/>
      <c r="E114" s="27"/>
      <c r="F114" s="27"/>
      <c r="G114" s="27"/>
      <c r="H114" s="27"/>
      <c r="I114" s="27"/>
      <c r="J114" s="27"/>
      <c r="K114" s="48"/>
      <c r="L114" s="50"/>
      <c r="M114" s="50"/>
      <c r="N114" s="27"/>
      <c r="O114" s="27"/>
      <c r="P114" s="27"/>
      <c r="Q114" s="27"/>
      <c r="R114" s="27"/>
      <c r="S114" s="55"/>
      <c r="T114" s="55"/>
      <c r="U114" s="55"/>
      <c r="V114" s="27"/>
      <c r="W114" s="27"/>
      <c r="X114" s="27"/>
      <c r="Y114" s="27"/>
      <c r="Z114" s="27"/>
      <c r="AA114" s="153"/>
      <c r="AC114" s="25" t="e" cm="1">
        <f t="array" ref="AC114">IF(C114="PARTENAIRE",_xlfn.IFS(D114=champs!$A$5,'Tarifs-Price list'!$G$8,D114=champs!$A$6,'Tarifs-Price list'!$G$8,D114=champs!$A$7,'Tarifs-Price list'!$G$18,D114="Chlore Silicate",'Tarifs-Price list'!$G$23,D114="Chlore Carbonate",'Tarifs-Price list'!$G$23,D114="NON",0),IF(C114="EXTERNE",_xlfn.IFS(D114=champs!$A$5,'Tarifs-Price list'!$F$8,D114=champs!$A$6,'Tarifs-Price list'!$F$8,D114=champs!$A$7,'Tarifs-Price list'!$F$18,D114="Chlore Silicate",'Tarifs-Price list'!$F$23,D114="Chlore Carbonate",'Tarifs-Price list'!$F$23,D114="NON",0),_xlfn.IFS(D114=champs!$A$5,'Tarifs-Price list'!$E$8,D114=champs!$A$6,'Tarifs-Price list'!$E$8,D114=champs!$A$7,'Tarifs-Price list'!$E$18,D114="Chlore Silicate",'Tarifs-Price list'!$E$23,D114="Chlore Carbonate",'Tarifs-Price list'!$E$23,D114="NON",0)))</f>
        <v>#N/A</v>
      </c>
      <c r="AD114" s="25" t="e" cm="1">
        <f t="array" ref="AD114">IF(C114="PARTENAIRE",_xlfn.IFS(E114=champs!$A$5,'Tarifs-Price list'!$G$9,E114=champs!$A$6,'Tarifs-Price list'!$G$9,E114=champs!$A$7,'Tarifs-Price list'!$G$19,E114="Chlore Silicate",'Tarifs-Price list'!$G$24,E114="Chlore Carbonate",'Tarifs-Price list'!$G$24,E114="NON",0),IF(C114="EXTERNE",_xlfn.IFS(E114=champs!$A$5,'Tarifs-Price list'!$F$9,E114=champs!$A$6,'Tarifs-Price list'!$F$9,E114=champs!$A$7,'Tarifs-Price list'!$F$19,E114="Chlore Silicate",'Tarifs-Price list'!$F$24,E114="Chlore Carbonate",'Tarifs-Price list'!$F$24,E114="NON",0),_xlfn.IFS(E114=champs!$A$5,'Tarifs-Price list'!$E$9,E114=champs!$A$6,'Tarifs-Price list'!$E$9,E114=champs!$A$7,'Tarifs-Price list'!$E$19,E114="Chlore Silicate",'Tarifs-Price list'!$E$24,E114="Chlore Carbonate",'Tarifs-Price list'!$E$24,E114="NON",0)))</f>
        <v>#N/A</v>
      </c>
      <c r="AE114" s="25" t="e" cm="1">
        <f t="array" ref="AE114">IF(C114="PARTENAIRE",_xlfn.IFS(F114=champs!$A$5,'Tarifs-Price list'!$G$10,F114=champs!$A$6,'Tarifs-Price list'!$G$15,F114=champs!$A$7,'Tarifs-Price list'!$G$20,F114="Chlore Silicate",'Tarifs-Price list'!$G$25,F114="Chlore Carbonate",'Tarifs-Price list'!$G$30,F114="NON",0),IF(C114="EXTERNE",_xlfn.IFS(F114=champs!$A$5,'Tarifs-Price list'!$F$10,F114=champs!$A$6,'Tarifs-Price list'!$F$15,F114=champs!$A$7,'Tarifs-Price list'!$F$20,F114="Chlore Silicate",'Tarifs-Price list'!$F$25,F114="Chlore Carbonate",'Tarifs-Price list'!$F$30,F114="NON",0),_xlfn.IFS(F114=champs!$A$5,'Tarifs-Price list'!$E$10,F114=champs!$A$6,'Tarifs-Price list'!$E$15,F114=champs!$A$7,'Tarifs-Price list'!$E$20,F114="Chlore Silicate",'Tarifs-Price list'!$E$25,F114="Chlore Carbonate",'Tarifs-Price list'!$E$30,F114="NON",0)))</f>
        <v>#N/A</v>
      </c>
      <c r="AF114" s="25">
        <f>IF(AND(H114=champs!$Q$5,I114=champs!$Q$6,J114=champs!$Q$6,C114="PARTENAIRE"),'Tarifs-Price list'!$N$9,IF(AND(C114="PARTENAIRE",H114=champs!$Q$6,I114=champs!$Q$5,J114=champs!$Q$6),'Tarifs-Price list'!$N$9,IF(AND(C114="PARTENAIRE",H114=champs!$Q$5,I114=champs!$Q$5,J114=champs!$Q$6),2*'Tarifs-Price list'!$N$9,IF(AND(C114="PARTENAIRE",H114=champs!$Q$6,I114=champs!$Q$6,J114=champs!$Q$5),'Tarifs-Price list'!$N$18,IF(AND(C114="PARTENAIRE",H114=champs!$Q$5,I114=champs!$Q$6,J114=champs!$Q$5),"Impossible",IF(AND(C114="PARTENAIRE",H114=champs!$Q$6,I114=champs!$Q$5,J114=champs!$Q$5),"Impossible",IF(AND(C114="PARTENAIRE",H114=champs!$Q$5,I114=champs!$Q$5,J114=champs!$Q$5),"Impossible",IF(AND(C114="EXTERNE",H114=champs!$Q$5,I114=champs!$Q$6,J114=champs!$Q$6),'Tarifs-Price list'!$M$9,IF(AND(C114="EXTERNE",H114=champs!$Q$6,I114=champs!$Q$5,J114=champs!$Q$6),'Tarifs-Price list'!$M$9,IF(AND(C114="EXTERNE",H114=champs!$Q$5,I114=champs!$Q$5,J114=champs!$Q$6),2*'Tarifs-Price list'!$M$9,IF(AND(C114="EXTERNE",H114=champs!$Q$6,I114=champs!$Q$6,J114=champs!$Q$5),'Tarifs-Price list'!$M$18,IF(AND(C114="Externe",H114=champs!$Q$5,I114=champs!$Q$6,J114=champs!$Q$5),"Impossible",IF(AND(C114="EXTERNE",H114=champs!$Q$6,I114=champs!$Q$5,J114=champs!$Q$5),"Impossible",IF(AND(C114="EXTERNE",H114=champs!$Q$5,I114=champs!$Q$5,J114=champs!$Q$5),"Impossible",IF(AND(C114="PRIVÉ",H114=champs!$Q$5,I114=champs!$Q$6,J114=champs!$Q$6),'Tarifs-Price list'!$L$9,IF(AND(C114="PRIVÉ",H114=champs!$Q$6,I114=champs!$Q$5,J114=champs!$Q$6),'Tarifs-Price list'!$L$9,IF(AND(C114="PRIVÉ",H114=champs!$Q$5,I114=champs!$Q$5,J114=champs!$Q$6),2*'Tarifs-Price list'!$L$9,IF(AND(C114="PRIVÉ",H114=champs!$Q$5,I114=champs!$Q$6,J114=champs!$Q$5),"Impossible",IF(AND(C114="PRIVÉ",H114=champs!$Q$6,I114=champs!$Q$5,J114=champs!$Q$5),"Impossible",IF(AND(C114="PRIVÉ",H114=champs!$Q$6,I114=champs!$Q$6,J114=champs!$Q$5),'Tarifs-Price list'!$L$18,IF(AND(C114="PRIVÉ",H114=champs!$Q$5,I114=champs!$Q$5,J114=champs!$Q$5),"Impossible",0)))))))))))))))))))))</f>
        <v>0</v>
      </c>
      <c r="AG114" s="57">
        <f>IF(AND(K114="OUI",H114=champs!$Q$5,I114=champs!$Q$6,J114=champs!$Q$6,C114="PARTENAIRE"),'Tarifs-Price list'!$N$8,IF(AND(K114="OUI",C114="PARTENAIRE",H114=champs!$Q$6,I114=champs!$Q$5,J114=champs!$Q$6),'Tarifs-Price list'!$N$8,IF(AND(K114="OUI",C114="PARTENAIRE",H114=champs!$Q$5,I114=champs!$Q$5,J114=champs!$Q$6),2*'Tarifs-Price list'!$N$8,IF(AND(K114="OUI",C114="PARTENAIRE",H114=champs!$Q$6,I114=champs!$Q$6,J114=champs!$Q$5),'Tarifs-Price list'!$N$17,IF(AND(K114="OUI",C114="PARTENAIRE",H114=champs!$Q$5,I114=champs!$Q$6,J114=champs!$Q$5),"Impossible",IF(AND(K114="OUI",C114="PARTENAIRE",H114=champs!$Q$6,I114=champs!$Q$5,J114=champs!$Q$5),"Impossible",IF(AND(K114="OUI",C114="PARTENAIRE",H114=champs!$Q$5,I114=champs!$Q$5,J114=champs!$Q$5),"Impossible",IF(AND(C114="EXTERNE",K114="OUI",H114=champs!$Q$5,I114=champs!$Q$6,J114=champs!$Q$6),'Tarifs-Price list'!$M$8,IF(AND(K114="OUI",C114="EXTERNE",H114=champs!$Q$6,I114=champs!$Q$5,J114=champs!$Q$6),'Tarifs-Price list'!$M$8,IF(AND(C114="EXTERNE",K114="OUI",H114=champs!$Q$5,I114=champs!$Q$5,J114=champs!$Q$6),2*'Tarifs-Price list'!$M$8,IF(AND(K114="OUI",C114="EXTERNE",H114=champs!$Q$6,I114=champs!$Q$6,J114=champs!$Q$5),'Tarifs-Price list'!$M$17,IF(AND(K114="OUI",C114="Externe",H114=champs!$Q$5,I114=champs!$Q$6,J114=champs!$Q$5),"Impossible",IF(AND(C114="EXTERNE",K114="OUI",H114=champs!$Q$6,I114=champs!$Q$5,J114=champs!$Q$5),"Impossible",IF(AND(K114="OUI",C114="EXTERNE",H114=champs!$Q$5,I114=champs!$Q$5,J114=champs!$Q$5),"Impossible",IF(AND(C114="PRIVÉ",K114="OUI",H114=champs!$Q$5,I114=champs!$Q$6,J114=champs!$Q$6),'Tarifs-Price list'!$L$8,IF(AND(C114="PRIVÉ",K114="OUI",H114=champs!$Q$6,I114=champs!$Q$5,J114=champs!$Q$6),'Tarifs-Price list'!$L$8,IF(AND(K114="OUI",C114="PRIVÉ",H114=champs!$Q$5,I114=champs!$Q$5,J114=champs!Q115),2*'Tarifs-Price list'!$L$8,IF(AND(K114="OUI",C114="PRIVÉ",H114=champs!$Q$5,I114=champs!$Q$6,J114=champs!$Q$5),"Impossible",IF(AND(K114="OUI",C114="PRIVÉ",K114="OUI",H114=champs!$Q$6,I114=champs!$Q$5,J114=champs!$Q$5),"Impossible",IF(AND(K114="OUI",C114="PRIVÉ",H114=champs!$Q$6,I114=champs!$Q$6,J114=champs!$Q$5),'Tarifs-Price list'!$L$17,IF(AND(K114="OUI",C114="PRIVÉ",H114=champs!$Q$5,I114=champs!$Q$5,J114=champs!$Q$5),"Impossible",0)))))))))))))))))))))</f>
        <v>0</v>
      </c>
    </row>
    <row r="115" spans="2:33" ht="21" x14ac:dyDescent="0.2">
      <c r="B115" s="27"/>
      <c r="C115" s="27"/>
      <c r="D115" s="27"/>
      <c r="E115" s="27"/>
      <c r="F115" s="27"/>
      <c r="G115" s="27"/>
      <c r="H115" s="27"/>
      <c r="I115" s="27"/>
      <c r="J115" s="27"/>
      <c r="K115" s="48"/>
      <c r="L115" s="50"/>
      <c r="M115" s="50"/>
      <c r="N115" s="27"/>
      <c r="O115" s="27"/>
      <c r="P115" s="27"/>
      <c r="Q115" s="27"/>
      <c r="R115" s="27"/>
      <c r="S115" s="55"/>
      <c r="T115" s="55"/>
      <c r="U115" s="55"/>
      <c r="V115" s="27"/>
      <c r="W115" s="27"/>
      <c r="X115" s="27"/>
      <c r="Y115" s="27"/>
      <c r="Z115" s="27"/>
      <c r="AA115" s="153"/>
      <c r="AC115" s="25" t="e" cm="1">
        <f t="array" ref="AC115">IF(C115="PARTENAIRE",_xlfn.IFS(D115=champs!$A$5,'Tarifs-Price list'!$G$8,D115=champs!$A$6,'Tarifs-Price list'!$G$8,D115=champs!$A$7,'Tarifs-Price list'!$G$18,D115="Chlore Silicate",'Tarifs-Price list'!$G$23,D115="Chlore Carbonate",'Tarifs-Price list'!$G$23,D115="NON",0),IF(C115="EXTERNE",_xlfn.IFS(D115=champs!$A$5,'Tarifs-Price list'!$F$8,D115=champs!$A$6,'Tarifs-Price list'!$F$8,D115=champs!$A$7,'Tarifs-Price list'!$F$18,D115="Chlore Silicate",'Tarifs-Price list'!$F$23,D115="Chlore Carbonate",'Tarifs-Price list'!$F$23,D115="NON",0),_xlfn.IFS(D115=champs!$A$5,'Tarifs-Price list'!$E$8,D115=champs!$A$6,'Tarifs-Price list'!$E$8,D115=champs!$A$7,'Tarifs-Price list'!$E$18,D115="Chlore Silicate",'Tarifs-Price list'!$E$23,D115="Chlore Carbonate",'Tarifs-Price list'!$E$23,D115="NON",0)))</f>
        <v>#N/A</v>
      </c>
      <c r="AD115" s="25" t="e" cm="1">
        <f t="array" ref="AD115">IF(C115="PARTENAIRE",_xlfn.IFS(E115=champs!$A$5,'Tarifs-Price list'!$G$9,E115=champs!$A$6,'Tarifs-Price list'!$G$9,E115=champs!$A$7,'Tarifs-Price list'!$G$19,E115="Chlore Silicate",'Tarifs-Price list'!$G$24,E115="Chlore Carbonate",'Tarifs-Price list'!$G$24,E115="NON",0),IF(C115="EXTERNE",_xlfn.IFS(E115=champs!$A$5,'Tarifs-Price list'!$F$9,E115=champs!$A$6,'Tarifs-Price list'!$F$9,E115=champs!$A$7,'Tarifs-Price list'!$F$19,E115="Chlore Silicate",'Tarifs-Price list'!$F$24,E115="Chlore Carbonate",'Tarifs-Price list'!$F$24,E115="NON",0),_xlfn.IFS(E115=champs!$A$5,'Tarifs-Price list'!$E$9,E115=champs!$A$6,'Tarifs-Price list'!$E$9,E115=champs!$A$7,'Tarifs-Price list'!$E$19,E115="Chlore Silicate",'Tarifs-Price list'!$E$24,E115="Chlore Carbonate",'Tarifs-Price list'!$E$24,E115="NON",0)))</f>
        <v>#N/A</v>
      </c>
      <c r="AE115" s="25" t="e" cm="1">
        <f t="array" ref="AE115">IF(C115="PARTENAIRE",_xlfn.IFS(F115=champs!$A$5,'Tarifs-Price list'!$G$10,F115=champs!$A$6,'Tarifs-Price list'!$G$15,F115=champs!$A$7,'Tarifs-Price list'!$G$20,F115="Chlore Silicate",'Tarifs-Price list'!$G$25,F115="Chlore Carbonate",'Tarifs-Price list'!$G$30,F115="NON",0),IF(C115="EXTERNE",_xlfn.IFS(F115=champs!$A$5,'Tarifs-Price list'!$F$10,F115=champs!$A$6,'Tarifs-Price list'!$F$15,F115=champs!$A$7,'Tarifs-Price list'!$F$20,F115="Chlore Silicate",'Tarifs-Price list'!$F$25,F115="Chlore Carbonate",'Tarifs-Price list'!$F$30,F115="NON",0),_xlfn.IFS(F115=champs!$A$5,'Tarifs-Price list'!$E$10,F115=champs!$A$6,'Tarifs-Price list'!$E$15,F115=champs!$A$7,'Tarifs-Price list'!$E$20,F115="Chlore Silicate",'Tarifs-Price list'!$E$25,F115="Chlore Carbonate",'Tarifs-Price list'!$E$30,F115="NON",0)))</f>
        <v>#N/A</v>
      </c>
      <c r="AF115" s="25">
        <f>IF(AND(H115=champs!$Q$5,I115=champs!$Q$6,J115=champs!$Q$6,C115="PARTENAIRE"),'Tarifs-Price list'!$N$9,IF(AND(C115="PARTENAIRE",H115=champs!$Q$6,I115=champs!$Q$5,J115=champs!$Q$6),'Tarifs-Price list'!$N$9,IF(AND(C115="PARTENAIRE",H115=champs!$Q$5,I115=champs!$Q$5,J115=champs!$Q$6),2*'Tarifs-Price list'!$N$9,IF(AND(C115="PARTENAIRE",H115=champs!$Q$6,I115=champs!$Q$6,J115=champs!$Q$5),'Tarifs-Price list'!$N$18,IF(AND(C115="PARTENAIRE",H115=champs!$Q$5,I115=champs!$Q$6,J115=champs!$Q$5),"Impossible",IF(AND(C115="PARTENAIRE",H115=champs!$Q$6,I115=champs!$Q$5,J115=champs!$Q$5),"Impossible",IF(AND(C115="PARTENAIRE",H115=champs!$Q$5,I115=champs!$Q$5,J115=champs!$Q$5),"Impossible",IF(AND(C115="EXTERNE",H115=champs!$Q$5,I115=champs!$Q$6,J115=champs!$Q$6),'Tarifs-Price list'!$M$9,IF(AND(C115="EXTERNE",H115=champs!$Q$6,I115=champs!$Q$5,J115=champs!$Q$6),'Tarifs-Price list'!$M$9,IF(AND(C115="EXTERNE",H115=champs!$Q$5,I115=champs!$Q$5,J115=champs!$Q$6),2*'Tarifs-Price list'!$M$9,IF(AND(C115="EXTERNE",H115=champs!$Q$6,I115=champs!$Q$6,J115=champs!$Q$5),'Tarifs-Price list'!$M$18,IF(AND(C115="Externe",H115=champs!$Q$5,I115=champs!$Q$6,J115=champs!$Q$5),"Impossible",IF(AND(C115="EXTERNE",H115=champs!$Q$6,I115=champs!$Q$5,J115=champs!$Q$5),"Impossible",IF(AND(C115="EXTERNE",H115=champs!$Q$5,I115=champs!$Q$5,J115=champs!$Q$5),"Impossible",IF(AND(C115="PRIVÉ",H115=champs!$Q$5,I115=champs!$Q$6,J115=champs!$Q$6),'Tarifs-Price list'!$L$9,IF(AND(C115="PRIVÉ",H115=champs!$Q$6,I115=champs!$Q$5,J115=champs!$Q$6),'Tarifs-Price list'!$L$9,IF(AND(C115="PRIVÉ",H115=champs!$Q$5,I115=champs!$Q$5,J115=champs!$Q$6),2*'Tarifs-Price list'!$L$9,IF(AND(C115="PRIVÉ",H115=champs!$Q$5,I115=champs!$Q$6,J115=champs!$Q$5),"Impossible",IF(AND(C115="PRIVÉ",H115=champs!$Q$6,I115=champs!$Q$5,J115=champs!$Q$5),"Impossible",IF(AND(C115="PRIVÉ",H115=champs!$Q$6,I115=champs!$Q$6,J115=champs!$Q$5),'Tarifs-Price list'!$L$18,IF(AND(C115="PRIVÉ",H115=champs!$Q$5,I115=champs!$Q$5,J115=champs!$Q$5),"Impossible",0)))))))))))))))))))))</f>
        <v>0</v>
      </c>
      <c r="AG115" s="57">
        <f>IF(AND(K115="OUI",H115=champs!$Q$5,I115=champs!$Q$6,J115=champs!$Q$6,C115="PARTENAIRE"),'Tarifs-Price list'!$N$8,IF(AND(K115="OUI",C115="PARTENAIRE",H115=champs!$Q$6,I115=champs!$Q$5,J115=champs!$Q$6),'Tarifs-Price list'!$N$8,IF(AND(K115="OUI",C115="PARTENAIRE",H115=champs!$Q$5,I115=champs!$Q$5,J115=champs!$Q$6),2*'Tarifs-Price list'!$N$8,IF(AND(K115="OUI",C115="PARTENAIRE",H115=champs!$Q$6,I115=champs!$Q$6,J115=champs!$Q$5),'Tarifs-Price list'!$N$17,IF(AND(K115="OUI",C115="PARTENAIRE",H115=champs!$Q$5,I115=champs!$Q$6,J115=champs!$Q$5),"Impossible",IF(AND(K115="OUI",C115="PARTENAIRE",H115=champs!$Q$6,I115=champs!$Q$5,J115=champs!$Q$5),"Impossible",IF(AND(K115="OUI",C115="PARTENAIRE",H115=champs!$Q$5,I115=champs!$Q$5,J115=champs!$Q$5),"Impossible",IF(AND(C115="EXTERNE",K115="OUI",H115=champs!$Q$5,I115=champs!$Q$6,J115=champs!$Q$6),'Tarifs-Price list'!$M$8,IF(AND(K115="OUI",C115="EXTERNE",H115=champs!$Q$6,I115=champs!$Q$5,J115=champs!$Q$6),'Tarifs-Price list'!$M$8,IF(AND(C115="EXTERNE",K115="OUI",H115=champs!$Q$5,I115=champs!$Q$5,J115=champs!$Q$6),2*'Tarifs-Price list'!$M$8,IF(AND(K115="OUI",C115="EXTERNE",H115=champs!$Q$6,I115=champs!$Q$6,J115=champs!$Q$5),'Tarifs-Price list'!$M$17,IF(AND(K115="OUI",C115="Externe",H115=champs!$Q$5,I115=champs!$Q$6,J115=champs!$Q$5),"Impossible",IF(AND(C115="EXTERNE",K115="OUI",H115=champs!$Q$6,I115=champs!$Q$5,J115=champs!$Q$5),"Impossible",IF(AND(K115="OUI",C115="EXTERNE",H115=champs!$Q$5,I115=champs!$Q$5,J115=champs!$Q$5),"Impossible",IF(AND(C115="PRIVÉ",K115="OUI",H115=champs!$Q$5,I115=champs!$Q$6,J115=champs!$Q$6),'Tarifs-Price list'!$L$8,IF(AND(C115="PRIVÉ",K115="OUI",H115=champs!$Q$6,I115=champs!$Q$5,J115=champs!$Q$6),'Tarifs-Price list'!$L$8,IF(AND(K115="OUI",C115="PRIVÉ",H115=champs!$Q$5,I115=champs!$Q$5,J115=champs!Q116),2*'Tarifs-Price list'!$L$8,IF(AND(K115="OUI",C115="PRIVÉ",H115=champs!$Q$5,I115=champs!$Q$6,J115=champs!$Q$5),"Impossible",IF(AND(K115="OUI",C115="PRIVÉ",K115="OUI",H115=champs!$Q$6,I115=champs!$Q$5,J115=champs!$Q$5),"Impossible",IF(AND(K115="OUI",C115="PRIVÉ",H115=champs!$Q$6,I115=champs!$Q$6,J115=champs!$Q$5),'Tarifs-Price list'!$L$17,IF(AND(K115="OUI",C115="PRIVÉ",H115=champs!$Q$5,I115=champs!$Q$5,J115=champs!$Q$5),"Impossible",0)))))))))))))))))))))</f>
        <v>0</v>
      </c>
    </row>
    <row r="116" spans="2:33" ht="21" x14ac:dyDescent="0.2">
      <c r="B116" s="27"/>
      <c r="C116" s="27"/>
      <c r="D116" s="27"/>
      <c r="E116" s="27"/>
      <c r="F116" s="27"/>
      <c r="G116" s="27"/>
      <c r="H116" s="27"/>
      <c r="I116" s="27"/>
      <c r="J116" s="27"/>
      <c r="K116" s="48"/>
      <c r="L116" s="50"/>
      <c r="M116" s="50"/>
      <c r="N116" s="27"/>
      <c r="O116" s="27"/>
      <c r="P116" s="27"/>
      <c r="Q116" s="27"/>
      <c r="R116" s="27"/>
      <c r="S116" s="55"/>
      <c r="T116" s="55"/>
      <c r="U116" s="55"/>
      <c r="V116" s="27"/>
      <c r="W116" s="27"/>
      <c r="X116" s="27"/>
      <c r="Y116" s="27"/>
      <c r="Z116" s="27"/>
      <c r="AA116" s="153"/>
      <c r="AC116" s="25" t="e" cm="1">
        <f t="array" ref="AC116">IF(C116="PARTENAIRE",_xlfn.IFS(D116=champs!$A$5,'Tarifs-Price list'!$G$8,D116=champs!$A$6,'Tarifs-Price list'!$G$8,D116=champs!$A$7,'Tarifs-Price list'!$G$18,D116="Chlore Silicate",'Tarifs-Price list'!$G$23,D116="Chlore Carbonate",'Tarifs-Price list'!$G$23,D116="NON",0),IF(C116="EXTERNE",_xlfn.IFS(D116=champs!$A$5,'Tarifs-Price list'!$F$8,D116=champs!$A$6,'Tarifs-Price list'!$F$8,D116=champs!$A$7,'Tarifs-Price list'!$F$18,D116="Chlore Silicate",'Tarifs-Price list'!$F$23,D116="Chlore Carbonate",'Tarifs-Price list'!$F$23,D116="NON",0),_xlfn.IFS(D116=champs!$A$5,'Tarifs-Price list'!$E$8,D116=champs!$A$6,'Tarifs-Price list'!$E$8,D116=champs!$A$7,'Tarifs-Price list'!$E$18,D116="Chlore Silicate",'Tarifs-Price list'!$E$23,D116="Chlore Carbonate",'Tarifs-Price list'!$E$23,D116="NON",0)))</f>
        <v>#N/A</v>
      </c>
      <c r="AD116" s="25" t="e" cm="1">
        <f t="array" ref="AD116">IF(C116="PARTENAIRE",_xlfn.IFS(E116=champs!$A$5,'Tarifs-Price list'!$G$9,E116=champs!$A$6,'Tarifs-Price list'!$G$9,E116=champs!$A$7,'Tarifs-Price list'!$G$19,E116="Chlore Silicate",'Tarifs-Price list'!$G$24,E116="Chlore Carbonate",'Tarifs-Price list'!$G$24,E116="NON",0),IF(C116="EXTERNE",_xlfn.IFS(E116=champs!$A$5,'Tarifs-Price list'!$F$9,E116=champs!$A$6,'Tarifs-Price list'!$F$9,E116=champs!$A$7,'Tarifs-Price list'!$F$19,E116="Chlore Silicate",'Tarifs-Price list'!$F$24,E116="Chlore Carbonate",'Tarifs-Price list'!$F$24,E116="NON",0),_xlfn.IFS(E116=champs!$A$5,'Tarifs-Price list'!$E$9,E116=champs!$A$6,'Tarifs-Price list'!$E$9,E116=champs!$A$7,'Tarifs-Price list'!$E$19,E116="Chlore Silicate",'Tarifs-Price list'!$E$24,E116="Chlore Carbonate",'Tarifs-Price list'!$E$24,E116="NON",0)))</f>
        <v>#N/A</v>
      </c>
      <c r="AE116" s="25" t="e" cm="1">
        <f t="array" ref="AE116">IF(C116="PARTENAIRE",_xlfn.IFS(F116=champs!$A$5,'Tarifs-Price list'!$G$10,F116=champs!$A$6,'Tarifs-Price list'!$G$15,F116=champs!$A$7,'Tarifs-Price list'!$G$20,F116="Chlore Silicate",'Tarifs-Price list'!$G$25,F116="Chlore Carbonate",'Tarifs-Price list'!$G$30,F116="NON",0),IF(C116="EXTERNE",_xlfn.IFS(F116=champs!$A$5,'Tarifs-Price list'!$F$10,F116=champs!$A$6,'Tarifs-Price list'!$F$15,F116=champs!$A$7,'Tarifs-Price list'!$F$20,F116="Chlore Silicate",'Tarifs-Price list'!$F$25,F116="Chlore Carbonate",'Tarifs-Price list'!$F$30,F116="NON",0),_xlfn.IFS(F116=champs!$A$5,'Tarifs-Price list'!$E$10,F116=champs!$A$6,'Tarifs-Price list'!$E$15,F116=champs!$A$7,'Tarifs-Price list'!$E$20,F116="Chlore Silicate",'Tarifs-Price list'!$E$25,F116="Chlore Carbonate",'Tarifs-Price list'!$E$30,F116="NON",0)))</f>
        <v>#N/A</v>
      </c>
      <c r="AF116" s="25">
        <f>IF(AND(H116=champs!$Q$5,I116=champs!$Q$6,J116=champs!$Q$6,C116="PARTENAIRE"),'Tarifs-Price list'!$N$9,IF(AND(C116="PARTENAIRE",H116=champs!$Q$6,I116=champs!$Q$5,J116=champs!$Q$6),'Tarifs-Price list'!$N$9,IF(AND(C116="PARTENAIRE",H116=champs!$Q$5,I116=champs!$Q$5,J116=champs!$Q$6),2*'Tarifs-Price list'!$N$9,IF(AND(C116="PARTENAIRE",H116=champs!$Q$6,I116=champs!$Q$6,J116=champs!$Q$5),'Tarifs-Price list'!$N$18,IF(AND(C116="PARTENAIRE",H116=champs!$Q$5,I116=champs!$Q$6,J116=champs!$Q$5),"Impossible",IF(AND(C116="PARTENAIRE",H116=champs!$Q$6,I116=champs!$Q$5,J116=champs!$Q$5),"Impossible",IF(AND(C116="PARTENAIRE",H116=champs!$Q$5,I116=champs!$Q$5,J116=champs!$Q$5),"Impossible",IF(AND(C116="EXTERNE",H116=champs!$Q$5,I116=champs!$Q$6,J116=champs!$Q$6),'Tarifs-Price list'!$M$9,IF(AND(C116="EXTERNE",H116=champs!$Q$6,I116=champs!$Q$5,J116=champs!$Q$6),'Tarifs-Price list'!$M$9,IF(AND(C116="EXTERNE",H116=champs!$Q$5,I116=champs!$Q$5,J116=champs!$Q$6),2*'Tarifs-Price list'!$M$9,IF(AND(C116="EXTERNE",H116=champs!$Q$6,I116=champs!$Q$6,J116=champs!$Q$5),'Tarifs-Price list'!$M$18,IF(AND(C116="Externe",H116=champs!$Q$5,I116=champs!$Q$6,J116=champs!$Q$5),"Impossible",IF(AND(C116="EXTERNE",H116=champs!$Q$6,I116=champs!$Q$5,J116=champs!$Q$5),"Impossible",IF(AND(C116="EXTERNE",H116=champs!$Q$5,I116=champs!$Q$5,J116=champs!$Q$5),"Impossible",IF(AND(C116="PRIVÉ",H116=champs!$Q$5,I116=champs!$Q$6,J116=champs!$Q$6),'Tarifs-Price list'!$L$9,IF(AND(C116="PRIVÉ",H116=champs!$Q$6,I116=champs!$Q$5,J116=champs!$Q$6),'Tarifs-Price list'!$L$9,IF(AND(C116="PRIVÉ",H116=champs!$Q$5,I116=champs!$Q$5,J116=champs!$Q$6),2*'Tarifs-Price list'!$L$9,IF(AND(C116="PRIVÉ",H116=champs!$Q$5,I116=champs!$Q$6,J116=champs!$Q$5),"Impossible",IF(AND(C116="PRIVÉ",H116=champs!$Q$6,I116=champs!$Q$5,J116=champs!$Q$5),"Impossible",IF(AND(C116="PRIVÉ",H116=champs!$Q$6,I116=champs!$Q$6,J116=champs!$Q$5),'Tarifs-Price list'!$L$18,IF(AND(C116="PRIVÉ",H116=champs!$Q$5,I116=champs!$Q$5,J116=champs!$Q$5),"Impossible",0)))))))))))))))))))))</f>
        <v>0</v>
      </c>
      <c r="AG116" s="57">
        <f>IF(AND(K116="OUI",H116=champs!$Q$5,I116=champs!$Q$6,J116=champs!$Q$6,C116="PARTENAIRE"),'Tarifs-Price list'!$N$8,IF(AND(K116="OUI",C116="PARTENAIRE",H116=champs!$Q$6,I116=champs!$Q$5,J116=champs!$Q$6),'Tarifs-Price list'!$N$8,IF(AND(K116="OUI",C116="PARTENAIRE",H116=champs!$Q$5,I116=champs!$Q$5,J116=champs!$Q$6),2*'Tarifs-Price list'!$N$8,IF(AND(K116="OUI",C116="PARTENAIRE",H116=champs!$Q$6,I116=champs!$Q$6,J116=champs!$Q$5),'Tarifs-Price list'!$N$17,IF(AND(K116="OUI",C116="PARTENAIRE",H116=champs!$Q$5,I116=champs!$Q$6,J116=champs!$Q$5),"Impossible",IF(AND(K116="OUI",C116="PARTENAIRE",H116=champs!$Q$6,I116=champs!$Q$5,J116=champs!$Q$5),"Impossible",IF(AND(K116="OUI",C116="PARTENAIRE",H116=champs!$Q$5,I116=champs!$Q$5,J116=champs!$Q$5),"Impossible",IF(AND(C116="EXTERNE",K116="OUI",H116=champs!$Q$5,I116=champs!$Q$6,J116=champs!$Q$6),'Tarifs-Price list'!$M$8,IF(AND(K116="OUI",C116="EXTERNE",H116=champs!$Q$6,I116=champs!$Q$5,J116=champs!$Q$6),'Tarifs-Price list'!$M$8,IF(AND(C116="EXTERNE",K116="OUI",H116=champs!$Q$5,I116=champs!$Q$5,J116=champs!$Q$6),2*'Tarifs-Price list'!$M$8,IF(AND(K116="OUI",C116="EXTERNE",H116=champs!$Q$6,I116=champs!$Q$6,J116=champs!$Q$5),'Tarifs-Price list'!$M$17,IF(AND(K116="OUI",C116="Externe",H116=champs!$Q$5,I116=champs!$Q$6,J116=champs!$Q$5),"Impossible",IF(AND(C116="EXTERNE",K116="OUI",H116=champs!$Q$6,I116=champs!$Q$5,J116=champs!$Q$5),"Impossible",IF(AND(K116="OUI",C116="EXTERNE",H116=champs!$Q$5,I116=champs!$Q$5,J116=champs!$Q$5),"Impossible",IF(AND(C116="PRIVÉ",K116="OUI",H116=champs!$Q$5,I116=champs!$Q$6,J116=champs!$Q$6),'Tarifs-Price list'!$L$8,IF(AND(C116="PRIVÉ",K116="OUI",H116=champs!$Q$6,I116=champs!$Q$5,J116=champs!$Q$6),'Tarifs-Price list'!$L$8,IF(AND(K116="OUI",C116="PRIVÉ",H116=champs!$Q$5,I116=champs!$Q$5,J116=champs!Q117),2*'Tarifs-Price list'!$L$8,IF(AND(K116="OUI",C116="PRIVÉ",H116=champs!$Q$5,I116=champs!$Q$6,J116=champs!$Q$5),"Impossible",IF(AND(K116="OUI",C116="PRIVÉ",K116="OUI",H116=champs!$Q$6,I116=champs!$Q$5,J116=champs!$Q$5),"Impossible",IF(AND(K116="OUI",C116="PRIVÉ",H116=champs!$Q$6,I116=champs!$Q$6,J116=champs!$Q$5),'Tarifs-Price list'!$L$17,IF(AND(K116="OUI",C116="PRIVÉ",H116=champs!$Q$5,I116=champs!$Q$5,J116=champs!$Q$5),"Impossible",0)))))))))))))))))))))</f>
        <v>0</v>
      </c>
    </row>
    <row r="117" spans="2:33" ht="21" x14ac:dyDescent="0.2">
      <c r="B117" s="27"/>
      <c r="C117" s="27"/>
      <c r="D117" s="27"/>
      <c r="E117" s="27"/>
      <c r="F117" s="27"/>
      <c r="G117" s="27"/>
      <c r="H117" s="27"/>
      <c r="I117" s="27"/>
      <c r="J117" s="27"/>
      <c r="K117" s="48"/>
      <c r="L117" s="50"/>
      <c r="M117" s="50"/>
      <c r="N117" s="27"/>
      <c r="O117" s="27"/>
      <c r="P117" s="27"/>
      <c r="Q117" s="27"/>
      <c r="R117" s="27"/>
      <c r="S117" s="55"/>
      <c r="T117" s="55"/>
      <c r="U117" s="55"/>
      <c r="V117" s="27"/>
      <c r="W117" s="27"/>
      <c r="X117" s="27"/>
      <c r="Y117" s="27"/>
      <c r="Z117" s="27"/>
      <c r="AA117" s="153"/>
      <c r="AC117" s="25" t="e" cm="1">
        <f t="array" ref="AC117">IF(C117="PARTENAIRE",_xlfn.IFS(D117=champs!$A$5,'Tarifs-Price list'!$G$8,D117=champs!$A$6,'Tarifs-Price list'!$G$8,D117=champs!$A$7,'Tarifs-Price list'!$G$18,D117="Chlore Silicate",'Tarifs-Price list'!$G$23,D117="Chlore Carbonate",'Tarifs-Price list'!$G$23,D117="NON",0),IF(C117="EXTERNE",_xlfn.IFS(D117=champs!$A$5,'Tarifs-Price list'!$F$8,D117=champs!$A$6,'Tarifs-Price list'!$F$8,D117=champs!$A$7,'Tarifs-Price list'!$F$18,D117="Chlore Silicate",'Tarifs-Price list'!$F$23,D117="Chlore Carbonate",'Tarifs-Price list'!$F$23,D117="NON",0),_xlfn.IFS(D117=champs!$A$5,'Tarifs-Price list'!$E$8,D117=champs!$A$6,'Tarifs-Price list'!$E$8,D117=champs!$A$7,'Tarifs-Price list'!$E$18,D117="Chlore Silicate",'Tarifs-Price list'!$E$23,D117="Chlore Carbonate",'Tarifs-Price list'!$E$23,D117="NON",0)))</f>
        <v>#N/A</v>
      </c>
      <c r="AD117" s="25" t="e" cm="1">
        <f t="array" ref="AD117">IF(C117="PARTENAIRE",_xlfn.IFS(E117=champs!$A$5,'Tarifs-Price list'!$G$9,E117=champs!$A$6,'Tarifs-Price list'!$G$9,E117=champs!$A$7,'Tarifs-Price list'!$G$19,E117="Chlore Silicate",'Tarifs-Price list'!$G$24,E117="Chlore Carbonate",'Tarifs-Price list'!$G$24,E117="NON",0),IF(C117="EXTERNE",_xlfn.IFS(E117=champs!$A$5,'Tarifs-Price list'!$F$9,E117=champs!$A$6,'Tarifs-Price list'!$F$9,E117=champs!$A$7,'Tarifs-Price list'!$F$19,E117="Chlore Silicate",'Tarifs-Price list'!$F$24,E117="Chlore Carbonate",'Tarifs-Price list'!$F$24,E117="NON",0),_xlfn.IFS(E117=champs!$A$5,'Tarifs-Price list'!$E$9,E117=champs!$A$6,'Tarifs-Price list'!$E$9,E117=champs!$A$7,'Tarifs-Price list'!$E$19,E117="Chlore Silicate",'Tarifs-Price list'!$E$24,E117="Chlore Carbonate",'Tarifs-Price list'!$E$24,E117="NON",0)))</f>
        <v>#N/A</v>
      </c>
      <c r="AE117" s="25" t="e" cm="1">
        <f t="array" ref="AE117">IF(C117="PARTENAIRE",_xlfn.IFS(F117=champs!$A$5,'Tarifs-Price list'!$G$10,F117=champs!$A$6,'Tarifs-Price list'!$G$15,F117=champs!$A$7,'Tarifs-Price list'!$G$20,F117="Chlore Silicate",'Tarifs-Price list'!$G$25,F117="Chlore Carbonate",'Tarifs-Price list'!$G$30,F117="NON",0),IF(C117="EXTERNE",_xlfn.IFS(F117=champs!$A$5,'Tarifs-Price list'!$F$10,F117=champs!$A$6,'Tarifs-Price list'!$F$15,F117=champs!$A$7,'Tarifs-Price list'!$F$20,F117="Chlore Silicate",'Tarifs-Price list'!$F$25,F117="Chlore Carbonate",'Tarifs-Price list'!$F$30,F117="NON",0),_xlfn.IFS(F117=champs!$A$5,'Tarifs-Price list'!$E$10,F117=champs!$A$6,'Tarifs-Price list'!$E$15,F117=champs!$A$7,'Tarifs-Price list'!$E$20,F117="Chlore Silicate",'Tarifs-Price list'!$E$25,F117="Chlore Carbonate",'Tarifs-Price list'!$E$30,F117="NON",0)))</f>
        <v>#N/A</v>
      </c>
      <c r="AF117" s="25">
        <f>IF(AND(H117=champs!$Q$5,I117=champs!$Q$6,J117=champs!$Q$6,C117="PARTENAIRE"),'Tarifs-Price list'!$N$9,IF(AND(C117="PARTENAIRE",H117=champs!$Q$6,I117=champs!$Q$5,J117=champs!$Q$6),'Tarifs-Price list'!$N$9,IF(AND(C117="PARTENAIRE",H117=champs!$Q$5,I117=champs!$Q$5,J117=champs!$Q$6),2*'Tarifs-Price list'!$N$9,IF(AND(C117="PARTENAIRE",H117=champs!$Q$6,I117=champs!$Q$6,J117=champs!$Q$5),'Tarifs-Price list'!$N$18,IF(AND(C117="PARTENAIRE",H117=champs!$Q$5,I117=champs!$Q$6,J117=champs!$Q$5),"Impossible",IF(AND(C117="PARTENAIRE",H117=champs!$Q$6,I117=champs!$Q$5,J117=champs!$Q$5),"Impossible",IF(AND(C117="PARTENAIRE",H117=champs!$Q$5,I117=champs!$Q$5,J117=champs!$Q$5),"Impossible",IF(AND(C117="EXTERNE",H117=champs!$Q$5,I117=champs!$Q$6,J117=champs!$Q$6),'Tarifs-Price list'!$M$9,IF(AND(C117="EXTERNE",H117=champs!$Q$6,I117=champs!$Q$5,J117=champs!$Q$6),'Tarifs-Price list'!$M$9,IF(AND(C117="EXTERNE",H117=champs!$Q$5,I117=champs!$Q$5,J117=champs!$Q$6),2*'Tarifs-Price list'!$M$9,IF(AND(C117="EXTERNE",H117=champs!$Q$6,I117=champs!$Q$6,J117=champs!$Q$5),'Tarifs-Price list'!$M$18,IF(AND(C117="Externe",H117=champs!$Q$5,I117=champs!$Q$6,J117=champs!$Q$5),"Impossible",IF(AND(C117="EXTERNE",H117=champs!$Q$6,I117=champs!$Q$5,J117=champs!$Q$5),"Impossible",IF(AND(C117="EXTERNE",H117=champs!$Q$5,I117=champs!$Q$5,J117=champs!$Q$5),"Impossible",IF(AND(C117="PRIVÉ",H117=champs!$Q$5,I117=champs!$Q$6,J117=champs!$Q$6),'Tarifs-Price list'!$L$9,IF(AND(C117="PRIVÉ",H117=champs!$Q$6,I117=champs!$Q$5,J117=champs!$Q$6),'Tarifs-Price list'!$L$9,IF(AND(C117="PRIVÉ",H117=champs!$Q$5,I117=champs!$Q$5,J117=champs!$Q$6),2*'Tarifs-Price list'!$L$9,IF(AND(C117="PRIVÉ",H117=champs!$Q$5,I117=champs!$Q$6,J117=champs!$Q$5),"Impossible",IF(AND(C117="PRIVÉ",H117=champs!$Q$6,I117=champs!$Q$5,J117=champs!$Q$5),"Impossible",IF(AND(C117="PRIVÉ",H117=champs!$Q$6,I117=champs!$Q$6,J117=champs!$Q$5),'Tarifs-Price list'!$L$18,IF(AND(C117="PRIVÉ",H117=champs!$Q$5,I117=champs!$Q$5,J117=champs!$Q$5),"Impossible",0)))))))))))))))))))))</f>
        <v>0</v>
      </c>
      <c r="AG117" s="57">
        <f>IF(AND(K117="OUI",H117=champs!$Q$5,I117=champs!$Q$6,J117=champs!$Q$6,C117="PARTENAIRE"),'Tarifs-Price list'!$N$8,IF(AND(K117="OUI",C117="PARTENAIRE",H117=champs!$Q$6,I117=champs!$Q$5,J117=champs!$Q$6),'Tarifs-Price list'!$N$8,IF(AND(K117="OUI",C117="PARTENAIRE",H117=champs!$Q$5,I117=champs!$Q$5,J117=champs!$Q$6),2*'Tarifs-Price list'!$N$8,IF(AND(K117="OUI",C117="PARTENAIRE",H117=champs!$Q$6,I117=champs!$Q$6,J117=champs!$Q$5),'Tarifs-Price list'!$N$17,IF(AND(K117="OUI",C117="PARTENAIRE",H117=champs!$Q$5,I117=champs!$Q$6,J117=champs!$Q$5),"Impossible",IF(AND(K117="OUI",C117="PARTENAIRE",H117=champs!$Q$6,I117=champs!$Q$5,J117=champs!$Q$5),"Impossible",IF(AND(K117="OUI",C117="PARTENAIRE",H117=champs!$Q$5,I117=champs!$Q$5,J117=champs!$Q$5),"Impossible",IF(AND(C117="EXTERNE",K117="OUI",H117=champs!$Q$5,I117=champs!$Q$6,J117=champs!$Q$6),'Tarifs-Price list'!$M$8,IF(AND(K117="OUI",C117="EXTERNE",H117=champs!$Q$6,I117=champs!$Q$5,J117=champs!$Q$6),'Tarifs-Price list'!$M$8,IF(AND(C117="EXTERNE",K117="OUI",H117=champs!$Q$5,I117=champs!$Q$5,J117=champs!$Q$6),2*'Tarifs-Price list'!$M$8,IF(AND(K117="OUI",C117="EXTERNE",H117=champs!$Q$6,I117=champs!$Q$6,J117=champs!$Q$5),'Tarifs-Price list'!$M$17,IF(AND(K117="OUI",C117="Externe",H117=champs!$Q$5,I117=champs!$Q$6,J117=champs!$Q$5),"Impossible",IF(AND(C117="EXTERNE",K117="OUI",H117=champs!$Q$6,I117=champs!$Q$5,J117=champs!$Q$5),"Impossible",IF(AND(K117="OUI",C117="EXTERNE",H117=champs!$Q$5,I117=champs!$Q$5,J117=champs!$Q$5),"Impossible",IF(AND(C117="PRIVÉ",K117="OUI",H117=champs!$Q$5,I117=champs!$Q$6,J117=champs!$Q$6),'Tarifs-Price list'!$L$8,IF(AND(C117="PRIVÉ",K117="OUI",H117=champs!$Q$6,I117=champs!$Q$5,J117=champs!$Q$6),'Tarifs-Price list'!$L$8,IF(AND(K117="OUI",C117="PRIVÉ",H117=champs!$Q$5,I117=champs!$Q$5,J117=champs!Q118),2*'Tarifs-Price list'!$L$8,IF(AND(K117="OUI",C117="PRIVÉ",H117=champs!$Q$5,I117=champs!$Q$6,J117=champs!$Q$5),"Impossible",IF(AND(K117="OUI",C117="PRIVÉ",K117="OUI",H117=champs!$Q$6,I117=champs!$Q$5,J117=champs!$Q$5),"Impossible",IF(AND(K117="OUI",C117="PRIVÉ",H117=champs!$Q$6,I117=champs!$Q$6,J117=champs!$Q$5),'Tarifs-Price list'!$L$17,IF(AND(K117="OUI",C117="PRIVÉ",H117=champs!$Q$5,I117=champs!$Q$5,J117=champs!$Q$5),"Impossible",0)))))))))))))))))))))</f>
        <v>0</v>
      </c>
    </row>
    <row r="118" spans="2:33" ht="21" x14ac:dyDescent="0.2">
      <c r="B118" s="27"/>
      <c r="C118" s="27"/>
      <c r="D118" s="27"/>
      <c r="E118" s="27"/>
      <c r="F118" s="27"/>
      <c r="G118" s="27"/>
      <c r="H118" s="27"/>
      <c r="I118" s="27"/>
      <c r="J118" s="27"/>
      <c r="K118" s="48"/>
      <c r="L118" s="50"/>
      <c r="M118" s="50"/>
      <c r="N118" s="27"/>
      <c r="O118" s="27"/>
      <c r="P118" s="27"/>
      <c r="Q118" s="27"/>
      <c r="R118" s="27"/>
      <c r="S118" s="55"/>
      <c r="T118" s="55"/>
      <c r="U118" s="55"/>
      <c r="V118" s="27"/>
      <c r="W118" s="27"/>
      <c r="X118" s="27"/>
      <c r="Y118" s="27"/>
      <c r="Z118" s="27"/>
      <c r="AA118" s="153"/>
      <c r="AC118" s="25" t="e" cm="1">
        <f t="array" ref="AC118">IF(C118="PARTENAIRE",_xlfn.IFS(D118=champs!$A$5,'Tarifs-Price list'!$G$8,D118=champs!$A$6,'Tarifs-Price list'!$G$8,D118=champs!$A$7,'Tarifs-Price list'!$G$18,D118="Chlore Silicate",'Tarifs-Price list'!$G$23,D118="Chlore Carbonate",'Tarifs-Price list'!$G$23,D118="NON",0),IF(C118="EXTERNE",_xlfn.IFS(D118=champs!$A$5,'Tarifs-Price list'!$F$8,D118=champs!$A$6,'Tarifs-Price list'!$F$8,D118=champs!$A$7,'Tarifs-Price list'!$F$18,D118="Chlore Silicate",'Tarifs-Price list'!$F$23,D118="Chlore Carbonate",'Tarifs-Price list'!$F$23,D118="NON",0),_xlfn.IFS(D118=champs!$A$5,'Tarifs-Price list'!$E$8,D118=champs!$A$6,'Tarifs-Price list'!$E$8,D118=champs!$A$7,'Tarifs-Price list'!$E$18,D118="Chlore Silicate",'Tarifs-Price list'!$E$23,D118="Chlore Carbonate",'Tarifs-Price list'!$E$23,D118="NON",0)))</f>
        <v>#N/A</v>
      </c>
      <c r="AD118" s="25" t="e" cm="1">
        <f t="array" ref="AD118">IF(C118="PARTENAIRE",_xlfn.IFS(E118=champs!$A$5,'Tarifs-Price list'!$G$9,E118=champs!$A$6,'Tarifs-Price list'!$G$9,E118=champs!$A$7,'Tarifs-Price list'!$G$19,E118="Chlore Silicate",'Tarifs-Price list'!$G$24,E118="Chlore Carbonate",'Tarifs-Price list'!$G$24,E118="NON",0),IF(C118="EXTERNE",_xlfn.IFS(E118=champs!$A$5,'Tarifs-Price list'!$F$9,E118=champs!$A$6,'Tarifs-Price list'!$F$9,E118=champs!$A$7,'Tarifs-Price list'!$F$19,E118="Chlore Silicate",'Tarifs-Price list'!$F$24,E118="Chlore Carbonate",'Tarifs-Price list'!$F$24,E118="NON",0),_xlfn.IFS(E118=champs!$A$5,'Tarifs-Price list'!$E$9,E118=champs!$A$6,'Tarifs-Price list'!$E$9,E118=champs!$A$7,'Tarifs-Price list'!$E$19,E118="Chlore Silicate",'Tarifs-Price list'!$E$24,E118="Chlore Carbonate",'Tarifs-Price list'!$E$24,E118="NON",0)))</f>
        <v>#N/A</v>
      </c>
      <c r="AE118" s="25" t="e" cm="1">
        <f t="array" ref="AE118">IF(C118="PARTENAIRE",_xlfn.IFS(F118=champs!$A$5,'Tarifs-Price list'!$G$10,F118=champs!$A$6,'Tarifs-Price list'!$G$15,F118=champs!$A$7,'Tarifs-Price list'!$G$20,F118="Chlore Silicate",'Tarifs-Price list'!$G$25,F118="Chlore Carbonate",'Tarifs-Price list'!$G$30,F118="NON",0),IF(C118="EXTERNE",_xlfn.IFS(F118=champs!$A$5,'Tarifs-Price list'!$F$10,F118=champs!$A$6,'Tarifs-Price list'!$F$15,F118=champs!$A$7,'Tarifs-Price list'!$F$20,F118="Chlore Silicate",'Tarifs-Price list'!$F$25,F118="Chlore Carbonate",'Tarifs-Price list'!$F$30,F118="NON",0),_xlfn.IFS(F118=champs!$A$5,'Tarifs-Price list'!$E$10,F118=champs!$A$6,'Tarifs-Price list'!$E$15,F118=champs!$A$7,'Tarifs-Price list'!$E$20,F118="Chlore Silicate",'Tarifs-Price list'!$E$25,F118="Chlore Carbonate",'Tarifs-Price list'!$E$30,F118="NON",0)))</f>
        <v>#N/A</v>
      </c>
      <c r="AF118" s="25">
        <f>IF(AND(H118=champs!$Q$5,I118=champs!$Q$6,J118=champs!$Q$6,C118="PARTENAIRE"),'Tarifs-Price list'!$N$9,IF(AND(C118="PARTENAIRE",H118=champs!$Q$6,I118=champs!$Q$5,J118=champs!$Q$6),'Tarifs-Price list'!$N$9,IF(AND(C118="PARTENAIRE",H118=champs!$Q$5,I118=champs!$Q$5,J118=champs!$Q$6),2*'Tarifs-Price list'!$N$9,IF(AND(C118="PARTENAIRE",H118=champs!$Q$6,I118=champs!$Q$6,J118=champs!$Q$5),'Tarifs-Price list'!$N$18,IF(AND(C118="PARTENAIRE",H118=champs!$Q$5,I118=champs!$Q$6,J118=champs!$Q$5),"Impossible",IF(AND(C118="PARTENAIRE",H118=champs!$Q$6,I118=champs!$Q$5,J118=champs!$Q$5),"Impossible",IF(AND(C118="PARTENAIRE",H118=champs!$Q$5,I118=champs!$Q$5,J118=champs!$Q$5),"Impossible",IF(AND(C118="EXTERNE",H118=champs!$Q$5,I118=champs!$Q$6,J118=champs!$Q$6),'Tarifs-Price list'!$M$9,IF(AND(C118="EXTERNE",H118=champs!$Q$6,I118=champs!$Q$5,J118=champs!$Q$6),'Tarifs-Price list'!$M$9,IF(AND(C118="EXTERNE",H118=champs!$Q$5,I118=champs!$Q$5,J118=champs!$Q$6),2*'Tarifs-Price list'!$M$9,IF(AND(C118="EXTERNE",H118=champs!$Q$6,I118=champs!$Q$6,J118=champs!$Q$5),'Tarifs-Price list'!$M$18,IF(AND(C118="Externe",H118=champs!$Q$5,I118=champs!$Q$6,J118=champs!$Q$5),"Impossible",IF(AND(C118="EXTERNE",H118=champs!$Q$6,I118=champs!$Q$5,J118=champs!$Q$5),"Impossible",IF(AND(C118="EXTERNE",H118=champs!$Q$5,I118=champs!$Q$5,J118=champs!$Q$5),"Impossible",IF(AND(C118="PRIVÉ",H118=champs!$Q$5,I118=champs!$Q$6,J118=champs!$Q$6),'Tarifs-Price list'!$L$9,IF(AND(C118="PRIVÉ",H118=champs!$Q$6,I118=champs!$Q$5,J118=champs!$Q$6),'Tarifs-Price list'!$L$9,IF(AND(C118="PRIVÉ",H118=champs!$Q$5,I118=champs!$Q$5,J118=champs!$Q$6),2*'Tarifs-Price list'!$L$9,IF(AND(C118="PRIVÉ",H118=champs!$Q$5,I118=champs!$Q$6,J118=champs!$Q$5),"Impossible",IF(AND(C118="PRIVÉ",H118=champs!$Q$6,I118=champs!$Q$5,J118=champs!$Q$5),"Impossible",IF(AND(C118="PRIVÉ",H118=champs!$Q$6,I118=champs!$Q$6,J118=champs!$Q$5),'Tarifs-Price list'!$L$18,IF(AND(C118="PRIVÉ",H118=champs!$Q$5,I118=champs!$Q$5,J118=champs!$Q$5),"Impossible",0)))))))))))))))))))))</f>
        <v>0</v>
      </c>
      <c r="AG118" s="57">
        <f>IF(AND(K118="OUI",H118=champs!$Q$5,I118=champs!$Q$6,J118=champs!$Q$6,C118="PARTENAIRE"),'Tarifs-Price list'!$N$8,IF(AND(K118="OUI",C118="PARTENAIRE",H118=champs!$Q$6,I118=champs!$Q$5,J118=champs!$Q$6),'Tarifs-Price list'!$N$8,IF(AND(K118="OUI",C118="PARTENAIRE",H118=champs!$Q$5,I118=champs!$Q$5,J118=champs!$Q$6),2*'Tarifs-Price list'!$N$8,IF(AND(K118="OUI",C118="PARTENAIRE",H118=champs!$Q$6,I118=champs!$Q$6,J118=champs!$Q$5),'Tarifs-Price list'!$N$17,IF(AND(K118="OUI",C118="PARTENAIRE",H118=champs!$Q$5,I118=champs!$Q$6,J118=champs!$Q$5),"Impossible",IF(AND(K118="OUI",C118="PARTENAIRE",H118=champs!$Q$6,I118=champs!$Q$5,J118=champs!$Q$5),"Impossible",IF(AND(K118="OUI",C118="PARTENAIRE",H118=champs!$Q$5,I118=champs!$Q$5,J118=champs!$Q$5),"Impossible",IF(AND(C118="EXTERNE",K118="OUI",H118=champs!$Q$5,I118=champs!$Q$6,J118=champs!$Q$6),'Tarifs-Price list'!$M$8,IF(AND(K118="OUI",C118="EXTERNE",H118=champs!$Q$6,I118=champs!$Q$5,J118=champs!$Q$6),'Tarifs-Price list'!$M$8,IF(AND(C118="EXTERNE",K118="OUI",H118=champs!$Q$5,I118=champs!$Q$5,J118=champs!$Q$6),2*'Tarifs-Price list'!$M$8,IF(AND(K118="OUI",C118="EXTERNE",H118=champs!$Q$6,I118=champs!$Q$6,J118=champs!$Q$5),'Tarifs-Price list'!$M$17,IF(AND(K118="OUI",C118="Externe",H118=champs!$Q$5,I118=champs!$Q$6,J118=champs!$Q$5),"Impossible",IF(AND(C118="EXTERNE",K118="OUI",H118=champs!$Q$6,I118=champs!$Q$5,J118=champs!$Q$5),"Impossible",IF(AND(K118="OUI",C118="EXTERNE",H118=champs!$Q$5,I118=champs!$Q$5,J118=champs!$Q$5),"Impossible",IF(AND(C118="PRIVÉ",K118="OUI",H118=champs!$Q$5,I118=champs!$Q$6,J118=champs!$Q$6),'Tarifs-Price list'!$L$8,IF(AND(C118="PRIVÉ",K118="OUI",H118=champs!$Q$6,I118=champs!$Q$5,J118=champs!$Q$6),'Tarifs-Price list'!$L$8,IF(AND(K118="OUI",C118="PRIVÉ",H118=champs!$Q$5,I118=champs!$Q$5,J118=champs!Q119),2*'Tarifs-Price list'!$L$8,IF(AND(K118="OUI",C118="PRIVÉ",H118=champs!$Q$5,I118=champs!$Q$6,J118=champs!$Q$5),"Impossible",IF(AND(K118="OUI",C118="PRIVÉ",K118="OUI",H118=champs!$Q$6,I118=champs!$Q$5,J118=champs!$Q$5),"Impossible",IF(AND(K118="OUI",C118="PRIVÉ",H118=champs!$Q$6,I118=champs!$Q$6,J118=champs!$Q$5),'Tarifs-Price list'!$L$17,IF(AND(K118="OUI",C118="PRIVÉ",H118=champs!$Q$5,I118=champs!$Q$5,J118=champs!$Q$5),"Impossible",0)))))))))))))))))))))</f>
        <v>0</v>
      </c>
    </row>
    <row r="119" spans="2:33" ht="21" x14ac:dyDescent="0.2">
      <c r="B119" s="27"/>
      <c r="C119" s="27"/>
      <c r="D119" s="27"/>
      <c r="E119" s="27"/>
      <c r="F119" s="27"/>
      <c r="G119" s="27"/>
      <c r="H119" s="27"/>
      <c r="I119" s="27"/>
      <c r="J119" s="27"/>
      <c r="K119" s="48"/>
      <c r="L119" s="50"/>
      <c r="M119" s="50"/>
      <c r="N119" s="27"/>
      <c r="O119" s="27"/>
      <c r="P119" s="27"/>
      <c r="Q119" s="27"/>
      <c r="R119" s="27"/>
      <c r="S119" s="55"/>
      <c r="T119" s="55"/>
      <c r="U119" s="55"/>
      <c r="V119" s="27"/>
      <c r="W119" s="27"/>
      <c r="X119" s="27"/>
      <c r="Y119" s="27"/>
      <c r="Z119" s="27"/>
      <c r="AA119" s="153"/>
      <c r="AC119" s="25" t="e" cm="1">
        <f t="array" ref="AC119">IF(C119="PARTENAIRE",_xlfn.IFS(D119=champs!$A$5,'Tarifs-Price list'!$G$8,D119=champs!$A$6,'Tarifs-Price list'!$G$8,D119=champs!$A$7,'Tarifs-Price list'!$G$18,D119="Chlore Silicate",'Tarifs-Price list'!$G$23,D119="Chlore Carbonate",'Tarifs-Price list'!$G$23,D119="NON",0),IF(C119="EXTERNE",_xlfn.IFS(D119=champs!$A$5,'Tarifs-Price list'!$F$8,D119=champs!$A$6,'Tarifs-Price list'!$F$8,D119=champs!$A$7,'Tarifs-Price list'!$F$18,D119="Chlore Silicate",'Tarifs-Price list'!$F$23,D119="Chlore Carbonate",'Tarifs-Price list'!$F$23,D119="NON",0),_xlfn.IFS(D119=champs!$A$5,'Tarifs-Price list'!$E$8,D119=champs!$A$6,'Tarifs-Price list'!$E$8,D119=champs!$A$7,'Tarifs-Price list'!$E$18,D119="Chlore Silicate",'Tarifs-Price list'!$E$23,D119="Chlore Carbonate",'Tarifs-Price list'!$E$23,D119="NON",0)))</f>
        <v>#N/A</v>
      </c>
      <c r="AD119" s="25" t="e" cm="1">
        <f t="array" ref="AD119">IF(C119="PARTENAIRE",_xlfn.IFS(E119=champs!$A$5,'Tarifs-Price list'!$G$9,E119=champs!$A$6,'Tarifs-Price list'!$G$9,E119=champs!$A$7,'Tarifs-Price list'!$G$19,E119="Chlore Silicate",'Tarifs-Price list'!$G$24,E119="Chlore Carbonate",'Tarifs-Price list'!$G$24,E119="NON",0),IF(C119="EXTERNE",_xlfn.IFS(E119=champs!$A$5,'Tarifs-Price list'!$F$9,E119=champs!$A$6,'Tarifs-Price list'!$F$9,E119=champs!$A$7,'Tarifs-Price list'!$F$19,E119="Chlore Silicate",'Tarifs-Price list'!$F$24,E119="Chlore Carbonate",'Tarifs-Price list'!$F$24,E119="NON",0),_xlfn.IFS(E119=champs!$A$5,'Tarifs-Price list'!$E$9,E119=champs!$A$6,'Tarifs-Price list'!$E$9,E119=champs!$A$7,'Tarifs-Price list'!$E$19,E119="Chlore Silicate",'Tarifs-Price list'!$E$24,E119="Chlore Carbonate",'Tarifs-Price list'!$E$24,E119="NON",0)))</f>
        <v>#N/A</v>
      </c>
      <c r="AE119" s="25" t="e" cm="1">
        <f t="array" ref="AE119">IF(C119="PARTENAIRE",_xlfn.IFS(F119=champs!$A$5,'Tarifs-Price list'!$G$10,F119=champs!$A$6,'Tarifs-Price list'!$G$15,F119=champs!$A$7,'Tarifs-Price list'!$G$20,F119="Chlore Silicate",'Tarifs-Price list'!$G$25,F119="Chlore Carbonate",'Tarifs-Price list'!$G$30,F119="NON",0),IF(C119="EXTERNE",_xlfn.IFS(F119=champs!$A$5,'Tarifs-Price list'!$F$10,F119=champs!$A$6,'Tarifs-Price list'!$F$15,F119=champs!$A$7,'Tarifs-Price list'!$F$20,F119="Chlore Silicate",'Tarifs-Price list'!$F$25,F119="Chlore Carbonate",'Tarifs-Price list'!$F$30,F119="NON",0),_xlfn.IFS(F119=champs!$A$5,'Tarifs-Price list'!$E$10,F119=champs!$A$6,'Tarifs-Price list'!$E$15,F119=champs!$A$7,'Tarifs-Price list'!$E$20,F119="Chlore Silicate",'Tarifs-Price list'!$E$25,F119="Chlore Carbonate",'Tarifs-Price list'!$E$30,F119="NON",0)))</f>
        <v>#N/A</v>
      </c>
      <c r="AF119" s="25">
        <f>IF(AND(H119=champs!$Q$5,I119=champs!$Q$6,J119=champs!$Q$6,C119="PARTENAIRE"),'Tarifs-Price list'!$N$9,IF(AND(C119="PARTENAIRE",H119=champs!$Q$6,I119=champs!$Q$5,J119=champs!$Q$6),'Tarifs-Price list'!$N$9,IF(AND(C119="PARTENAIRE",H119=champs!$Q$5,I119=champs!$Q$5,J119=champs!$Q$6),2*'Tarifs-Price list'!$N$9,IF(AND(C119="PARTENAIRE",H119=champs!$Q$6,I119=champs!$Q$6,J119=champs!$Q$5),'Tarifs-Price list'!$N$18,IF(AND(C119="PARTENAIRE",H119=champs!$Q$5,I119=champs!$Q$6,J119=champs!$Q$5),"Impossible",IF(AND(C119="PARTENAIRE",H119=champs!$Q$6,I119=champs!$Q$5,J119=champs!$Q$5),"Impossible",IF(AND(C119="PARTENAIRE",H119=champs!$Q$5,I119=champs!$Q$5,J119=champs!$Q$5),"Impossible",IF(AND(C119="EXTERNE",H119=champs!$Q$5,I119=champs!$Q$6,J119=champs!$Q$6),'Tarifs-Price list'!$M$9,IF(AND(C119="EXTERNE",H119=champs!$Q$6,I119=champs!$Q$5,J119=champs!$Q$6),'Tarifs-Price list'!$M$9,IF(AND(C119="EXTERNE",H119=champs!$Q$5,I119=champs!$Q$5,J119=champs!$Q$6),2*'Tarifs-Price list'!$M$9,IF(AND(C119="EXTERNE",H119=champs!$Q$6,I119=champs!$Q$6,J119=champs!$Q$5),'Tarifs-Price list'!$M$18,IF(AND(C119="Externe",H119=champs!$Q$5,I119=champs!$Q$6,J119=champs!$Q$5),"Impossible",IF(AND(C119="EXTERNE",H119=champs!$Q$6,I119=champs!$Q$5,J119=champs!$Q$5),"Impossible",IF(AND(C119="EXTERNE",H119=champs!$Q$5,I119=champs!$Q$5,J119=champs!$Q$5),"Impossible",IF(AND(C119="PRIVÉ",H119=champs!$Q$5,I119=champs!$Q$6,J119=champs!$Q$6),'Tarifs-Price list'!$L$9,IF(AND(C119="PRIVÉ",H119=champs!$Q$6,I119=champs!$Q$5,J119=champs!$Q$6),'Tarifs-Price list'!$L$9,IF(AND(C119="PRIVÉ",H119=champs!$Q$5,I119=champs!$Q$5,J119=champs!$Q$6),2*'Tarifs-Price list'!$L$9,IF(AND(C119="PRIVÉ",H119=champs!$Q$5,I119=champs!$Q$6,J119=champs!$Q$5),"Impossible",IF(AND(C119="PRIVÉ",H119=champs!$Q$6,I119=champs!$Q$5,J119=champs!$Q$5),"Impossible",IF(AND(C119="PRIVÉ",H119=champs!$Q$6,I119=champs!$Q$6,J119=champs!$Q$5),'Tarifs-Price list'!$L$18,IF(AND(C119="PRIVÉ",H119=champs!$Q$5,I119=champs!$Q$5,J119=champs!$Q$5),"Impossible",0)))))))))))))))))))))</f>
        <v>0</v>
      </c>
      <c r="AG119" s="57">
        <f>IF(AND(K119="OUI",H119=champs!$Q$5,I119=champs!$Q$6,J119=champs!$Q$6,C119="PARTENAIRE"),'Tarifs-Price list'!$N$8,IF(AND(K119="OUI",C119="PARTENAIRE",H119=champs!$Q$6,I119=champs!$Q$5,J119=champs!$Q$6),'Tarifs-Price list'!$N$8,IF(AND(K119="OUI",C119="PARTENAIRE",H119=champs!$Q$5,I119=champs!$Q$5,J119=champs!$Q$6),2*'Tarifs-Price list'!$N$8,IF(AND(K119="OUI",C119="PARTENAIRE",H119=champs!$Q$6,I119=champs!$Q$6,J119=champs!$Q$5),'Tarifs-Price list'!$N$17,IF(AND(K119="OUI",C119="PARTENAIRE",H119=champs!$Q$5,I119=champs!$Q$6,J119=champs!$Q$5),"Impossible",IF(AND(K119="OUI",C119="PARTENAIRE",H119=champs!$Q$6,I119=champs!$Q$5,J119=champs!$Q$5),"Impossible",IF(AND(K119="OUI",C119="PARTENAIRE",H119=champs!$Q$5,I119=champs!$Q$5,J119=champs!$Q$5),"Impossible",IF(AND(C119="EXTERNE",K119="OUI",H119=champs!$Q$5,I119=champs!$Q$6,J119=champs!$Q$6),'Tarifs-Price list'!$M$8,IF(AND(K119="OUI",C119="EXTERNE",H119=champs!$Q$6,I119=champs!$Q$5,J119=champs!$Q$6),'Tarifs-Price list'!$M$8,IF(AND(C119="EXTERNE",K119="OUI",H119=champs!$Q$5,I119=champs!$Q$5,J119=champs!$Q$6),2*'Tarifs-Price list'!$M$8,IF(AND(K119="OUI",C119="EXTERNE",H119=champs!$Q$6,I119=champs!$Q$6,J119=champs!$Q$5),'Tarifs-Price list'!$M$17,IF(AND(K119="OUI",C119="Externe",H119=champs!$Q$5,I119=champs!$Q$6,J119=champs!$Q$5),"Impossible",IF(AND(C119="EXTERNE",K119="OUI",H119=champs!$Q$6,I119=champs!$Q$5,J119=champs!$Q$5),"Impossible",IF(AND(K119="OUI",C119="EXTERNE",H119=champs!$Q$5,I119=champs!$Q$5,J119=champs!$Q$5),"Impossible",IF(AND(C119="PRIVÉ",K119="OUI",H119=champs!$Q$5,I119=champs!$Q$6,J119=champs!$Q$6),'Tarifs-Price list'!$L$8,IF(AND(C119="PRIVÉ",K119="OUI",H119=champs!$Q$6,I119=champs!$Q$5,J119=champs!$Q$6),'Tarifs-Price list'!$L$8,IF(AND(K119="OUI",C119="PRIVÉ",H119=champs!$Q$5,I119=champs!$Q$5,J119=champs!Q120),2*'Tarifs-Price list'!$L$8,IF(AND(K119="OUI",C119="PRIVÉ",H119=champs!$Q$5,I119=champs!$Q$6,J119=champs!$Q$5),"Impossible",IF(AND(K119="OUI",C119="PRIVÉ",K119="OUI",H119=champs!$Q$6,I119=champs!$Q$5,J119=champs!$Q$5),"Impossible",IF(AND(K119="OUI",C119="PRIVÉ",H119=champs!$Q$6,I119=champs!$Q$6,J119=champs!$Q$5),'Tarifs-Price list'!$L$17,IF(AND(K119="OUI",C119="PRIVÉ",H119=champs!$Q$5,I119=champs!$Q$5,J119=champs!$Q$5),"Impossible",0)))))))))))))))))))))</f>
        <v>0</v>
      </c>
    </row>
    <row r="120" spans="2:33" ht="21" x14ac:dyDescent="0.2">
      <c r="B120" s="27"/>
      <c r="C120" s="27"/>
      <c r="D120" s="27"/>
      <c r="E120" s="27"/>
      <c r="F120" s="27"/>
      <c r="G120" s="27"/>
      <c r="H120" s="27"/>
      <c r="I120" s="27"/>
      <c r="J120" s="27"/>
      <c r="K120" s="48"/>
      <c r="L120" s="50"/>
      <c r="M120" s="50"/>
      <c r="N120" s="27"/>
      <c r="O120" s="27"/>
      <c r="P120" s="27"/>
      <c r="Q120" s="27"/>
      <c r="R120" s="27"/>
      <c r="S120" s="55"/>
      <c r="T120" s="55"/>
      <c r="U120" s="55"/>
      <c r="V120" s="27"/>
      <c r="W120" s="27"/>
      <c r="X120" s="27"/>
      <c r="Y120" s="27"/>
      <c r="Z120" s="27"/>
      <c r="AA120" s="153"/>
      <c r="AC120" s="25" t="e" cm="1">
        <f t="array" ref="AC120">IF(C120="PARTENAIRE",_xlfn.IFS(D120=champs!$A$5,'Tarifs-Price list'!$G$8,D120=champs!$A$6,'Tarifs-Price list'!$G$8,D120=champs!$A$7,'Tarifs-Price list'!$G$18,D120="Chlore Silicate",'Tarifs-Price list'!$G$23,D120="Chlore Carbonate",'Tarifs-Price list'!$G$23,D120="NON",0),IF(C120="EXTERNE",_xlfn.IFS(D120=champs!$A$5,'Tarifs-Price list'!$F$8,D120=champs!$A$6,'Tarifs-Price list'!$F$8,D120=champs!$A$7,'Tarifs-Price list'!$F$18,D120="Chlore Silicate",'Tarifs-Price list'!$F$23,D120="Chlore Carbonate",'Tarifs-Price list'!$F$23,D120="NON",0),_xlfn.IFS(D120=champs!$A$5,'Tarifs-Price list'!$E$8,D120=champs!$A$6,'Tarifs-Price list'!$E$8,D120=champs!$A$7,'Tarifs-Price list'!$E$18,D120="Chlore Silicate",'Tarifs-Price list'!$E$23,D120="Chlore Carbonate",'Tarifs-Price list'!$E$23,D120="NON",0)))</f>
        <v>#N/A</v>
      </c>
      <c r="AD120" s="25" t="e" cm="1">
        <f t="array" ref="AD120">IF(C120="PARTENAIRE",_xlfn.IFS(E120=champs!$A$5,'Tarifs-Price list'!$G$9,E120=champs!$A$6,'Tarifs-Price list'!$G$9,E120=champs!$A$7,'Tarifs-Price list'!$G$19,E120="Chlore Silicate",'Tarifs-Price list'!$G$24,E120="Chlore Carbonate",'Tarifs-Price list'!$G$24,E120="NON",0),IF(C120="EXTERNE",_xlfn.IFS(E120=champs!$A$5,'Tarifs-Price list'!$F$9,E120=champs!$A$6,'Tarifs-Price list'!$F$9,E120=champs!$A$7,'Tarifs-Price list'!$F$19,E120="Chlore Silicate",'Tarifs-Price list'!$F$24,E120="Chlore Carbonate",'Tarifs-Price list'!$F$24,E120="NON",0),_xlfn.IFS(E120=champs!$A$5,'Tarifs-Price list'!$E$9,E120=champs!$A$6,'Tarifs-Price list'!$E$9,E120=champs!$A$7,'Tarifs-Price list'!$E$19,E120="Chlore Silicate",'Tarifs-Price list'!$E$24,E120="Chlore Carbonate",'Tarifs-Price list'!$E$24,E120="NON",0)))</f>
        <v>#N/A</v>
      </c>
      <c r="AE120" s="25" t="e" cm="1">
        <f t="array" ref="AE120">IF(C120="PARTENAIRE",_xlfn.IFS(F120=champs!$A$5,'Tarifs-Price list'!$G$10,F120=champs!$A$6,'Tarifs-Price list'!$G$15,F120=champs!$A$7,'Tarifs-Price list'!$G$20,F120="Chlore Silicate",'Tarifs-Price list'!$G$25,F120="Chlore Carbonate",'Tarifs-Price list'!$G$30,F120="NON",0),IF(C120="EXTERNE",_xlfn.IFS(F120=champs!$A$5,'Tarifs-Price list'!$F$10,F120=champs!$A$6,'Tarifs-Price list'!$F$15,F120=champs!$A$7,'Tarifs-Price list'!$F$20,F120="Chlore Silicate",'Tarifs-Price list'!$F$25,F120="Chlore Carbonate",'Tarifs-Price list'!$F$30,F120="NON",0),_xlfn.IFS(F120=champs!$A$5,'Tarifs-Price list'!$E$10,F120=champs!$A$6,'Tarifs-Price list'!$E$15,F120=champs!$A$7,'Tarifs-Price list'!$E$20,F120="Chlore Silicate",'Tarifs-Price list'!$E$25,F120="Chlore Carbonate",'Tarifs-Price list'!$E$30,F120="NON",0)))</f>
        <v>#N/A</v>
      </c>
      <c r="AF120" s="25">
        <f>IF(AND(H120=champs!$Q$5,I120=champs!$Q$6,J120=champs!$Q$6,C120="PARTENAIRE"),'Tarifs-Price list'!$N$9,IF(AND(C120="PARTENAIRE",H120=champs!$Q$6,I120=champs!$Q$5,J120=champs!$Q$6),'Tarifs-Price list'!$N$9,IF(AND(C120="PARTENAIRE",H120=champs!$Q$5,I120=champs!$Q$5,J120=champs!$Q$6),2*'Tarifs-Price list'!$N$9,IF(AND(C120="PARTENAIRE",H120=champs!$Q$6,I120=champs!$Q$6,J120=champs!$Q$5),'Tarifs-Price list'!$N$18,IF(AND(C120="PARTENAIRE",H120=champs!$Q$5,I120=champs!$Q$6,J120=champs!$Q$5),"Impossible",IF(AND(C120="PARTENAIRE",H120=champs!$Q$6,I120=champs!$Q$5,J120=champs!$Q$5),"Impossible",IF(AND(C120="PARTENAIRE",H120=champs!$Q$5,I120=champs!$Q$5,J120=champs!$Q$5),"Impossible",IF(AND(C120="EXTERNE",H120=champs!$Q$5,I120=champs!$Q$6,J120=champs!$Q$6),'Tarifs-Price list'!$M$9,IF(AND(C120="EXTERNE",H120=champs!$Q$6,I120=champs!$Q$5,J120=champs!$Q$6),'Tarifs-Price list'!$M$9,IF(AND(C120="EXTERNE",H120=champs!$Q$5,I120=champs!$Q$5,J120=champs!$Q$6),2*'Tarifs-Price list'!$M$9,IF(AND(C120="EXTERNE",H120=champs!$Q$6,I120=champs!$Q$6,J120=champs!$Q$5),'Tarifs-Price list'!$M$18,IF(AND(C120="Externe",H120=champs!$Q$5,I120=champs!$Q$6,J120=champs!$Q$5),"Impossible",IF(AND(C120="EXTERNE",H120=champs!$Q$6,I120=champs!$Q$5,J120=champs!$Q$5),"Impossible",IF(AND(C120="EXTERNE",H120=champs!$Q$5,I120=champs!$Q$5,J120=champs!$Q$5),"Impossible",IF(AND(C120="PRIVÉ",H120=champs!$Q$5,I120=champs!$Q$6,J120=champs!$Q$6),'Tarifs-Price list'!$L$9,IF(AND(C120="PRIVÉ",H120=champs!$Q$6,I120=champs!$Q$5,J120=champs!$Q$6),'Tarifs-Price list'!$L$9,IF(AND(C120="PRIVÉ",H120=champs!$Q$5,I120=champs!$Q$5,J120=champs!$Q$6),2*'Tarifs-Price list'!$L$9,IF(AND(C120="PRIVÉ",H120=champs!$Q$5,I120=champs!$Q$6,J120=champs!$Q$5),"Impossible",IF(AND(C120="PRIVÉ",H120=champs!$Q$6,I120=champs!$Q$5,J120=champs!$Q$5),"Impossible",IF(AND(C120="PRIVÉ",H120=champs!$Q$6,I120=champs!$Q$6,J120=champs!$Q$5),'Tarifs-Price list'!$L$18,IF(AND(C120="PRIVÉ",H120=champs!$Q$5,I120=champs!$Q$5,J120=champs!$Q$5),"Impossible",0)))))))))))))))))))))</f>
        <v>0</v>
      </c>
      <c r="AG120" s="57">
        <f>IF(AND(K120="OUI",H120=champs!$Q$5,I120=champs!$Q$6,J120=champs!$Q$6,C120="PARTENAIRE"),'Tarifs-Price list'!$N$8,IF(AND(K120="OUI",C120="PARTENAIRE",H120=champs!$Q$6,I120=champs!$Q$5,J120=champs!$Q$6),'Tarifs-Price list'!$N$8,IF(AND(K120="OUI",C120="PARTENAIRE",H120=champs!$Q$5,I120=champs!$Q$5,J120=champs!$Q$6),2*'Tarifs-Price list'!$N$8,IF(AND(K120="OUI",C120="PARTENAIRE",H120=champs!$Q$6,I120=champs!$Q$6,J120=champs!$Q$5),'Tarifs-Price list'!$N$17,IF(AND(K120="OUI",C120="PARTENAIRE",H120=champs!$Q$5,I120=champs!$Q$6,J120=champs!$Q$5),"Impossible",IF(AND(K120="OUI",C120="PARTENAIRE",H120=champs!$Q$6,I120=champs!$Q$5,J120=champs!$Q$5),"Impossible",IF(AND(K120="OUI",C120="PARTENAIRE",H120=champs!$Q$5,I120=champs!$Q$5,J120=champs!$Q$5),"Impossible",IF(AND(C120="EXTERNE",K120="OUI",H120=champs!$Q$5,I120=champs!$Q$6,J120=champs!$Q$6),'Tarifs-Price list'!$M$8,IF(AND(K120="OUI",C120="EXTERNE",H120=champs!$Q$6,I120=champs!$Q$5,J120=champs!$Q$6),'Tarifs-Price list'!$M$8,IF(AND(C120="EXTERNE",K120="OUI",H120=champs!$Q$5,I120=champs!$Q$5,J120=champs!$Q$6),2*'Tarifs-Price list'!$M$8,IF(AND(K120="OUI",C120="EXTERNE",H120=champs!$Q$6,I120=champs!$Q$6,J120=champs!$Q$5),'Tarifs-Price list'!$M$17,IF(AND(K120="OUI",C120="Externe",H120=champs!$Q$5,I120=champs!$Q$6,J120=champs!$Q$5),"Impossible",IF(AND(C120="EXTERNE",K120="OUI",H120=champs!$Q$6,I120=champs!$Q$5,J120=champs!$Q$5),"Impossible",IF(AND(K120="OUI",C120="EXTERNE",H120=champs!$Q$5,I120=champs!$Q$5,J120=champs!$Q$5),"Impossible",IF(AND(C120="PRIVÉ",K120="OUI",H120=champs!$Q$5,I120=champs!$Q$6,J120=champs!$Q$6),'Tarifs-Price list'!$L$8,IF(AND(C120="PRIVÉ",K120="OUI",H120=champs!$Q$6,I120=champs!$Q$5,J120=champs!$Q$6),'Tarifs-Price list'!$L$8,IF(AND(K120="OUI",C120="PRIVÉ",H120=champs!$Q$5,I120=champs!$Q$5,J120=champs!Q121),2*'Tarifs-Price list'!$L$8,IF(AND(K120="OUI",C120="PRIVÉ",H120=champs!$Q$5,I120=champs!$Q$6,J120=champs!$Q$5),"Impossible",IF(AND(K120="OUI",C120="PRIVÉ",K120="OUI",H120=champs!$Q$6,I120=champs!$Q$5,J120=champs!$Q$5),"Impossible",IF(AND(K120="OUI",C120="PRIVÉ",H120=champs!$Q$6,I120=champs!$Q$6,J120=champs!$Q$5),'Tarifs-Price list'!$L$17,IF(AND(K120="OUI",C120="PRIVÉ",H120=champs!$Q$5,I120=champs!$Q$5,J120=champs!$Q$5),"Impossible",0)))))))))))))))))))))</f>
        <v>0</v>
      </c>
    </row>
    <row r="121" spans="2:33" ht="21" x14ac:dyDescent="0.2">
      <c r="B121" s="27"/>
      <c r="C121" s="27"/>
      <c r="D121" s="27"/>
      <c r="E121" s="27"/>
      <c r="F121" s="27"/>
      <c r="G121" s="27"/>
      <c r="H121" s="27"/>
      <c r="I121" s="27"/>
      <c r="J121" s="27"/>
      <c r="K121" s="48"/>
      <c r="L121" s="50"/>
      <c r="M121" s="50"/>
      <c r="N121" s="27"/>
      <c r="O121" s="27"/>
      <c r="P121" s="27"/>
      <c r="Q121" s="27"/>
      <c r="R121" s="27"/>
      <c r="S121" s="55"/>
      <c r="T121" s="55"/>
      <c r="U121" s="55"/>
      <c r="V121" s="27"/>
      <c r="W121" s="27"/>
      <c r="X121" s="27"/>
      <c r="Y121" s="27"/>
      <c r="Z121" s="27"/>
      <c r="AA121" s="153"/>
      <c r="AC121" s="25" t="e" cm="1">
        <f t="array" ref="AC121">IF(C121="PARTENAIRE",_xlfn.IFS(D121=champs!$A$5,'Tarifs-Price list'!$G$8,D121=champs!$A$6,'Tarifs-Price list'!$G$8,D121=champs!$A$7,'Tarifs-Price list'!$G$18,D121="Chlore Silicate",'Tarifs-Price list'!$G$23,D121="Chlore Carbonate",'Tarifs-Price list'!$G$23,D121="NON",0),IF(C121="EXTERNE",_xlfn.IFS(D121=champs!$A$5,'Tarifs-Price list'!$F$8,D121=champs!$A$6,'Tarifs-Price list'!$F$8,D121=champs!$A$7,'Tarifs-Price list'!$F$18,D121="Chlore Silicate",'Tarifs-Price list'!$F$23,D121="Chlore Carbonate",'Tarifs-Price list'!$F$23,D121="NON",0),_xlfn.IFS(D121=champs!$A$5,'Tarifs-Price list'!$E$8,D121=champs!$A$6,'Tarifs-Price list'!$E$8,D121=champs!$A$7,'Tarifs-Price list'!$E$18,D121="Chlore Silicate",'Tarifs-Price list'!$E$23,D121="Chlore Carbonate",'Tarifs-Price list'!$E$23,D121="NON",0)))</f>
        <v>#N/A</v>
      </c>
      <c r="AD121" s="25" t="e" cm="1">
        <f t="array" ref="AD121">IF(C121="PARTENAIRE",_xlfn.IFS(E121=champs!$A$5,'Tarifs-Price list'!$G$9,E121=champs!$A$6,'Tarifs-Price list'!$G$9,E121=champs!$A$7,'Tarifs-Price list'!$G$19,E121="Chlore Silicate",'Tarifs-Price list'!$G$24,E121="Chlore Carbonate",'Tarifs-Price list'!$G$24,E121="NON",0),IF(C121="EXTERNE",_xlfn.IFS(E121=champs!$A$5,'Tarifs-Price list'!$F$9,E121=champs!$A$6,'Tarifs-Price list'!$F$9,E121=champs!$A$7,'Tarifs-Price list'!$F$19,E121="Chlore Silicate",'Tarifs-Price list'!$F$24,E121="Chlore Carbonate",'Tarifs-Price list'!$F$24,E121="NON",0),_xlfn.IFS(E121=champs!$A$5,'Tarifs-Price list'!$E$9,E121=champs!$A$6,'Tarifs-Price list'!$E$9,E121=champs!$A$7,'Tarifs-Price list'!$E$19,E121="Chlore Silicate",'Tarifs-Price list'!$E$24,E121="Chlore Carbonate",'Tarifs-Price list'!$E$24,E121="NON",0)))</f>
        <v>#N/A</v>
      </c>
      <c r="AE121" s="25" t="e" cm="1">
        <f t="array" ref="AE121">IF(C121="PARTENAIRE",_xlfn.IFS(F121=champs!$A$5,'Tarifs-Price list'!$G$10,F121=champs!$A$6,'Tarifs-Price list'!$G$15,F121=champs!$A$7,'Tarifs-Price list'!$G$20,F121="Chlore Silicate",'Tarifs-Price list'!$G$25,F121="Chlore Carbonate",'Tarifs-Price list'!$G$30,F121="NON",0),IF(C121="EXTERNE",_xlfn.IFS(F121=champs!$A$5,'Tarifs-Price list'!$F$10,F121=champs!$A$6,'Tarifs-Price list'!$F$15,F121=champs!$A$7,'Tarifs-Price list'!$F$20,F121="Chlore Silicate",'Tarifs-Price list'!$F$25,F121="Chlore Carbonate",'Tarifs-Price list'!$F$30,F121="NON",0),_xlfn.IFS(F121=champs!$A$5,'Tarifs-Price list'!$E$10,F121=champs!$A$6,'Tarifs-Price list'!$E$15,F121=champs!$A$7,'Tarifs-Price list'!$E$20,F121="Chlore Silicate",'Tarifs-Price list'!$E$25,F121="Chlore Carbonate",'Tarifs-Price list'!$E$30,F121="NON",0)))</f>
        <v>#N/A</v>
      </c>
      <c r="AF121" s="25">
        <f>IF(AND(H121=champs!$Q$5,I121=champs!$Q$6,J121=champs!$Q$6,C121="PARTENAIRE"),'Tarifs-Price list'!$N$9,IF(AND(C121="PARTENAIRE",H121=champs!$Q$6,I121=champs!$Q$5,J121=champs!$Q$6),'Tarifs-Price list'!$N$9,IF(AND(C121="PARTENAIRE",H121=champs!$Q$5,I121=champs!$Q$5,J121=champs!$Q$6),2*'Tarifs-Price list'!$N$9,IF(AND(C121="PARTENAIRE",H121=champs!$Q$6,I121=champs!$Q$6,J121=champs!$Q$5),'Tarifs-Price list'!$N$18,IF(AND(C121="PARTENAIRE",H121=champs!$Q$5,I121=champs!$Q$6,J121=champs!$Q$5),"Impossible",IF(AND(C121="PARTENAIRE",H121=champs!$Q$6,I121=champs!$Q$5,J121=champs!$Q$5),"Impossible",IF(AND(C121="PARTENAIRE",H121=champs!$Q$5,I121=champs!$Q$5,J121=champs!$Q$5),"Impossible",IF(AND(C121="EXTERNE",H121=champs!$Q$5,I121=champs!$Q$6,J121=champs!$Q$6),'Tarifs-Price list'!$M$9,IF(AND(C121="EXTERNE",H121=champs!$Q$6,I121=champs!$Q$5,J121=champs!$Q$6),'Tarifs-Price list'!$M$9,IF(AND(C121="EXTERNE",H121=champs!$Q$5,I121=champs!$Q$5,J121=champs!$Q$6),2*'Tarifs-Price list'!$M$9,IF(AND(C121="EXTERNE",H121=champs!$Q$6,I121=champs!$Q$6,J121=champs!$Q$5),'Tarifs-Price list'!$M$18,IF(AND(C121="Externe",H121=champs!$Q$5,I121=champs!$Q$6,J121=champs!$Q$5),"Impossible",IF(AND(C121="EXTERNE",H121=champs!$Q$6,I121=champs!$Q$5,J121=champs!$Q$5),"Impossible",IF(AND(C121="EXTERNE",H121=champs!$Q$5,I121=champs!$Q$5,J121=champs!$Q$5),"Impossible",IF(AND(C121="PRIVÉ",H121=champs!$Q$5,I121=champs!$Q$6,J121=champs!$Q$6),'Tarifs-Price list'!$L$9,IF(AND(C121="PRIVÉ",H121=champs!$Q$6,I121=champs!$Q$5,J121=champs!$Q$6),'Tarifs-Price list'!$L$9,IF(AND(C121="PRIVÉ",H121=champs!$Q$5,I121=champs!$Q$5,J121=champs!$Q$6),2*'Tarifs-Price list'!$L$9,IF(AND(C121="PRIVÉ",H121=champs!$Q$5,I121=champs!$Q$6,J121=champs!$Q$5),"Impossible",IF(AND(C121="PRIVÉ",H121=champs!$Q$6,I121=champs!$Q$5,J121=champs!$Q$5),"Impossible",IF(AND(C121="PRIVÉ",H121=champs!$Q$6,I121=champs!$Q$6,J121=champs!$Q$5),'Tarifs-Price list'!$L$18,IF(AND(C121="PRIVÉ",H121=champs!$Q$5,I121=champs!$Q$5,J121=champs!$Q$5),"Impossible",0)))))))))))))))))))))</f>
        <v>0</v>
      </c>
      <c r="AG121" s="57">
        <f>IF(AND(K121="OUI",H121=champs!$Q$5,I121=champs!$Q$6,J121=champs!$Q$6,C121="PARTENAIRE"),'Tarifs-Price list'!$N$8,IF(AND(K121="OUI",C121="PARTENAIRE",H121=champs!$Q$6,I121=champs!$Q$5,J121=champs!$Q$6),'Tarifs-Price list'!$N$8,IF(AND(K121="OUI",C121="PARTENAIRE",H121=champs!$Q$5,I121=champs!$Q$5,J121=champs!$Q$6),2*'Tarifs-Price list'!$N$8,IF(AND(K121="OUI",C121="PARTENAIRE",H121=champs!$Q$6,I121=champs!$Q$6,J121=champs!$Q$5),'Tarifs-Price list'!$N$17,IF(AND(K121="OUI",C121="PARTENAIRE",H121=champs!$Q$5,I121=champs!$Q$6,J121=champs!$Q$5),"Impossible",IF(AND(K121="OUI",C121="PARTENAIRE",H121=champs!$Q$6,I121=champs!$Q$5,J121=champs!$Q$5),"Impossible",IF(AND(K121="OUI",C121="PARTENAIRE",H121=champs!$Q$5,I121=champs!$Q$5,J121=champs!$Q$5),"Impossible",IF(AND(C121="EXTERNE",K121="OUI",H121=champs!$Q$5,I121=champs!$Q$6,J121=champs!$Q$6),'Tarifs-Price list'!$M$8,IF(AND(K121="OUI",C121="EXTERNE",H121=champs!$Q$6,I121=champs!$Q$5,J121=champs!$Q$6),'Tarifs-Price list'!$M$8,IF(AND(C121="EXTERNE",K121="OUI",H121=champs!$Q$5,I121=champs!$Q$5,J121=champs!$Q$6),2*'Tarifs-Price list'!$M$8,IF(AND(K121="OUI",C121="EXTERNE",H121=champs!$Q$6,I121=champs!$Q$6,J121=champs!$Q$5),'Tarifs-Price list'!$M$17,IF(AND(K121="OUI",C121="Externe",H121=champs!$Q$5,I121=champs!$Q$6,J121=champs!$Q$5),"Impossible",IF(AND(C121="EXTERNE",K121="OUI",H121=champs!$Q$6,I121=champs!$Q$5,J121=champs!$Q$5),"Impossible",IF(AND(K121="OUI",C121="EXTERNE",H121=champs!$Q$5,I121=champs!$Q$5,J121=champs!$Q$5),"Impossible",IF(AND(C121="PRIVÉ",K121="OUI",H121=champs!$Q$5,I121=champs!$Q$6,J121=champs!$Q$6),'Tarifs-Price list'!$L$8,IF(AND(C121="PRIVÉ",K121="OUI",H121=champs!$Q$6,I121=champs!$Q$5,J121=champs!$Q$6),'Tarifs-Price list'!$L$8,IF(AND(K121="OUI",C121="PRIVÉ",H121=champs!$Q$5,I121=champs!$Q$5,J121=champs!Q122),2*'Tarifs-Price list'!$L$8,IF(AND(K121="OUI",C121="PRIVÉ",H121=champs!$Q$5,I121=champs!$Q$6,J121=champs!$Q$5),"Impossible",IF(AND(K121="OUI",C121="PRIVÉ",K121="OUI",H121=champs!$Q$6,I121=champs!$Q$5,J121=champs!$Q$5),"Impossible",IF(AND(K121="OUI",C121="PRIVÉ",H121=champs!$Q$6,I121=champs!$Q$6,J121=champs!$Q$5),'Tarifs-Price list'!$L$17,IF(AND(K121="OUI",C121="PRIVÉ",H121=champs!$Q$5,I121=champs!$Q$5,J121=champs!$Q$5),"Impossible",0)))))))))))))))))))))</f>
        <v>0</v>
      </c>
    </row>
    <row r="122" spans="2:33" ht="21" x14ac:dyDescent="0.2">
      <c r="B122" s="27"/>
      <c r="C122" s="27"/>
      <c r="D122" s="27"/>
      <c r="E122" s="27"/>
      <c r="F122" s="27"/>
      <c r="G122" s="27"/>
      <c r="H122" s="27"/>
      <c r="I122" s="27"/>
      <c r="J122" s="27"/>
      <c r="K122" s="48"/>
      <c r="L122" s="50"/>
      <c r="M122" s="50"/>
      <c r="N122" s="27"/>
      <c r="O122" s="27"/>
      <c r="P122" s="27"/>
      <c r="Q122" s="27"/>
      <c r="R122" s="27"/>
      <c r="S122" s="55"/>
      <c r="T122" s="55"/>
      <c r="U122" s="55"/>
      <c r="V122" s="27"/>
      <c r="W122" s="27"/>
      <c r="X122" s="27"/>
      <c r="Y122" s="27"/>
      <c r="Z122" s="27"/>
      <c r="AA122" s="153"/>
      <c r="AC122" s="25" t="e" cm="1">
        <f t="array" ref="AC122">IF(C122="PARTENAIRE",_xlfn.IFS(D122=champs!$A$5,'Tarifs-Price list'!$G$8,D122=champs!$A$6,'Tarifs-Price list'!$G$8,D122=champs!$A$7,'Tarifs-Price list'!$G$18,D122="Chlore Silicate",'Tarifs-Price list'!$G$23,D122="Chlore Carbonate",'Tarifs-Price list'!$G$23,D122="NON",0),IF(C122="EXTERNE",_xlfn.IFS(D122=champs!$A$5,'Tarifs-Price list'!$F$8,D122=champs!$A$6,'Tarifs-Price list'!$F$8,D122=champs!$A$7,'Tarifs-Price list'!$F$18,D122="Chlore Silicate",'Tarifs-Price list'!$F$23,D122="Chlore Carbonate",'Tarifs-Price list'!$F$23,D122="NON",0),_xlfn.IFS(D122=champs!$A$5,'Tarifs-Price list'!$E$8,D122=champs!$A$6,'Tarifs-Price list'!$E$8,D122=champs!$A$7,'Tarifs-Price list'!$E$18,D122="Chlore Silicate",'Tarifs-Price list'!$E$23,D122="Chlore Carbonate",'Tarifs-Price list'!$E$23,D122="NON",0)))</f>
        <v>#N/A</v>
      </c>
      <c r="AD122" s="25" t="e" cm="1">
        <f t="array" ref="AD122">IF(C122="PARTENAIRE",_xlfn.IFS(E122=champs!$A$5,'Tarifs-Price list'!$G$9,E122=champs!$A$6,'Tarifs-Price list'!$G$9,E122=champs!$A$7,'Tarifs-Price list'!$G$19,E122="Chlore Silicate",'Tarifs-Price list'!$G$24,E122="Chlore Carbonate",'Tarifs-Price list'!$G$24,E122="NON",0),IF(C122="EXTERNE",_xlfn.IFS(E122=champs!$A$5,'Tarifs-Price list'!$F$9,E122=champs!$A$6,'Tarifs-Price list'!$F$9,E122=champs!$A$7,'Tarifs-Price list'!$F$19,E122="Chlore Silicate",'Tarifs-Price list'!$F$24,E122="Chlore Carbonate",'Tarifs-Price list'!$F$24,E122="NON",0),_xlfn.IFS(E122=champs!$A$5,'Tarifs-Price list'!$E$9,E122=champs!$A$6,'Tarifs-Price list'!$E$9,E122=champs!$A$7,'Tarifs-Price list'!$E$19,E122="Chlore Silicate",'Tarifs-Price list'!$E$24,E122="Chlore Carbonate",'Tarifs-Price list'!$E$24,E122="NON",0)))</f>
        <v>#N/A</v>
      </c>
      <c r="AE122" s="25" t="e" cm="1">
        <f t="array" ref="AE122">IF(C122="PARTENAIRE",_xlfn.IFS(F122=champs!$A$5,'Tarifs-Price list'!$G$10,F122=champs!$A$6,'Tarifs-Price list'!$G$15,F122=champs!$A$7,'Tarifs-Price list'!$G$20,F122="Chlore Silicate",'Tarifs-Price list'!$G$25,F122="Chlore Carbonate",'Tarifs-Price list'!$G$30,F122="NON",0),IF(C122="EXTERNE",_xlfn.IFS(F122=champs!$A$5,'Tarifs-Price list'!$F$10,F122=champs!$A$6,'Tarifs-Price list'!$F$15,F122=champs!$A$7,'Tarifs-Price list'!$F$20,F122="Chlore Silicate",'Tarifs-Price list'!$F$25,F122="Chlore Carbonate",'Tarifs-Price list'!$F$30,F122="NON",0),_xlfn.IFS(F122=champs!$A$5,'Tarifs-Price list'!$E$10,F122=champs!$A$6,'Tarifs-Price list'!$E$15,F122=champs!$A$7,'Tarifs-Price list'!$E$20,F122="Chlore Silicate",'Tarifs-Price list'!$E$25,F122="Chlore Carbonate",'Tarifs-Price list'!$E$30,F122="NON",0)))</f>
        <v>#N/A</v>
      </c>
      <c r="AF122" s="25">
        <f>IF(AND(H122=champs!$Q$5,I122=champs!$Q$6,J122=champs!$Q$6,C122="PARTENAIRE"),'Tarifs-Price list'!$N$9,IF(AND(C122="PARTENAIRE",H122=champs!$Q$6,I122=champs!$Q$5,J122=champs!$Q$6),'Tarifs-Price list'!$N$9,IF(AND(C122="PARTENAIRE",H122=champs!$Q$5,I122=champs!$Q$5,J122=champs!$Q$6),2*'Tarifs-Price list'!$N$9,IF(AND(C122="PARTENAIRE",H122=champs!$Q$6,I122=champs!$Q$6,J122=champs!$Q$5),'Tarifs-Price list'!$N$18,IF(AND(C122="PARTENAIRE",H122=champs!$Q$5,I122=champs!$Q$6,J122=champs!$Q$5),"Impossible",IF(AND(C122="PARTENAIRE",H122=champs!$Q$6,I122=champs!$Q$5,J122=champs!$Q$5),"Impossible",IF(AND(C122="PARTENAIRE",H122=champs!$Q$5,I122=champs!$Q$5,J122=champs!$Q$5),"Impossible",IF(AND(C122="EXTERNE",H122=champs!$Q$5,I122=champs!$Q$6,J122=champs!$Q$6),'Tarifs-Price list'!$M$9,IF(AND(C122="EXTERNE",H122=champs!$Q$6,I122=champs!$Q$5,J122=champs!$Q$6),'Tarifs-Price list'!$M$9,IF(AND(C122="EXTERNE",H122=champs!$Q$5,I122=champs!$Q$5,J122=champs!$Q$6),2*'Tarifs-Price list'!$M$9,IF(AND(C122="EXTERNE",H122=champs!$Q$6,I122=champs!$Q$6,J122=champs!$Q$5),'Tarifs-Price list'!$M$18,IF(AND(C122="Externe",H122=champs!$Q$5,I122=champs!$Q$6,J122=champs!$Q$5),"Impossible",IF(AND(C122="EXTERNE",H122=champs!$Q$6,I122=champs!$Q$5,J122=champs!$Q$5),"Impossible",IF(AND(C122="EXTERNE",H122=champs!$Q$5,I122=champs!$Q$5,J122=champs!$Q$5),"Impossible",IF(AND(C122="PRIVÉ",H122=champs!$Q$5,I122=champs!$Q$6,J122=champs!$Q$6),'Tarifs-Price list'!$L$9,IF(AND(C122="PRIVÉ",H122=champs!$Q$6,I122=champs!$Q$5,J122=champs!$Q$6),'Tarifs-Price list'!$L$9,IF(AND(C122="PRIVÉ",H122=champs!$Q$5,I122=champs!$Q$5,J122=champs!$Q$6),2*'Tarifs-Price list'!$L$9,IF(AND(C122="PRIVÉ",H122=champs!$Q$5,I122=champs!$Q$6,J122=champs!$Q$5),"Impossible",IF(AND(C122="PRIVÉ",H122=champs!$Q$6,I122=champs!$Q$5,J122=champs!$Q$5),"Impossible",IF(AND(C122="PRIVÉ",H122=champs!$Q$6,I122=champs!$Q$6,J122=champs!$Q$5),'Tarifs-Price list'!$L$18,IF(AND(C122="PRIVÉ",H122=champs!$Q$5,I122=champs!$Q$5,J122=champs!$Q$5),"Impossible",0)))))))))))))))))))))</f>
        <v>0</v>
      </c>
      <c r="AG122" s="57">
        <f>IF(AND(K122="OUI",H122=champs!$Q$5,I122=champs!$Q$6,J122=champs!$Q$6,C122="PARTENAIRE"),'Tarifs-Price list'!$N$8,IF(AND(K122="OUI",C122="PARTENAIRE",H122=champs!$Q$6,I122=champs!$Q$5,J122=champs!$Q$6),'Tarifs-Price list'!$N$8,IF(AND(K122="OUI",C122="PARTENAIRE",H122=champs!$Q$5,I122=champs!$Q$5,J122=champs!$Q$6),2*'Tarifs-Price list'!$N$8,IF(AND(K122="OUI",C122="PARTENAIRE",H122=champs!$Q$6,I122=champs!$Q$6,J122=champs!$Q$5),'Tarifs-Price list'!$N$17,IF(AND(K122="OUI",C122="PARTENAIRE",H122=champs!$Q$5,I122=champs!$Q$6,J122=champs!$Q$5),"Impossible",IF(AND(K122="OUI",C122="PARTENAIRE",H122=champs!$Q$6,I122=champs!$Q$5,J122=champs!$Q$5),"Impossible",IF(AND(K122="OUI",C122="PARTENAIRE",H122=champs!$Q$5,I122=champs!$Q$5,J122=champs!$Q$5),"Impossible",IF(AND(C122="EXTERNE",K122="OUI",H122=champs!$Q$5,I122=champs!$Q$6,J122=champs!$Q$6),'Tarifs-Price list'!$M$8,IF(AND(K122="OUI",C122="EXTERNE",H122=champs!$Q$6,I122=champs!$Q$5,J122=champs!$Q$6),'Tarifs-Price list'!$M$8,IF(AND(C122="EXTERNE",K122="OUI",H122=champs!$Q$5,I122=champs!$Q$5,J122=champs!$Q$6),2*'Tarifs-Price list'!$M$8,IF(AND(K122="OUI",C122="EXTERNE",H122=champs!$Q$6,I122=champs!$Q$6,J122=champs!$Q$5),'Tarifs-Price list'!$M$17,IF(AND(K122="OUI",C122="Externe",H122=champs!$Q$5,I122=champs!$Q$6,J122=champs!$Q$5),"Impossible",IF(AND(C122="EXTERNE",K122="OUI",H122=champs!$Q$6,I122=champs!$Q$5,J122=champs!$Q$5),"Impossible",IF(AND(K122="OUI",C122="EXTERNE",H122=champs!$Q$5,I122=champs!$Q$5,J122=champs!$Q$5),"Impossible",IF(AND(C122="PRIVÉ",K122="OUI",H122=champs!$Q$5,I122=champs!$Q$6,J122=champs!$Q$6),'Tarifs-Price list'!$L$8,IF(AND(C122="PRIVÉ",K122="OUI",H122=champs!$Q$6,I122=champs!$Q$5,J122=champs!$Q$6),'Tarifs-Price list'!$L$8,IF(AND(K122="OUI",C122="PRIVÉ",H122=champs!$Q$5,I122=champs!$Q$5,J122=champs!Q123),2*'Tarifs-Price list'!$L$8,IF(AND(K122="OUI",C122="PRIVÉ",H122=champs!$Q$5,I122=champs!$Q$6,J122=champs!$Q$5),"Impossible",IF(AND(K122="OUI",C122="PRIVÉ",K122="OUI",H122=champs!$Q$6,I122=champs!$Q$5,J122=champs!$Q$5),"Impossible",IF(AND(K122="OUI",C122="PRIVÉ",H122=champs!$Q$6,I122=champs!$Q$6,J122=champs!$Q$5),'Tarifs-Price list'!$L$17,IF(AND(K122="OUI",C122="PRIVÉ",H122=champs!$Q$5,I122=champs!$Q$5,J122=champs!$Q$5),"Impossible",0)))))))))))))))))))))</f>
        <v>0</v>
      </c>
    </row>
    <row r="123" spans="2:33" ht="21" x14ac:dyDescent="0.2">
      <c r="B123" s="27"/>
      <c r="C123" s="27"/>
      <c r="D123" s="27"/>
      <c r="E123" s="27"/>
      <c r="F123" s="27"/>
      <c r="G123" s="27"/>
      <c r="H123" s="27"/>
      <c r="I123" s="27"/>
      <c r="J123" s="27"/>
      <c r="K123" s="48"/>
      <c r="L123" s="50"/>
      <c r="M123" s="50"/>
      <c r="N123" s="27"/>
      <c r="O123" s="27"/>
      <c r="P123" s="27"/>
      <c r="Q123" s="27"/>
      <c r="R123" s="27"/>
      <c r="S123" s="55"/>
      <c r="T123" s="55"/>
      <c r="U123" s="55"/>
      <c r="V123" s="27"/>
      <c r="W123" s="27"/>
      <c r="X123" s="27"/>
      <c r="Y123" s="27"/>
      <c r="Z123" s="27"/>
      <c r="AA123" s="153"/>
      <c r="AC123" s="25" t="e" cm="1">
        <f t="array" ref="AC123">IF(C123="PARTENAIRE",_xlfn.IFS(D123=champs!$A$5,'Tarifs-Price list'!$G$8,D123=champs!$A$6,'Tarifs-Price list'!$G$8,D123=champs!$A$7,'Tarifs-Price list'!$G$18,D123="Chlore Silicate",'Tarifs-Price list'!$G$23,D123="Chlore Carbonate",'Tarifs-Price list'!$G$23,D123="NON",0),IF(C123="EXTERNE",_xlfn.IFS(D123=champs!$A$5,'Tarifs-Price list'!$F$8,D123=champs!$A$6,'Tarifs-Price list'!$F$8,D123=champs!$A$7,'Tarifs-Price list'!$F$18,D123="Chlore Silicate",'Tarifs-Price list'!$F$23,D123="Chlore Carbonate",'Tarifs-Price list'!$F$23,D123="NON",0),_xlfn.IFS(D123=champs!$A$5,'Tarifs-Price list'!$E$8,D123=champs!$A$6,'Tarifs-Price list'!$E$8,D123=champs!$A$7,'Tarifs-Price list'!$E$18,D123="Chlore Silicate",'Tarifs-Price list'!$E$23,D123="Chlore Carbonate",'Tarifs-Price list'!$E$23,D123="NON",0)))</f>
        <v>#N/A</v>
      </c>
      <c r="AD123" s="25" t="e" cm="1">
        <f t="array" ref="AD123">IF(C123="PARTENAIRE",_xlfn.IFS(E123=champs!$A$5,'Tarifs-Price list'!$G$9,E123=champs!$A$6,'Tarifs-Price list'!$G$9,E123=champs!$A$7,'Tarifs-Price list'!$G$19,E123="Chlore Silicate",'Tarifs-Price list'!$G$24,E123="Chlore Carbonate",'Tarifs-Price list'!$G$24,E123="NON",0),IF(C123="EXTERNE",_xlfn.IFS(E123=champs!$A$5,'Tarifs-Price list'!$F$9,E123=champs!$A$6,'Tarifs-Price list'!$F$9,E123=champs!$A$7,'Tarifs-Price list'!$F$19,E123="Chlore Silicate",'Tarifs-Price list'!$F$24,E123="Chlore Carbonate",'Tarifs-Price list'!$F$24,E123="NON",0),_xlfn.IFS(E123=champs!$A$5,'Tarifs-Price list'!$E$9,E123=champs!$A$6,'Tarifs-Price list'!$E$9,E123=champs!$A$7,'Tarifs-Price list'!$E$19,E123="Chlore Silicate",'Tarifs-Price list'!$E$24,E123="Chlore Carbonate",'Tarifs-Price list'!$E$24,E123="NON",0)))</f>
        <v>#N/A</v>
      </c>
      <c r="AE123" s="25" t="e" cm="1">
        <f t="array" ref="AE123">IF(C123="PARTENAIRE",_xlfn.IFS(F123=champs!$A$5,'Tarifs-Price list'!$G$10,F123=champs!$A$6,'Tarifs-Price list'!$G$15,F123=champs!$A$7,'Tarifs-Price list'!$G$20,F123="Chlore Silicate",'Tarifs-Price list'!$G$25,F123="Chlore Carbonate",'Tarifs-Price list'!$G$30,F123="NON",0),IF(C123="EXTERNE",_xlfn.IFS(F123=champs!$A$5,'Tarifs-Price list'!$F$10,F123=champs!$A$6,'Tarifs-Price list'!$F$15,F123=champs!$A$7,'Tarifs-Price list'!$F$20,F123="Chlore Silicate",'Tarifs-Price list'!$F$25,F123="Chlore Carbonate",'Tarifs-Price list'!$F$30,F123="NON",0),_xlfn.IFS(F123=champs!$A$5,'Tarifs-Price list'!$E$10,F123=champs!$A$6,'Tarifs-Price list'!$E$15,F123=champs!$A$7,'Tarifs-Price list'!$E$20,F123="Chlore Silicate",'Tarifs-Price list'!$E$25,F123="Chlore Carbonate",'Tarifs-Price list'!$E$30,F123="NON",0)))</f>
        <v>#N/A</v>
      </c>
      <c r="AF123" s="25">
        <f>IF(AND(H123=champs!$Q$5,I123=champs!$Q$6,J123=champs!$Q$6,C123="PARTENAIRE"),'Tarifs-Price list'!$N$9,IF(AND(C123="PARTENAIRE",H123=champs!$Q$6,I123=champs!$Q$5,J123=champs!$Q$6),'Tarifs-Price list'!$N$9,IF(AND(C123="PARTENAIRE",H123=champs!$Q$5,I123=champs!$Q$5,J123=champs!$Q$6),2*'Tarifs-Price list'!$N$9,IF(AND(C123="PARTENAIRE",H123=champs!$Q$6,I123=champs!$Q$6,J123=champs!$Q$5),'Tarifs-Price list'!$N$18,IF(AND(C123="PARTENAIRE",H123=champs!$Q$5,I123=champs!$Q$6,J123=champs!$Q$5),"Impossible",IF(AND(C123="PARTENAIRE",H123=champs!$Q$6,I123=champs!$Q$5,J123=champs!$Q$5),"Impossible",IF(AND(C123="PARTENAIRE",H123=champs!$Q$5,I123=champs!$Q$5,J123=champs!$Q$5),"Impossible",IF(AND(C123="EXTERNE",H123=champs!$Q$5,I123=champs!$Q$6,J123=champs!$Q$6),'Tarifs-Price list'!$M$9,IF(AND(C123="EXTERNE",H123=champs!$Q$6,I123=champs!$Q$5,J123=champs!$Q$6),'Tarifs-Price list'!$M$9,IF(AND(C123="EXTERNE",H123=champs!$Q$5,I123=champs!$Q$5,J123=champs!$Q$6),2*'Tarifs-Price list'!$M$9,IF(AND(C123="EXTERNE",H123=champs!$Q$6,I123=champs!$Q$6,J123=champs!$Q$5),'Tarifs-Price list'!$M$18,IF(AND(C123="Externe",H123=champs!$Q$5,I123=champs!$Q$6,J123=champs!$Q$5),"Impossible",IF(AND(C123="EXTERNE",H123=champs!$Q$6,I123=champs!$Q$5,J123=champs!$Q$5),"Impossible",IF(AND(C123="EXTERNE",H123=champs!$Q$5,I123=champs!$Q$5,J123=champs!$Q$5),"Impossible",IF(AND(C123="PRIVÉ",H123=champs!$Q$5,I123=champs!$Q$6,J123=champs!$Q$6),'Tarifs-Price list'!$L$9,IF(AND(C123="PRIVÉ",H123=champs!$Q$6,I123=champs!$Q$5,J123=champs!$Q$6),'Tarifs-Price list'!$L$9,IF(AND(C123="PRIVÉ",H123=champs!$Q$5,I123=champs!$Q$5,J123=champs!$Q$6),2*'Tarifs-Price list'!$L$9,IF(AND(C123="PRIVÉ",H123=champs!$Q$5,I123=champs!$Q$6,J123=champs!$Q$5),"Impossible",IF(AND(C123="PRIVÉ",H123=champs!$Q$6,I123=champs!$Q$5,J123=champs!$Q$5),"Impossible",IF(AND(C123="PRIVÉ",H123=champs!$Q$6,I123=champs!$Q$6,J123=champs!$Q$5),'Tarifs-Price list'!$L$18,IF(AND(C123="PRIVÉ",H123=champs!$Q$5,I123=champs!$Q$5,J123=champs!$Q$5),"Impossible",0)))))))))))))))))))))</f>
        <v>0</v>
      </c>
      <c r="AG123" s="57">
        <f>IF(AND(K123="OUI",H123=champs!$Q$5,I123=champs!$Q$6,J123=champs!$Q$6,C123="PARTENAIRE"),'Tarifs-Price list'!$N$8,IF(AND(K123="OUI",C123="PARTENAIRE",H123=champs!$Q$6,I123=champs!$Q$5,J123=champs!$Q$6),'Tarifs-Price list'!$N$8,IF(AND(K123="OUI",C123="PARTENAIRE",H123=champs!$Q$5,I123=champs!$Q$5,J123=champs!$Q$6),2*'Tarifs-Price list'!$N$8,IF(AND(K123="OUI",C123="PARTENAIRE",H123=champs!$Q$6,I123=champs!$Q$6,J123=champs!$Q$5),'Tarifs-Price list'!$N$17,IF(AND(K123="OUI",C123="PARTENAIRE",H123=champs!$Q$5,I123=champs!$Q$6,J123=champs!$Q$5),"Impossible",IF(AND(K123="OUI",C123="PARTENAIRE",H123=champs!$Q$6,I123=champs!$Q$5,J123=champs!$Q$5),"Impossible",IF(AND(K123="OUI",C123="PARTENAIRE",H123=champs!$Q$5,I123=champs!$Q$5,J123=champs!$Q$5),"Impossible",IF(AND(C123="EXTERNE",K123="OUI",H123=champs!$Q$5,I123=champs!$Q$6,J123=champs!$Q$6),'Tarifs-Price list'!$M$8,IF(AND(K123="OUI",C123="EXTERNE",H123=champs!$Q$6,I123=champs!$Q$5,J123=champs!$Q$6),'Tarifs-Price list'!$M$8,IF(AND(C123="EXTERNE",K123="OUI",H123=champs!$Q$5,I123=champs!$Q$5,J123=champs!$Q$6),2*'Tarifs-Price list'!$M$8,IF(AND(K123="OUI",C123="EXTERNE",H123=champs!$Q$6,I123=champs!$Q$6,J123=champs!$Q$5),'Tarifs-Price list'!$M$17,IF(AND(K123="OUI",C123="Externe",H123=champs!$Q$5,I123=champs!$Q$6,J123=champs!$Q$5),"Impossible",IF(AND(C123="EXTERNE",K123="OUI",H123=champs!$Q$6,I123=champs!$Q$5,J123=champs!$Q$5),"Impossible",IF(AND(K123="OUI",C123="EXTERNE",H123=champs!$Q$5,I123=champs!$Q$5,J123=champs!$Q$5),"Impossible",IF(AND(C123="PRIVÉ",K123="OUI",H123=champs!$Q$5,I123=champs!$Q$6,J123=champs!$Q$6),'Tarifs-Price list'!$L$8,IF(AND(C123="PRIVÉ",K123="OUI",H123=champs!$Q$6,I123=champs!$Q$5,J123=champs!$Q$6),'Tarifs-Price list'!$L$8,IF(AND(K123="OUI",C123="PRIVÉ",H123=champs!$Q$5,I123=champs!$Q$5,J123=champs!Q124),2*'Tarifs-Price list'!$L$8,IF(AND(K123="OUI",C123="PRIVÉ",H123=champs!$Q$5,I123=champs!$Q$6,J123=champs!$Q$5),"Impossible",IF(AND(K123="OUI",C123="PRIVÉ",K123="OUI",H123=champs!$Q$6,I123=champs!$Q$5,J123=champs!$Q$5),"Impossible",IF(AND(K123="OUI",C123="PRIVÉ",H123=champs!$Q$6,I123=champs!$Q$6,J123=champs!$Q$5),'Tarifs-Price list'!$L$17,IF(AND(K123="OUI",C123="PRIVÉ",H123=champs!$Q$5,I123=champs!$Q$5,J123=champs!$Q$5),"Impossible",0)))))))))))))))))))))</f>
        <v>0</v>
      </c>
    </row>
    <row r="124" spans="2:33" ht="21" x14ac:dyDescent="0.2">
      <c r="B124" s="27"/>
      <c r="C124" s="27"/>
      <c r="D124" s="27"/>
      <c r="E124" s="27"/>
      <c r="F124" s="27"/>
      <c r="G124" s="27"/>
      <c r="H124" s="27"/>
      <c r="I124" s="27"/>
      <c r="J124" s="27"/>
      <c r="K124" s="48"/>
      <c r="L124" s="50"/>
      <c r="M124" s="50"/>
      <c r="N124" s="27"/>
      <c r="O124" s="27"/>
      <c r="P124" s="27"/>
      <c r="Q124" s="27"/>
      <c r="R124" s="27"/>
      <c r="S124" s="55"/>
      <c r="T124" s="55"/>
      <c r="U124" s="55"/>
      <c r="V124" s="27"/>
      <c r="W124" s="27"/>
      <c r="X124" s="27"/>
      <c r="Y124" s="27"/>
      <c r="Z124" s="27"/>
      <c r="AA124" s="153"/>
      <c r="AC124" s="25" t="e" cm="1">
        <f t="array" ref="AC124">IF(C124="PARTENAIRE",_xlfn.IFS(D124=champs!$A$5,'Tarifs-Price list'!$G$8,D124=champs!$A$6,'Tarifs-Price list'!$G$8,D124=champs!$A$7,'Tarifs-Price list'!$G$18,D124="Chlore Silicate",'Tarifs-Price list'!$G$23,D124="Chlore Carbonate",'Tarifs-Price list'!$G$23,D124="NON",0),IF(C124="EXTERNE",_xlfn.IFS(D124=champs!$A$5,'Tarifs-Price list'!$F$8,D124=champs!$A$6,'Tarifs-Price list'!$F$8,D124=champs!$A$7,'Tarifs-Price list'!$F$18,D124="Chlore Silicate",'Tarifs-Price list'!$F$23,D124="Chlore Carbonate",'Tarifs-Price list'!$F$23,D124="NON",0),_xlfn.IFS(D124=champs!$A$5,'Tarifs-Price list'!$E$8,D124=champs!$A$6,'Tarifs-Price list'!$E$8,D124=champs!$A$7,'Tarifs-Price list'!$E$18,D124="Chlore Silicate",'Tarifs-Price list'!$E$23,D124="Chlore Carbonate",'Tarifs-Price list'!$E$23,D124="NON",0)))</f>
        <v>#N/A</v>
      </c>
      <c r="AD124" s="25" t="e" cm="1">
        <f t="array" ref="AD124">IF(C124="PARTENAIRE",_xlfn.IFS(E124=champs!$A$5,'Tarifs-Price list'!$G$9,E124=champs!$A$6,'Tarifs-Price list'!$G$9,E124=champs!$A$7,'Tarifs-Price list'!$G$19,E124="Chlore Silicate",'Tarifs-Price list'!$G$24,E124="Chlore Carbonate",'Tarifs-Price list'!$G$24,E124="NON",0),IF(C124="EXTERNE",_xlfn.IFS(E124=champs!$A$5,'Tarifs-Price list'!$F$9,E124=champs!$A$6,'Tarifs-Price list'!$F$9,E124=champs!$A$7,'Tarifs-Price list'!$F$19,E124="Chlore Silicate",'Tarifs-Price list'!$F$24,E124="Chlore Carbonate",'Tarifs-Price list'!$F$24,E124="NON",0),_xlfn.IFS(E124=champs!$A$5,'Tarifs-Price list'!$E$9,E124=champs!$A$6,'Tarifs-Price list'!$E$9,E124=champs!$A$7,'Tarifs-Price list'!$E$19,E124="Chlore Silicate",'Tarifs-Price list'!$E$24,E124="Chlore Carbonate",'Tarifs-Price list'!$E$24,E124="NON",0)))</f>
        <v>#N/A</v>
      </c>
      <c r="AE124" s="25" t="e" cm="1">
        <f t="array" ref="AE124">IF(C124="PARTENAIRE",_xlfn.IFS(F124=champs!$A$5,'Tarifs-Price list'!$G$10,F124=champs!$A$6,'Tarifs-Price list'!$G$15,F124=champs!$A$7,'Tarifs-Price list'!$G$20,F124="Chlore Silicate",'Tarifs-Price list'!$G$25,F124="Chlore Carbonate",'Tarifs-Price list'!$G$30,F124="NON",0),IF(C124="EXTERNE",_xlfn.IFS(F124=champs!$A$5,'Tarifs-Price list'!$F$10,F124=champs!$A$6,'Tarifs-Price list'!$F$15,F124=champs!$A$7,'Tarifs-Price list'!$F$20,F124="Chlore Silicate",'Tarifs-Price list'!$F$25,F124="Chlore Carbonate",'Tarifs-Price list'!$F$30,F124="NON",0),_xlfn.IFS(F124=champs!$A$5,'Tarifs-Price list'!$E$10,F124=champs!$A$6,'Tarifs-Price list'!$E$15,F124=champs!$A$7,'Tarifs-Price list'!$E$20,F124="Chlore Silicate",'Tarifs-Price list'!$E$25,F124="Chlore Carbonate",'Tarifs-Price list'!$E$30,F124="NON",0)))</f>
        <v>#N/A</v>
      </c>
      <c r="AF124" s="25">
        <f>IF(AND(H124=champs!$Q$5,I124=champs!$Q$6,J124=champs!$Q$6,C124="PARTENAIRE"),'Tarifs-Price list'!$N$9,IF(AND(C124="PARTENAIRE",H124=champs!$Q$6,I124=champs!$Q$5,J124=champs!$Q$6),'Tarifs-Price list'!$N$9,IF(AND(C124="PARTENAIRE",H124=champs!$Q$5,I124=champs!$Q$5,J124=champs!$Q$6),2*'Tarifs-Price list'!$N$9,IF(AND(C124="PARTENAIRE",H124=champs!$Q$6,I124=champs!$Q$6,J124=champs!$Q$5),'Tarifs-Price list'!$N$18,IF(AND(C124="PARTENAIRE",H124=champs!$Q$5,I124=champs!$Q$6,J124=champs!$Q$5),"Impossible",IF(AND(C124="PARTENAIRE",H124=champs!$Q$6,I124=champs!$Q$5,J124=champs!$Q$5),"Impossible",IF(AND(C124="PARTENAIRE",H124=champs!$Q$5,I124=champs!$Q$5,J124=champs!$Q$5),"Impossible",IF(AND(C124="EXTERNE",H124=champs!$Q$5,I124=champs!$Q$6,J124=champs!$Q$6),'Tarifs-Price list'!$M$9,IF(AND(C124="EXTERNE",H124=champs!$Q$6,I124=champs!$Q$5,J124=champs!$Q$6),'Tarifs-Price list'!$M$9,IF(AND(C124="EXTERNE",H124=champs!$Q$5,I124=champs!$Q$5,J124=champs!$Q$6),2*'Tarifs-Price list'!$M$9,IF(AND(C124="EXTERNE",H124=champs!$Q$6,I124=champs!$Q$6,J124=champs!$Q$5),'Tarifs-Price list'!$M$18,IF(AND(C124="Externe",H124=champs!$Q$5,I124=champs!$Q$6,J124=champs!$Q$5),"Impossible",IF(AND(C124="EXTERNE",H124=champs!$Q$6,I124=champs!$Q$5,J124=champs!$Q$5),"Impossible",IF(AND(C124="EXTERNE",H124=champs!$Q$5,I124=champs!$Q$5,J124=champs!$Q$5),"Impossible",IF(AND(C124="PRIVÉ",H124=champs!$Q$5,I124=champs!$Q$6,J124=champs!$Q$6),'Tarifs-Price list'!$L$9,IF(AND(C124="PRIVÉ",H124=champs!$Q$6,I124=champs!$Q$5,J124=champs!$Q$6),'Tarifs-Price list'!$L$9,IF(AND(C124="PRIVÉ",H124=champs!$Q$5,I124=champs!$Q$5,J124=champs!$Q$6),2*'Tarifs-Price list'!$L$9,IF(AND(C124="PRIVÉ",H124=champs!$Q$5,I124=champs!$Q$6,J124=champs!$Q$5),"Impossible",IF(AND(C124="PRIVÉ",H124=champs!$Q$6,I124=champs!$Q$5,J124=champs!$Q$5),"Impossible",IF(AND(C124="PRIVÉ",H124=champs!$Q$6,I124=champs!$Q$6,J124=champs!$Q$5),'Tarifs-Price list'!$L$18,IF(AND(C124="PRIVÉ",H124=champs!$Q$5,I124=champs!$Q$5,J124=champs!$Q$5),"Impossible",0)))))))))))))))))))))</f>
        <v>0</v>
      </c>
      <c r="AG124" s="57">
        <f>IF(AND(K124="OUI",H124=champs!$Q$5,I124=champs!$Q$6,J124=champs!$Q$6,C124="PARTENAIRE"),'Tarifs-Price list'!$N$8,IF(AND(K124="OUI",C124="PARTENAIRE",H124=champs!$Q$6,I124=champs!$Q$5,J124=champs!$Q$6),'Tarifs-Price list'!$N$8,IF(AND(K124="OUI",C124="PARTENAIRE",H124=champs!$Q$5,I124=champs!$Q$5,J124=champs!$Q$6),2*'Tarifs-Price list'!$N$8,IF(AND(K124="OUI",C124="PARTENAIRE",H124=champs!$Q$6,I124=champs!$Q$6,J124=champs!$Q$5),'Tarifs-Price list'!$N$17,IF(AND(K124="OUI",C124="PARTENAIRE",H124=champs!$Q$5,I124=champs!$Q$6,J124=champs!$Q$5),"Impossible",IF(AND(K124="OUI",C124="PARTENAIRE",H124=champs!$Q$6,I124=champs!$Q$5,J124=champs!$Q$5),"Impossible",IF(AND(K124="OUI",C124="PARTENAIRE",H124=champs!$Q$5,I124=champs!$Q$5,J124=champs!$Q$5),"Impossible",IF(AND(C124="EXTERNE",K124="OUI",H124=champs!$Q$5,I124=champs!$Q$6,J124=champs!$Q$6),'Tarifs-Price list'!$M$8,IF(AND(K124="OUI",C124="EXTERNE",H124=champs!$Q$6,I124=champs!$Q$5,J124=champs!$Q$6),'Tarifs-Price list'!$M$8,IF(AND(C124="EXTERNE",K124="OUI",H124=champs!$Q$5,I124=champs!$Q$5,J124=champs!$Q$6),2*'Tarifs-Price list'!$M$8,IF(AND(K124="OUI",C124="EXTERNE",H124=champs!$Q$6,I124=champs!$Q$6,J124=champs!$Q$5),'Tarifs-Price list'!$M$17,IF(AND(K124="OUI",C124="Externe",H124=champs!$Q$5,I124=champs!$Q$6,J124=champs!$Q$5),"Impossible",IF(AND(C124="EXTERNE",K124="OUI",H124=champs!$Q$6,I124=champs!$Q$5,J124=champs!$Q$5),"Impossible",IF(AND(K124="OUI",C124="EXTERNE",H124=champs!$Q$5,I124=champs!$Q$5,J124=champs!$Q$5),"Impossible",IF(AND(C124="PRIVÉ",K124="OUI",H124=champs!$Q$5,I124=champs!$Q$6,J124=champs!$Q$6),'Tarifs-Price list'!$L$8,IF(AND(C124="PRIVÉ",K124="OUI",H124=champs!$Q$6,I124=champs!$Q$5,J124=champs!$Q$6),'Tarifs-Price list'!$L$8,IF(AND(K124="OUI",C124="PRIVÉ",H124=champs!$Q$5,I124=champs!$Q$5,J124=champs!Q125),2*'Tarifs-Price list'!$L$8,IF(AND(K124="OUI",C124="PRIVÉ",H124=champs!$Q$5,I124=champs!$Q$6,J124=champs!$Q$5),"Impossible",IF(AND(K124="OUI",C124="PRIVÉ",K124="OUI",H124=champs!$Q$6,I124=champs!$Q$5,J124=champs!$Q$5),"Impossible",IF(AND(K124="OUI",C124="PRIVÉ",H124=champs!$Q$6,I124=champs!$Q$6,J124=champs!$Q$5),'Tarifs-Price list'!$L$17,IF(AND(K124="OUI",C124="PRIVÉ",H124=champs!$Q$5,I124=champs!$Q$5,J124=champs!$Q$5),"Impossible",0)))))))))))))))))))))</f>
        <v>0</v>
      </c>
    </row>
    <row r="125" spans="2:33" ht="21" x14ac:dyDescent="0.2">
      <c r="B125" s="27"/>
      <c r="C125" s="27"/>
      <c r="D125" s="27"/>
      <c r="E125" s="27"/>
      <c r="F125" s="27"/>
      <c r="G125" s="27"/>
      <c r="H125" s="27"/>
      <c r="I125" s="27"/>
      <c r="J125" s="27"/>
      <c r="K125" s="48"/>
      <c r="L125" s="50"/>
      <c r="M125" s="50"/>
      <c r="N125" s="27"/>
      <c r="O125" s="27"/>
      <c r="P125" s="27"/>
      <c r="Q125" s="27"/>
      <c r="R125" s="27"/>
      <c r="S125" s="55"/>
      <c r="T125" s="55"/>
      <c r="U125" s="55"/>
      <c r="V125" s="27"/>
      <c r="W125" s="27"/>
      <c r="X125" s="27"/>
      <c r="Y125" s="27"/>
      <c r="Z125" s="27"/>
      <c r="AA125" s="153"/>
      <c r="AC125" s="25" t="e" cm="1">
        <f t="array" ref="AC125">IF(C125="PARTENAIRE",_xlfn.IFS(D125=champs!$A$5,'Tarifs-Price list'!$G$8,D125=champs!$A$6,'Tarifs-Price list'!$G$8,D125=champs!$A$7,'Tarifs-Price list'!$G$18,D125="Chlore Silicate",'Tarifs-Price list'!$G$23,D125="Chlore Carbonate",'Tarifs-Price list'!$G$23,D125="NON",0),IF(C125="EXTERNE",_xlfn.IFS(D125=champs!$A$5,'Tarifs-Price list'!$F$8,D125=champs!$A$6,'Tarifs-Price list'!$F$8,D125=champs!$A$7,'Tarifs-Price list'!$F$18,D125="Chlore Silicate",'Tarifs-Price list'!$F$23,D125="Chlore Carbonate",'Tarifs-Price list'!$F$23,D125="NON",0),_xlfn.IFS(D125=champs!$A$5,'Tarifs-Price list'!$E$8,D125=champs!$A$6,'Tarifs-Price list'!$E$8,D125=champs!$A$7,'Tarifs-Price list'!$E$18,D125="Chlore Silicate",'Tarifs-Price list'!$E$23,D125="Chlore Carbonate",'Tarifs-Price list'!$E$23,D125="NON",0)))</f>
        <v>#N/A</v>
      </c>
      <c r="AD125" s="25" t="e" cm="1">
        <f t="array" ref="AD125">IF(C125="PARTENAIRE",_xlfn.IFS(E125=champs!$A$5,'Tarifs-Price list'!$G$9,E125=champs!$A$6,'Tarifs-Price list'!$G$9,E125=champs!$A$7,'Tarifs-Price list'!$G$19,E125="Chlore Silicate",'Tarifs-Price list'!$G$24,E125="Chlore Carbonate",'Tarifs-Price list'!$G$24,E125="NON",0),IF(C125="EXTERNE",_xlfn.IFS(E125=champs!$A$5,'Tarifs-Price list'!$F$9,E125=champs!$A$6,'Tarifs-Price list'!$F$9,E125=champs!$A$7,'Tarifs-Price list'!$F$19,E125="Chlore Silicate",'Tarifs-Price list'!$F$24,E125="Chlore Carbonate",'Tarifs-Price list'!$F$24,E125="NON",0),_xlfn.IFS(E125=champs!$A$5,'Tarifs-Price list'!$E$9,E125=champs!$A$6,'Tarifs-Price list'!$E$9,E125=champs!$A$7,'Tarifs-Price list'!$E$19,E125="Chlore Silicate",'Tarifs-Price list'!$E$24,E125="Chlore Carbonate",'Tarifs-Price list'!$E$24,E125="NON",0)))</f>
        <v>#N/A</v>
      </c>
      <c r="AE125" s="25" t="e" cm="1">
        <f t="array" ref="AE125">IF(C125="PARTENAIRE",_xlfn.IFS(F125=champs!$A$5,'Tarifs-Price list'!$G$10,F125=champs!$A$6,'Tarifs-Price list'!$G$15,F125=champs!$A$7,'Tarifs-Price list'!$G$20,F125="Chlore Silicate",'Tarifs-Price list'!$G$25,F125="Chlore Carbonate",'Tarifs-Price list'!$G$30,F125="NON",0),IF(C125="EXTERNE",_xlfn.IFS(F125=champs!$A$5,'Tarifs-Price list'!$F$10,F125=champs!$A$6,'Tarifs-Price list'!$F$15,F125=champs!$A$7,'Tarifs-Price list'!$F$20,F125="Chlore Silicate",'Tarifs-Price list'!$F$25,F125="Chlore Carbonate",'Tarifs-Price list'!$F$30,F125="NON",0),_xlfn.IFS(F125=champs!$A$5,'Tarifs-Price list'!$E$10,F125=champs!$A$6,'Tarifs-Price list'!$E$15,F125=champs!$A$7,'Tarifs-Price list'!$E$20,F125="Chlore Silicate",'Tarifs-Price list'!$E$25,F125="Chlore Carbonate",'Tarifs-Price list'!$E$30,F125="NON",0)))</f>
        <v>#N/A</v>
      </c>
      <c r="AF125" s="25">
        <f>IF(AND(H125=champs!$Q$5,I125=champs!$Q$6,J125=champs!$Q$6,C125="PARTENAIRE"),'Tarifs-Price list'!$N$9,IF(AND(C125="PARTENAIRE",H125=champs!$Q$6,I125=champs!$Q$5,J125=champs!$Q$6),'Tarifs-Price list'!$N$9,IF(AND(C125="PARTENAIRE",H125=champs!$Q$5,I125=champs!$Q$5,J125=champs!$Q$6),2*'Tarifs-Price list'!$N$9,IF(AND(C125="PARTENAIRE",H125=champs!$Q$6,I125=champs!$Q$6,J125=champs!$Q$5),'Tarifs-Price list'!$N$18,IF(AND(C125="PARTENAIRE",H125=champs!$Q$5,I125=champs!$Q$6,J125=champs!$Q$5),"Impossible",IF(AND(C125="PARTENAIRE",H125=champs!$Q$6,I125=champs!$Q$5,J125=champs!$Q$5),"Impossible",IF(AND(C125="PARTENAIRE",H125=champs!$Q$5,I125=champs!$Q$5,J125=champs!$Q$5),"Impossible",IF(AND(C125="EXTERNE",H125=champs!$Q$5,I125=champs!$Q$6,J125=champs!$Q$6),'Tarifs-Price list'!$M$9,IF(AND(C125="EXTERNE",H125=champs!$Q$6,I125=champs!$Q$5,J125=champs!$Q$6),'Tarifs-Price list'!$M$9,IF(AND(C125="EXTERNE",H125=champs!$Q$5,I125=champs!$Q$5,J125=champs!$Q$6),2*'Tarifs-Price list'!$M$9,IF(AND(C125="EXTERNE",H125=champs!$Q$6,I125=champs!$Q$6,J125=champs!$Q$5),'Tarifs-Price list'!$M$18,IF(AND(C125="Externe",H125=champs!$Q$5,I125=champs!$Q$6,J125=champs!$Q$5),"Impossible",IF(AND(C125="EXTERNE",H125=champs!$Q$6,I125=champs!$Q$5,J125=champs!$Q$5),"Impossible",IF(AND(C125="EXTERNE",H125=champs!$Q$5,I125=champs!$Q$5,J125=champs!$Q$5),"Impossible",IF(AND(C125="PRIVÉ",H125=champs!$Q$5,I125=champs!$Q$6,J125=champs!$Q$6),'Tarifs-Price list'!$L$9,IF(AND(C125="PRIVÉ",H125=champs!$Q$6,I125=champs!$Q$5,J125=champs!$Q$6),'Tarifs-Price list'!$L$9,IF(AND(C125="PRIVÉ",H125=champs!$Q$5,I125=champs!$Q$5,J125=champs!$Q$6),2*'Tarifs-Price list'!$L$9,IF(AND(C125="PRIVÉ",H125=champs!$Q$5,I125=champs!$Q$6,J125=champs!$Q$5),"Impossible",IF(AND(C125="PRIVÉ",H125=champs!$Q$6,I125=champs!$Q$5,J125=champs!$Q$5),"Impossible",IF(AND(C125="PRIVÉ",H125=champs!$Q$6,I125=champs!$Q$6,J125=champs!$Q$5),'Tarifs-Price list'!$L$18,IF(AND(C125="PRIVÉ",H125=champs!$Q$5,I125=champs!$Q$5,J125=champs!$Q$5),"Impossible",0)))))))))))))))))))))</f>
        <v>0</v>
      </c>
      <c r="AG125" s="57">
        <f>IF(AND(K125="OUI",H125=champs!$Q$5,I125=champs!$Q$6,J125=champs!$Q$6,C125="PARTENAIRE"),'Tarifs-Price list'!$N$8,IF(AND(K125="OUI",C125="PARTENAIRE",H125=champs!$Q$6,I125=champs!$Q$5,J125=champs!$Q$6),'Tarifs-Price list'!$N$8,IF(AND(K125="OUI",C125="PARTENAIRE",H125=champs!$Q$5,I125=champs!$Q$5,J125=champs!$Q$6),2*'Tarifs-Price list'!$N$8,IF(AND(K125="OUI",C125="PARTENAIRE",H125=champs!$Q$6,I125=champs!$Q$6,J125=champs!$Q$5),'Tarifs-Price list'!$N$17,IF(AND(K125="OUI",C125="PARTENAIRE",H125=champs!$Q$5,I125=champs!$Q$6,J125=champs!$Q$5),"Impossible",IF(AND(K125="OUI",C125="PARTENAIRE",H125=champs!$Q$6,I125=champs!$Q$5,J125=champs!$Q$5),"Impossible",IF(AND(K125="OUI",C125="PARTENAIRE",H125=champs!$Q$5,I125=champs!$Q$5,J125=champs!$Q$5),"Impossible",IF(AND(C125="EXTERNE",K125="OUI",H125=champs!$Q$5,I125=champs!$Q$6,J125=champs!$Q$6),'Tarifs-Price list'!$M$8,IF(AND(K125="OUI",C125="EXTERNE",H125=champs!$Q$6,I125=champs!$Q$5,J125=champs!$Q$6),'Tarifs-Price list'!$M$8,IF(AND(C125="EXTERNE",K125="OUI",H125=champs!$Q$5,I125=champs!$Q$5,J125=champs!$Q$6),2*'Tarifs-Price list'!$M$8,IF(AND(K125="OUI",C125="EXTERNE",H125=champs!$Q$6,I125=champs!$Q$6,J125=champs!$Q$5),'Tarifs-Price list'!$M$17,IF(AND(K125="OUI",C125="Externe",H125=champs!$Q$5,I125=champs!$Q$6,J125=champs!$Q$5),"Impossible",IF(AND(C125="EXTERNE",K125="OUI",H125=champs!$Q$6,I125=champs!$Q$5,J125=champs!$Q$5),"Impossible",IF(AND(K125="OUI",C125="EXTERNE",H125=champs!$Q$5,I125=champs!$Q$5,J125=champs!$Q$5),"Impossible",IF(AND(C125="PRIVÉ",K125="OUI",H125=champs!$Q$5,I125=champs!$Q$6,J125=champs!$Q$6),'Tarifs-Price list'!$L$8,IF(AND(C125="PRIVÉ",K125="OUI",H125=champs!$Q$6,I125=champs!$Q$5,J125=champs!$Q$6),'Tarifs-Price list'!$L$8,IF(AND(K125="OUI",C125="PRIVÉ",H125=champs!$Q$5,I125=champs!$Q$5,J125=champs!Q126),2*'Tarifs-Price list'!$L$8,IF(AND(K125="OUI",C125="PRIVÉ",H125=champs!$Q$5,I125=champs!$Q$6,J125=champs!$Q$5),"Impossible",IF(AND(K125="OUI",C125="PRIVÉ",K125="OUI",H125=champs!$Q$6,I125=champs!$Q$5,J125=champs!$Q$5),"Impossible",IF(AND(K125="OUI",C125="PRIVÉ",H125=champs!$Q$6,I125=champs!$Q$6,J125=champs!$Q$5),'Tarifs-Price list'!$L$17,IF(AND(K125="OUI",C125="PRIVÉ",H125=champs!$Q$5,I125=champs!$Q$5,J125=champs!$Q$5),"Impossible",0)))))))))))))))))))))</f>
        <v>0</v>
      </c>
    </row>
    <row r="126" spans="2:33" ht="21" x14ac:dyDescent="0.2">
      <c r="B126" s="27"/>
      <c r="C126" s="27"/>
      <c r="D126" s="27"/>
      <c r="E126" s="27"/>
      <c r="F126" s="27"/>
      <c r="G126" s="27"/>
      <c r="H126" s="27"/>
      <c r="I126" s="27"/>
      <c r="J126" s="27"/>
      <c r="K126" s="48"/>
      <c r="L126" s="50"/>
      <c r="M126" s="50"/>
      <c r="N126" s="27"/>
      <c r="O126" s="27"/>
      <c r="P126" s="27"/>
      <c r="Q126" s="27"/>
      <c r="R126" s="27"/>
      <c r="S126" s="55"/>
      <c r="T126" s="55"/>
      <c r="U126" s="55"/>
      <c r="V126" s="27"/>
      <c r="W126" s="27"/>
      <c r="X126" s="27"/>
      <c r="Y126" s="27"/>
      <c r="Z126" s="27"/>
      <c r="AA126" s="153"/>
      <c r="AC126" s="25" t="e" cm="1">
        <f t="array" ref="AC126">IF(C126="PARTENAIRE",_xlfn.IFS(D126=champs!$A$5,'Tarifs-Price list'!$G$8,D126=champs!$A$6,'Tarifs-Price list'!$G$8,D126=champs!$A$7,'Tarifs-Price list'!$G$18,D126="Chlore Silicate",'Tarifs-Price list'!$G$23,D126="Chlore Carbonate",'Tarifs-Price list'!$G$23,D126="NON",0),IF(C126="EXTERNE",_xlfn.IFS(D126=champs!$A$5,'Tarifs-Price list'!$F$8,D126=champs!$A$6,'Tarifs-Price list'!$F$8,D126=champs!$A$7,'Tarifs-Price list'!$F$18,D126="Chlore Silicate",'Tarifs-Price list'!$F$23,D126="Chlore Carbonate",'Tarifs-Price list'!$F$23,D126="NON",0),_xlfn.IFS(D126=champs!$A$5,'Tarifs-Price list'!$E$8,D126=champs!$A$6,'Tarifs-Price list'!$E$8,D126=champs!$A$7,'Tarifs-Price list'!$E$18,D126="Chlore Silicate",'Tarifs-Price list'!$E$23,D126="Chlore Carbonate",'Tarifs-Price list'!$E$23,D126="NON",0)))</f>
        <v>#N/A</v>
      </c>
      <c r="AD126" s="25" t="e" cm="1">
        <f t="array" ref="AD126">IF(C126="PARTENAIRE",_xlfn.IFS(E126=champs!$A$5,'Tarifs-Price list'!$G$9,E126=champs!$A$6,'Tarifs-Price list'!$G$9,E126=champs!$A$7,'Tarifs-Price list'!$G$19,E126="Chlore Silicate",'Tarifs-Price list'!$G$24,E126="Chlore Carbonate",'Tarifs-Price list'!$G$24,E126="NON",0),IF(C126="EXTERNE",_xlfn.IFS(E126=champs!$A$5,'Tarifs-Price list'!$F$9,E126=champs!$A$6,'Tarifs-Price list'!$F$9,E126=champs!$A$7,'Tarifs-Price list'!$F$19,E126="Chlore Silicate",'Tarifs-Price list'!$F$24,E126="Chlore Carbonate",'Tarifs-Price list'!$F$24,E126="NON",0),_xlfn.IFS(E126=champs!$A$5,'Tarifs-Price list'!$E$9,E126=champs!$A$6,'Tarifs-Price list'!$E$9,E126=champs!$A$7,'Tarifs-Price list'!$E$19,E126="Chlore Silicate",'Tarifs-Price list'!$E$24,E126="Chlore Carbonate",'Tarifs-Price list'!$E$24,E126="NON",0)))</f>
        <v>#N/A</v>
      </c>
      <c r="AE126" s="25" t="e" cm="1">
        <f t="array" ref="AE126">IF(C126="PARTENAIRE",_xlfn.IFS(F126=champs!$A$5,'Tarifs-Price list'!$G$10,F126=champs!$A$6,'Tarifs-Price list'!$G$15,F126=champs!$A$7,'Tarifs-Price list'!$G$20,F126="Chlore Silicate",'Tarifs-Price list'!$G$25,F126="Chlore Carbonate",'Tarifs-Price list'!$G$30,F126="NON",0),IF(C126="EXTERNE",_xlfn.IFS(F126=champs!$A$5,'Tarifs-Price list'!$F$10,F126=champs!$A$6,'Tarifs-Price list'!$F$15,F126=champs!$A$7,'Tarifs-Price list'!$F$20,F126="Chlore Silicate",'Tarifs-Price list'!$F$25,F126="Chlore Carbonate",'Tarifs-Price list'!$F$30,F126="NON",0),_xlfn.IFS(F126=champs!$A$5,'Tarifs-Price list'!$E$10,F126=champs!$A$6,'Tarifs-Price list'!$E$15,F126=champs!$A$7,'Tarifs-Price list'!$E$20,F126="Chlore Silicate",'Tarifs-Price list'!$E$25,F126="Chlore Carbonate",'Tarifs-Price list'!$E$30,F126="NON",0)))</f>
        <v>#N/A</v>
      </c>
      <c r="AF126" s="25">
        <f>IF(AND(H126=champs!$Q$5,I126=champs!$Q$6,J126=champs!$Q$6,C126="PARTENAIRE"),'Tarifs-Price list'!$N$9,IF(AND(C126="PARTENAIRE",H126=champs!$Q$6,I126=champs!$Q$5,J126=champs!$Q$6),'Tarifs-Price list'!$N$9,IF(AND(C126="PARTENAIRE",H126=champs!$Q$5,I126=champs!$Q$5,J126=champs!$Q$6),2*'Tarifs-Price list'!$N$9,IF(AND(C126="PARTENAIRE",H126=champs!$Q$6,I126=champs!$Q$6,J126=champs!$Q$5),'Tarifs-Price list'!$N$18,IF(AND(C126="PARTENAIRE",H126=champs!$Q$5,I126=champs!$Q$6,J126=champs!$Q$5),"Impossible",IF(AND(C126="PARTENAIRE",H126=champs!$Q$6,I126=champs!$Q$5,J126=champs!$Q$5),"Impossible",IF(AND(C126="PARTENAIRE",H126=champs!$Q$5,I126=champs!$Q$5,J126=champs!$Q$5),"Impossible",IF(AND(C126="EXTERNE",H126=champs!$Q$5,I126=champs!$Q$6,J126=champs!$Q$6),'Tarifs-Price list'!$M$9,IF(AND(C126="EXTERNE",H126=champs!$Q$6,I126=champs!$Q$5,J126=champs!$Q$6),'Tarifs-Price list'!$M$9,IF(AND(C126="EXTERNE",H126=champs!$Q$5,I126=champs!$Q$5,J126=champs!$Q$6),2*'Tarifs-Price list'!$M$9,IF(AND(C126="EXTERNE",H126=champs!$Q$6,I126=champs!$Q$6,J126=champs!$Q$5),'Tarifs-Price list'!$M$18,IF(AND(C126="Externe",H126=champs!$Q$5,I126=champs!$Q$6,J126=champs!$Q$5),"Impossible",IF(AND(C126="EXTERNE",H126=champs!$Q$6,I126=champs!$Q$5,J126=champs!$Q$5),"Impossible",IF(AND(C126="EXTERNE",H126=champs!$Q$5,I126=champs!$Q$5,J126=champs!$Q$5),"Impossible",IF(AND(C126="PRIVÉ",H126=champs!$Q$5,I126=champs!$Q$6,J126=champs!$Q$6),'Tarifs-Price list'!$L$9,IF(AND(C126="PRIVÉ",H126=champs!$Q$6,I126=champs!$Q$5,J126=champs!$Q$6),'Tarifs-Price list'!$L$9,IF(AND(C126="PRIVÉ",H126=champs!$Q$5,I126=champs!$Q$5,J126=champs!$Q$6),2*'Tarifs-Price list'!$L$9,IF(AND(C126="PRIVÉ",H126=champs!$Q$5,I126=champs!$Q$6,J126=champs!$Q$5),"Impossible",IF(AND(C126="PRIVÉ",H126=champs!$Q$6,I126=champs!$Q$5,J126=champs!$Q$5),"Impossible",IF(AND(C126="PRIVÉ",H126=champs!$Q$6,I126=champs!$Q$6,J126=champs!$Q$5),'Tarifs-Price list'!$L$18,IF(AND(C126="PRIVÉ",H126=champs!$Q$5,I126=champs!$Q$5,J126=champs!$Q$5),"Impossible",0)))))))))))))))))))))</f>
        <v>0</v>
      </c>
      <c r="AG126" s="57">
        <f>IF(AND(K126="OUI",H126=champs!$Q$5,I126=champs!$Q$6,J126=champs!$Q$6,C126="PARTENAIRE"),'Tarifs-Price list'!$N$8,IF(AND(K126="OUI",C126="PARTENAIRE",H126=champs!$Q$6,I126=champs!$Q$5,J126=champs!$Q$6),'Tarifs-Price list'!$N$8,IF(AND(K126="OUI",C126="PARTENAIRE",H126=champs!$Q$5,I126=champs!$Q$5,J126=champs!$Q$6),2*'Tarifs-Price list'!$N$8,IF(AND(K126="OUI",C126="PARTENAIRE",H126=champs!$Q$6,I126=champs!$Q$6,J126=champs!$Q$5),'Tarifs-Price list'!$N$17,IF(AND(K126="OUI",C126="PARTENAIRE",H126=champs!$Q$5,I126=champs!$Q$6,J126=champs!$Q$5),"Impossible",IF(AND(K126="OUI",C126="PARTENAIRE",H126=champs!$Q$6,I126=champs!$Q$5,J126=champs!$Q$5),"Impossible",IF(AND(K126="OUI",C126="PARTENAIRE",H126=champs!$Q$5,I126=champs!$Q$5,J126=champs!$Q$5),"Impossible",IF(AND(C126="EXTERNE",K126="OUI",H126=champs!$Q$5,I126=champs!$Q$6,J126=champs!$Q$6),'Tarifs-Price list'!$M$8,IF(AND(K126="OUI",C126="EXTERNE",H126=champs!$Q$6,I126=champs!$Q$5,J126=champs!$Q$6),'Tarifs-Price list'!$M$8,IF(AND(C126="EXTERNE",K126="OUI",H126=champs!$Q$5,I126=champs!$Q$5,J126=champs!$Q$6),2*'Tarifs-Price list'!$M$8,IF(AND(K126="OUI",C126="EXTERNE",H126=champs!$Q$6,I126=champs!$Q$6,J126=champs!$Q$5),'Tarifs-Price list'!$M$17,IF(AND(K126="OUI",C126="Externe",H126=champs!$Q$5,I126=champs!$Q$6,J126=champs!$Q$5),"Impossible",IF(AND(C126="EXTERNE",K126="OUI",H126=champs!$Q$6,I126=champs!$Q$5,J126=champs!$Q$5),"Impossible",IF(AND(K126="OUI",C126="EXTERNE",H126=champs!$Q$5,I126=champs!$Q$5,J126=champs!$Q$5),"Impossible",IF(AND(C126="PRIVÉ",K126="OUI",H126=champs!$Q$5,I126=champs!$Q$6,J126=champs!$Q$6),'Tarifs-Price list'!$L$8,IF(AND(C126="PRIVÉ",K126="OUI",H126=champs!$Q$6,I126=champs!$Q$5,J126=champs!$Q$6),'Tarifs-Price list'!$L$8,IF(AND(K126="OUI",C126="PRIVÉ",H126=champs!$Q$5,I126=champs!$Q$5,J126=champs!Q127),2*'Tarifs-Price list'!$L$8,IF(AND(K126="OUI",C126="PRIVÉ",H126=champs!$Q$5,I126=champs!$Q$6,J126=champs!$Q$5),"Impossible",IF(AND(K126="OUI",C126="PRIVÉ",K126="OUI",H126=champs!$Q$6,I126=champs!$Q$5,J126=champs!$Q$5),"Impossible",IF(AND(K126="OUI",C126="PRIVÉ",H126=champs!$Q$6,I126=champs!$Q$6,J126=champs!$Q$5),'Tarifs-Price list'!$L$17,IF(AND(K126="OUI",C126="PRIVÉ",H126=champs!$Q$5,I126=champs!$Q$5,J126=champs!$Q$5),"Impossible",0)))))))))))))))))))))</f>
        <v>0</v>
      </c>
    </row>
    <row r="127" spans="2:33" ht="21" x14ac:dyDescent="0.2">
      <c r="B127" s="27"/>
      <c r="C127" s="27"/>
      <c r="D127" s="27"/>
      <c r="E127" s="27"/>
      <c r="F127" s="27"/>
      <c r="G127" s="27"/>
      <c r="H127" s="27"/>
      <c r="I127" s="27"/>
      <c r="J127" s="27"/>
      <c r="K127" s="48"/>
      <c r="L127" s="50"/>
      <c r="M127" s="50"/>
      <c r="N127" s="27"/>
      <c r="O127" s="27"/>
      <c r="P127" s="27"/>
      <c r="Q127" s="27"/>
      <c r="R127" s="27"/>
      <c r="S127" s="55"/>
      <c r="T127" s="55"/>
      <c r="U127" s="55"/>
      <c r="V127" s="27"/>
      <c r="W127" s="27"/>
      <c r="X127" s="27"/>
      <c r="Y127" s="27"/>
      <c r="Z127" s="27"/>
      <c r="AA127" s="153"/>
      <c r="AC127" s="25" t="e" cm="1">
        <f t="array" ref="AC127">IF(C127="PARTENAIRE",_xlfn.IFS(D127=champs!$A$5,'Tarifs-Price list'!$G$8,D127=champs!$A$6,'Tarifs-Price list'!$G$8,D127=champs!$A$7,'Tarifs-Price list'!$G$18,D127="Chlore Silicate",'Tarifs-Price list'!$G$23,D127="Chlore Carbonate",'Tarifs-Price list'!$G$23,D127="NON",0),IF(C127="EXTERNE",_xlfn.IFS(D127=champs!$A$5,'Tarifs-Price list'!$F$8,D127=champs!$A$6,'Tarifs-Price list'!$F$8,D127=champs!$A$7,'Tarifs-Price list'!$F$18,D127="Chlore Silicate",'Tarifs-Price list'!$F$23,D127="Chlore Carbonate",'Tarifs-Price list'!$F$23,D127="NON",0),_xlfn.IFS(D127=champs!$A$5,'Tarifs-Price list'!$E$8,D127=champs!$A$6,'Tarifs-Price list'!$E$8,D127=champs!$A$7,'Tarifs-Price list'!$E$18,D127="Chlore Silicate",'Tarifs-Price list'!$E$23,D127="Chlore Carbonate",'Tarifs-Price list'!$E$23,D127="NON",0)))</f>
        <v>#N/A</v>
      </c>
      <c r="AD127" s="25" t="e" cm="1">
        <f t="array" ref="AD127">IF(C127="PARTENAIRE",_xlfn.IFS(E127=champs!$A$5,'Tarifs-Price list'!$G$9,E127=champs!$A$6,'Tarifs-Price list'!$G$9,E127=champs!$A$7,'Tarifs-Price list'!$G$19,E127="Chlore Silicate",'Tarifs-Price list'!$G$24,E127="Chlore Carbonate",'Tarifs-Price list'!$G$24,E127="NON",0),IF(C127="EXTERNE",_xlfn.IFS(E127=champs!$A$5,'Tarifs-Price list'!$F$9,E127=champs!$A$6,'Tarifs-Price list'!$F$9,E127=champs!$A$7,'Tarifs-Price list'!$F$19,E127="Chlore Silicate",'Tarifs-Price list'!$F$24,E127="Chlore Carbonate",'Tarifs-Price list'!$F$24,E127="NON",0),_xlfn.IFS(E127=champs!$A$5,'Tarifs-Price list'!$E$9,E127=champs!$A$6,'Tarifs-Price list'!$E$9,E127=champs!$A$7,'Tarifs-Price list'!$E$19,E127="Chlore Silicate",'Tarifs-Price list'!$E$24,E127="Chlore Carbonate",'Tarifs-Price list'!$E$24,E127="NON",0)))</f>
        <v>#N/A</v>
      </c>
      <c r="AE127" s="25" t="e" cm="1">
        <f t="array" ref="AE127">IF(C127="PARTENAIRE",_xlfn.IFS(F127=champs!$A$5,'Tarifs-Price list'!$G$10,F127=champs!$A$6,'Tarifs-Price list'!$G$15,F127=champs!$A$7,'Tarifs-Price list'!$G$20,F127="Chlore Silicate",'Tarifs-Price list'!$G$25,F127="Chlore Carbonate",'Tarifs-Price list'!$G$30,F127="NON",0),IF(C127="EXTERNE",_xlfn.IFS(F127=champs!$A$5,'Tarifs-Price list'!$F$10,F127=champs!$A$6,'Tarifs-Price list'!$F$15,F127=champs!$A$7,'Tarifs-Price list'!$F$20,F127="Chlore Silicate",'Tarifs-Price list'!$F$25,F127="Chlore Carbonate",'Tarifs-Price list'!$F$30,F127="NON",0),_xlfn.IFS(F127=champs!$A$5,'Tarifs-Price list'!$E$10,F127=champs!$A$6,'Tarifs-Price list'!$E$15,F127=champs!$A$7,'Tarifs-Price list'!$E$20,F127="Chlore Silicate",'Tarifs-Price list'!$E$25,F127="Chlore Carbonate",'Tarifs-Price list'!$E$30,F127="NON",0)))</f>
        <v>#N/A</v>
      </c>
      <c r="AF127" s="25">
        <f>IF(AND(H127=champs!$Q$5,I127=champs!$Q$6,J127=champs!$Q$6,C127="PARTENAIRE"),'Tarifs-Price list'!$N$9,IF(AND(C127="PARTENAIRE",H127=champs!$Q$6,I127=champs!$Q$5,J127=champs!$Q$6),'Tarifs-Price list'!$N$9,IF(AND(C127="PARTENAIRE",H127=champs!$Q$5,I127=champs!$Q$5,J127=champs!$Q$6),2*'Tarifs-Price list'!$N$9,IF(AND(C127="PARTENAIRE",H127=champs!$Q$6,I127=champs!$Q$6,J127=champs!$Q$5),'Tarifs-Price list'!$N$18,IF(AND(C127="PARTENAIRE",H127=champs!$Q$5,I127=champs!$Q$6,J127=champs!$Q$5),"Impossible",IF(AND(C127="PARTENAIRE",H127=champs!$Q$6,I127=champs!$Q$5,J127=champs!$Q$5),"Impossible",IF(AND(C127="PARTENAIRE",H127=champs!$Q$5,I127=champs!$Q$5,J127=champs!$Q$5),"Impossible",IF(AND(C127="EXTERNE",H127=champs!$Q$5,I127=champs!$Q$6,J127=champs!$Q$6),'Tarifs-Price list'!$M$9,IF(AND(C127="EXTERNE",H127=champs!$Q$6,I127=champs!$Q$5,J127=champs!$Q$6),'Tarifs-Price list'!$M$9,IF(AND(C127="EXTERNE",H127=champs!$Q$5,I127=champs!$Q$5,J127=champs!$Q$6),2*'Tarifs-Price list'!$M$9,IF(AND(C127="EXTERNE",H127=champs!$Q$6,I127=champs!$Q$6,J127=champs!$Q$5),'Tarifs-Price list'!$M$18,IF(AND(C127="Externe",H127=champs!$Q$5,I127=champs!$Q$6,J127=champs!$Q$5),"Impossible",IF(AND(C127="EXTERNE",H127=champs!$Q$6,I127=champs!$Q$5,J127=champs!$Q$5),"Impossible",IF(AND(C127="EXTERNE",H127=champs!$Q$5,I127=champs!$Q$5,J127=champs!$Q$5),"Impossible",IF(AND(C127="PRIVÉ",H127=champs!$Q$5,I127=champs!$Q$6,J127=champs!$Q$6),'Tarifs-Price list'!$L$9,IF(AND(C127="PRIVÉ",H127=champs!$Q$6,I127=champs!$Q$5,J127=champs!$Q$6),'Tarifs-Price list'!$L$9,IF(AND(C127="PRIVÉ",H127=champs!$Q$5,I127=champs!$Q$5,J127=champs!$Q$6),2*'Tarifs-Price list'!$L$9,IF(AND(C127="PRIVÉ",H127=champs!$Q$5,I127=champs!$Q$6,J127=champs!$Q$5),"Impossible",IF(AND(C127="PRIVÉ",H127=champs!$Q$6,I127=champs!$Q$5,J127=champs!$Q$5),"Impossible",IF(AND(C127="PRIVÉ",H127=champs!$Q$6,I127=champs!$Q$6,J127=champs!$Q$5),'Tarifs-Price list'!$L$18,IF(AND(C127="PRIVÉ",H127=champs!$Q$5,I127=champs!$Q$5,J127=champs!$Q$5),"Impossible",0)))))))))))))))))))))</f>
        <v>0</v>
      </c>
      <c r="AG127" s="57">
        <f>IF(AND(K127="OUI",H127=champs!$Q$5,I127=champs!$Q$6,J127=champs!$Q$6,C127="PARTENAIRE"),'Tarifs-Price list'!$N$8,IF(AND(K127="OUI",C127="PARTENAIRE",H127=champs!$Q$6,I127=champs!$Q$5,J127=champs!$Q$6),'Tarifs-Price list'!$N$8,IF(AND(K127="OUI",C127="PARTENAIRE",H127=champs!$Q$5,I127=champs!$Q$5,J127=champs!$Q$6),2*'Tarifs-Price list'!$N$8,IF(AND(K127="OUI",C127="PARTENAIRE",H127=champs!$Q$6,I127=champs!$Q$6,J127=champs!$Q$5),'Tarifs-Price list'!$N$17,IF(AND(K127="OUI",C127="PARTENAIRE",H127=champs!$Q$5,I127=champs!$Q$6,J127=champs!$Q$5),"Impossible",IF(AND(K127="OUI",C127="PARTENAIRE",H127=champs!$Q$6,I127=champs!$Q$5,J127=champs!$Q$5),"Impossible",IF(AND(K127="OUI",C127="PARTENAIRE",H127=champs!$Q$5,I127=champs!$Q$5,J127=champs!$Q$5),"Impossible",IF(AND(C127="EXTERNE",K127="OUI",H127=champs!$Q$5,I127=champs!$Q$6,J127=champs!$Q$6),'Tarifs-Price list'!$M$8,IF(AND(K127="OUI",C127="EXTERNE",H127=champs!$Q$6,I127=champs!$Q$5,J127=champs!$Q$6),'Tarifs-Price list'!$M$8,IF(AND(C127="EXTERNE",K127="OUI",H127=champs!$Q$5,I127=champs!$Q$5,J127=champs!$Q$6),2*'Tarifs-Price list'!$M$8,IF(AND(K127="OUI",C127="EXTERNE",H127=champs!$Q$6,I127=champs!$Q$6,J127=champs!$Q$5),'Tarifs-Price list'!$M$17,IF(AND(K127="OUI",C127="Externe",H127=champs!$Q$5,I127=champs!$Q$6,J127=champs!$Q$5),"Impossible",IF(AND(C127="EXTERNE",K127="OUI",H127=champs!$Q$6,I127=champs!$Q$5,J127=champs!$Q$5),"Impossible",IF(AND(K127="OUI",C127="EXTERNE",H127=champs!$Q$5,I127=champs!$Q$5,J127=champs!$Q$5),"Impossible",IF(AND(C127="PRIVÉ",K127="OUI",H127=champs!$Q$5,I127=champs!$Q$6,J127=champs!$Q$6),'Tarifs-Price list'!$L$8,IF(AND(C127="PRIVÉ",K127="OUI",H127=champs!$Q$6,I127=champs!$Q$5,J127=champs!$Q$6),'Tarifs-Price list'!$L$8,IF(AND(K127="OUI",C127="PRIVÉ",H127=champs!$Q$5,I127=champs!$Q$5,J127=champs!Q128),2*'Tarifs-Price list'!$L$8,IF(AND(K127="OUI",C127="PRIVÉ",H127=champs!$Q$5,I127=champs!$Q$6,J127=champs!$Q$5),"Impossible",IF(AND(K127="OUI",C127="PRIVÉ",K127="OUI",H127=champs!$Q$6,I127=champs!$Q$5,J127=champs!$Q$5),"Impossible",IF(AND(K127="OUI",C127="PRIVÉ",H127=champs!$Q$6,I127=champs!$Q$6,J127=champs!$Q$5),'Tarifs-Price list'!$L$17,IF(AND(K127="OUI",C127="PRIVÉ",H127=champs!$Q$5,I127=champs!$Q$5,J127=champs!$Q$5),"Impossible",0)))))))))))))))))))))</f>
        <v>0</v>
      </c>
    </row>
    <row r="128" spans="2:33" ht="21" x14ac:dyDescent="0.2">
      <c r="B128" s="27"/>
      <c r="C128" s="27"/>
      <c r="D128" s="27"/>
      <c r="E128" s="27"/>
      <c r="F128" s="27"/>
      <c r="G128" s="27"/>
      <c r="H128" s="27"/>
      <c r="I128" s="27"/>
      <c r="J128" s="27"/>
      <c r="K128" s="48"/>
      <c r="L128" s="50"/>
      <c r="M128" s="50"/>
      <c r="N128" s="27"/>
      <c r="O128" s="27"/>
      <c r="P128" s="27"/>
      <c r="Q128" s="27"/>
      <c r="R128" s="27"/>
      <c r="S128" s="55"/>
      <c r="T128" s="55"/>
      <c r="U128" s="55"/>
      <c r="V128" s="27"/>
      <c r="W128" s="27"/>
      <c r="X128" s="27"/>
      <c r="Y128" s="27"/>
      <c r="Z128" s="27"/>
      <c r="AA128" s="153"/>
      <c r="AC128" s="25" t="e" cm="1">
        <f t="array" ref="AC128">IF(C128="PARTENAIRE",_xlfn.IFS(D128=champs!$A$5,'Tarifs-Price list'!$G$8,D128=champs!$A$6,'Tarifs-Price list'!$G$8,D128=champs!$A$7,'Tarifs-Price list'!$G$18,D128="Chlore Silicate",'Tarifs-Price list'!$G$23,D128="Chlore Carbonate",'Tarifs-Price list'!$G$23,D128="NON",0),IF(C128="EXTERNE",_xlfn.IFS(D128=champs!$A$5,'Tarifs-Price list'!$F$8,D128=champs!$A$6,'Tarifs-Price list'!$F$8,D128=champs!$A$7,'Tarifs-Price list'!$F$18,D128="Chlore Silicate",'Tarifs-Price list'!$F$23,D128="Chlore Carbonate",'Tarifs-Price list'!$F$23,D128="NON",0),_xlfn.IFS(D128=champs!$A$5,'Tarifs-Price list'!$E$8,D128=champs!$A$6,'Tarifs-Price list'!$E$8,D128=champs!$A$7,'Tarifs-Price list'!$E$18,D128="Chlore Silicate",'Tarifs-Price list'!$E$23,D128="Chlore Carbonate",'Tarifs-Price list'!$E$23,D128="NON",0)))</f>
        <v>#N/A</v>
      </c>
      <c r="AD128" s="25" t="e" cm="1">
        <f t="array" ref="AD128">IF(C128="PARTENAIRE",_xlfn.IFS(E128=champs!$A$5,'Tarifs-Price list'!$G$9,E128=champs!$A$6,'Tarifs-Price list'!$G$9,E128=champs!$A$7,'Tarifs-Price list'!$G$19,E128="Chlore Silicate",'Tarifs-Price list'!$G$24,E128="Chlore Carbonate",'Tarifs-Price list'!$G$24,E128="NON",0),IF(C128="EXTERNE",_xlfn.IFS(E128=champs!$A$5,'Tarifs-Price list'!$F$9,E128=champs!$A$6,'Tarifs-Price list'!$F$9,E128=champs!$A$7,'Tarifs-Price list'!$F$19,E128="Chlore Silicate",'Tarifs-Price list'!$F$24,E128="Chlore Carbonate",'Tarifs-Price list'!$F$24,E128="NON",0),_xlfn.IFS(E128=champs!$A$5,'Tarifs-Price list'!$E$9,E128=champs!$A$6,'Tarifs-Price list'!$E$9,E128=champs!$A$7,'Tarifs-Price list'!$E$19,E128="Chlore Silicate",'Tarifs-Price list'!$E$24,E128="Chlore Carbonate",'Tarifs-Price list'!$E$24,E128="NON",0)))</f>
        <v>#N/A</v>
      </c>
      <c r="AE128" s="25" t="e" cm="1">
        <f t="array" ref="AE128">IF(C128="PARTENAIRE",_xlfn.IFS(F128=champs!$A$5,'Tarifs-Price list'!$G$10,F128=champs!$A$6,'Tarifs-Price list'!$G$15,F128=champs!$A$7,'Tarifs-Price list'!$G$20,F128="Chlore Silicate",'Tarifs-Price list'!$G$25,F128="Chlore Carbonate",'Tarifs-Price list'!$G$30,F128="NON",0),IF(C128="EXTERNE",_xlfn.IFS(F128=champs!$A$5,'Tarifs-Price list'!$F$10,F128=champs!$A$6,'Tarifs-Price list'!$F$15,F128=champs!$A$7,'Tarifs-Price list'!$F$20,F128="Chlore Silicate",'Tarifs-Price list'!$F$25,F128="Chlore Carbonate",'Tarifs-Price list'!$F$30,F128="NON",0),_xlfn.IFS(F128=champs!$A$5,'Tarifs-Price list'!$E$10,F128=champs!$A$6,'Tarifs-Price list'!$E$15,F128=champs!$A$7,'Tarifs-Price list'!$E$20,F128="Chlore Silicate",'Tarifs-Price list'!$E$25,F128="Chlore Carbonate",'Tarifs-Price list'!$E$30,F128="NON",0)))</f>
        <v>#N/A</v>
      </c>
      <c r="AF128" s="25">
        <f>IF(AND(H128=champs!$Q$5,I128=champs!$Q$6,J128=champs!$Q$6,C128="PARTENAIRE"),'Tarifs-Price list'!$N$9,IF(AND(C128="PARTENAIRE",H128=champs!$Q$6,I128=champs!$Q$5,J128=champs!$Q$6),'Tarifs-Price list'!$N$9,IF(AND(C128="PARTENAIRE",H128=champs!$Q$5,I128=champs!$Q$5,J128=champs!$Q$6),2*'Tarifs-Price list'!$N$9,IF(AND(C128="PARTENAIRE",H128=champs!$Q$6,I128=champs!$Q$6,J128=champs!$Q$5),'Tarifs-Price list'!$N$18,IF(AND(C128="PARTENAIRE",H128=champs!$Q$5,I128=champs!$Q$6,J128=champs!$Q$5),"Impossible",IF(AND(C128="PARTENAIRE",H128=champs!$Q$6,I128=champs!$Q$5,J128=champs!$Q$5),"Impossible",IF(AND(C128="PARTENAIRE",H128=champs!$Q$5,I128=champs!$Q$5,J128=champs!$Q$5),"Impossible",IF(AND(C128="EXTERNE",H128=champs!$Q$5,I128=champs!$Q$6,J128=champs!$Q$6),'Tarifs-Price list'!$M$9,IF(AND(C128="EXTERNE",H128=champs!$Q$6,I128=champs!$Q$5,J128=champs!$Q$6),'Tarifs-Price list'!$M$9,IF(AND(C128="EXTERNE",H128=champs!$Q$5,I128=champs!$Q$5,J128=champs!$Q$6),2*'Tarifs-Price list'!$M$9,IF(AND(C128="EXTERNE",H128=champs!$Q$6,I128=champs!$Q$6,J128=champs!$Q$5),'Tarifs-Price list'!$M$18,IF(AND(C128="Externe",H128=champs!$Q$5,I128=champs!$Q$6,J128=champs!$Q$5),"Impossible",IF(AND(C128="EXTERNE",H128=champs!$Q$6,I128=champs!$Q$5,J128=champs!$Q$5),"Impossible",IF(AND(C128="EXTERNE",H128=champs!$Q$5,I128=champs!$Q$5,J128=champs!$Q$5),"Impossible",IF(AND(C128="PRIVÉ",H128=champs!$Q$5,I128=champs!$Q$6,J128=champs!$Q$6),'Tarifs-Price list'!$L$9,IF(AND(C128="PRIVÉ",H128=champs!$Q$6,I128=champs!$Q$5,J128=champs!$Q$6),'Tarifs-Price list'!$L$9,IF(AND(C128="PRIVÉ",H128=champs!$Q$5,I128=champs!$Q$5,J128=champs!$Q$6),2*'Tarifs-Price list'!$L$9,IF(AND(C128="PRIVÉ",H128=champs!$Q$5,I128=champs!$Q$6,J128=champs!$Q$5),"Impossible",IF(AND(C128="PRIVÉ",H128=champs!$Q$6,I128=champs!$Q$5,J128=champs!$Q$5),"Impossible",IF(AND(C128="PRIVÉ",H128=champs!$Q$6,I128=champs!$Q$6,J128=champs!$Q$5),'Tarifs-Price list'!$L$18,IF(AND(C128="PRIVÉ",H128=champs!$Q$5,I128=champs!$Q$5,J128=champs!$Q$5),"Impossible",0)))))))))))))))))))))</f>
        <v>0</v>
      </c>
      <c r="AG128" s="57">
        <f>IF(AND(K128="OUI",H128=champs!$Q$5,I128=champs!$Q$6,J128=champs!$Q$6,C128="PARTENAIRE"),'Tarifs-Price list'!$N$8,IF(AND(K128="OUI",C128="PARTENAIRE",H128=champs!$Q$6,I128=champs!$Q$5,J128=champs!$Q$6),'Tarifs-Price list'!$N$8,IF(AND(K128="OUI",C128="PARTENAIRE",H128=champs!$Q$5,I128=champs!$Q$5,J128=champs!$Q$6),2*'Tarifs-Price list'!$N$8,IF(AND(K128="OUI",C128="PARTENAIRE",H128=champs!$Q$6,I128=champs!$Q$6,J128=champs!$Q$5),'Tarifs-Price list'!$N$17,IF(AND(K128="OUI",C128="PARTENAIRE",H128=champs!$Q$5,I128=champs!$Q$6,J128=champs!$Q$5),"Impossible",IF(AND(K128="OUI",C128="PARTENAIRE",H128=champs!$Q$6,I128=champs!$Q$5,J128=champs!$Q$5),"Impossible",IF(AND(K128="OUI",C128="PARTENAIRE",H128=champs!$Q$5,I128=champs!$Q$5,J128=champs!$Q$5),"Impossible",IF(AND(C128="EXTERNE",K128="OUI",H128=champs!$Q$5,I128=champs!$Q$6,J128=champs!$Q$6),'Tarifs-Price list'!$M$8,IF(AND(K128="OUI",C128="EXTERNE",H128=champs!$Q$6,I128=champs!$Q$5,J128=champs!$Q$6),'Tarifs-Price list'!$M$8,IF(AND(C128="EXTERNE",K128="OUI",H128=champs!$Q$5,I128=champs!$Q$5,J128=champs!$Q$6),2*'Tarifs-Price list'!$M$8,IF(AND(K128="OUI",C128="EXTERNE",H128=champs!$Q$6,I128=champs!$Q$6,J128=champs!$Q$5),'Tarifs-Price list'!$M$17,IF(AND(K128="OUI",C128="Externe",H128=champs!$Q$5,I128=champs!$Q$6,J128=champs!$Q$5),"Impossible",IF(AND(C128="EXTERNE",K128="OUI",H128=champs!$Q$6,I128=champs!$Q$5,J128=champs!$Q$5),"Impossible",IF(AND(K128="OUI",C128="EXTERNE",H128=champs!$Q$5,I128=champs!$Q$5,J128=champs!$Q$5),"Impossible",IF(AND(C128="PRIVÉ",K128="OUI",H128=champs!$Q$5,I128=champs!$Q$6,J128=champs!$Q$6),'Tarifs-Price list'!$L$8,IF(AND(C128="PRIVÉ",K128="OUI",H128=champs!$Q$6,I128=champs!$Q$5,J128=champs!$Q$6),'Tarifs-Price list'!$L$8,IF(AND(K128="OUI",C128="PRIVÉ",H128=champs!$Q$5,I128=champs!$Q$5,J128=champs!Q129),2*'Tarifs-Price list'!$L$8,IF(AND(K128="OUI",C128="PRIVÉ",H128=champs!$Q$5,I128=champs!$Q$6,J128=champs!$Q$5),"Impossible",IF(AND(K128="OUI",C128="PRIVÉ",K128="OUI",H128=champs!$Q$6,I128=champs!$Q$5,J128=champs!$Q$5),"Impossible",IF(AND(K128="OUI",C128="PRIVÉ",H128=champs!$Q$6,I128=champs!$Q$6,J128=champs!$Q$5),'Tarifs-Price list'!$L$17,IF(AND(K128="OUI",C128="PRIVÉ",H128=champs!$Q$5,I128=champs!$Q$5,J128=champs!$Q$5),"Impossible",0)))))))))))))))))))))</f>
        <v>0</v>
      </c>
    </row>
    <row r="129" spans="2:33" ht="21" x14ac:dyDescent="0.2">
      <c r="B129" s="27"/>
      <c r="C129" s="27"/>
      <c r="D129" s="27"/>
      <c r="E129" s="27"/>
      <c r="F129" s="27"/>
      <c r="G129" s="27"/>
      <c r="H129" s="27"/>
      <c r="I129" s="27"/>
      <c r="J129" s="27"/>
      <c r="K129" s="48"/>
      <c r="L129" s="50"/>
      <c r="M129" s="50"/>
      <c r="N129" s="27"/>
      <c r="O129" s="27"/>
      <c r="P129" s="27"/>
      <c r="Q129" s="27"/>
      <c r="R129" s="27"/>
      <c r="S129" s="55"/>
      <c r="T129" s="55"/>
      <c r="U129" s="55"/>
      <c r="V129" s="27"/>
      <c r="W129" s="27"/>
      <c r="X129" s="27"/>
      <c r="Y129" s="27"/>
      <c r="Z129" s="27"/>
      <c r="AA129" s="153"/>
      <c r="AC129" s="25" t="e" cm="1">
        <f t="array" ref="AC129">IF(C129="PARTENAIRE",_xlfn.IFS(D129=champs!$A$5,'Tarifs-Price list'!$G$8,D129=champs!$A$6,'Tarifs-Price list'!$G$8,D129=champs!$A$7,'Tarifs-Price list'!$G$18,D129="Chlore Silicate",'Tarifs-Price list'!$G$23,D129="Chlore Carbonate",'Tarifs-Price list'!$G$23,D129="NON",0),IF(C129="EXTERNE",_xlfn.IFS(D129=champs!$A$5,'Tarifs-Price list'!$F$8,D129=champs!$A$6,'Tarifs-Price list'!$F$8,D129=champs!$A$7,'Tarifs-Price list'!$F$18,D129="Chlore Silicate",'Tarifs-Price list'!$F$23,D129="Chlore Carbonate",'Tarifs-Price list'!$F$23,D129="NON",0),_xlfn.IFS(D129=champs!$A$5,'Tarifs-Price list'!$E$8,D129=champs!$A$6,'Tarifs-Price list'!$E$8,D129=champs!$A$7,'Tarifs-Price list'!$E$18,D129="Chlore Silicate",'Tarifs-Price list'!$E$23,D129="Chlore Carbonate",'Tarifs-Price list'!$E$23,D129="NON",0)))</f>
        <v>#N/A</v>
      </c>
      <c r="AD129" s="25" t="e" cm="1">
        <f t="array" ref="AD129">IF(C129="PARTENAIRE",_xlfn.IFS(E129=champs!$A$5,'Tarifs-Price list'!$G$9,E129=champs!$A$6,'Tarifs-Price list'!$G$9,E129=champs!$A$7,'Tarifs-Price list'!$G$19,E129="Chlore Silicate",'Tarifs-Price list'!$G$24,E129="Chlore Carbonate",'Tarifs-Price list'!$G$24,E129="NON",0),IF(C129="EXTERNE",_xlfn.IFS(E129=champs!$A$5,'Tarifs-Price list'!$F$9,E129=champs!$A$6,'Tarifs-Price list'!$F$9,E129=champs!$A$7,'Tarifs-Price list'!$F$19,E129="Chlore Silicate",'Tarifs-Price list'!$F$24,E129="Chlore Carbonate",'Tarifs-Price list'!$F$24,E129="NON",0),_xlfn.IFS(E129=champs!$A$5,'Tarifs-Price list'!$E$9,E129=champs!$A$6,'Tarifs-Price list'!$E$9,E129=champs!$A$7,'Tarifs-Price list'!$E$19,E129="Chlore Silicate",'Tarifs-Price list'!$E$24,E129="Chlore Carbonate",'Tarifs-Price list'!$E$24,E129="NON",0)))</f>
        <v>#N/A</v>
      </c>
      <c r="AE129" s="25" t="e" cm="1">
        <f t="array" ref="AE129">IF(C129="PARTENAIRE",_xlfn.IFS(F129=champs!$A$5,'Tarifs-Price list'!$G$10,F129=champs!$A$6,'Tarifs-Price list'!$G$15,F129=champs!$A$7,'Tarifs-Price list'!$G$20,F129="Chlore Silicate",'Tarifs-Price list'!$G$25,F129="Chlore Carbonate",'Tarifs-Price list'!$G$30,F129="NON",0),IF(C129="EXTERNE",_xlfn.IFS(F129=champs!$A$5,'Tarifs-Price list'!$F$10,F129=champs!$A$6,'Tarifs-Price list'!$F$15,F129=champs!$A$7,'Tarifs-Price list'!$F$20,F129="Chlore Silicate",'Tarifs-Price list'!$F$25,F129="Chlore Carbonate",'Tarifs-Price list'!$F$30,F129="NON",0),_xlfn.IFS(F129=champs!$A$5,'Tarifs-Price list'!$E$10,F129=champs!$A$6,'Tarifs-Price list'!$E$15,F129=champs!$A$7,'Tarifs-Price list'!$E$20,F129="Chlore Silicate",'Tarifs-Price list'!$E$25,F129="Chlore Carbonate",'Tarifs-Price list'!$E$30,F129="NON",0)))</f>
        <v>#N/A</v>
      </c>
      <c r="AF129" s="25">
        <f>IF(AND(H129=champs!$Q$5,I129=champs!$Q$6,J129=champs!$Q$6,C129="PARTENAIRE"),'Tarifs-Price list'!$N$9,IF(AND(C129="PARTENAIRE",H129=champs!$Q$6,I129=champs!$Q$5,J129=champs!$Q$6),'Tarifs-Price list'!$N$9,IF(AND(C129="PARTENAIRE",H129=champs!$Q$5,I129=champs!$Q$5,J129=champs!$Q$6),2*'Tarifs-Price list'!$N$9,IF(AND(C129="PARTENAIRE",H129=champs!$Q$6,I129=champs!$Q$6,J129=champs!$Q$5),'Tarifs-Price list'!$N$18,IF(AND(C129="PARTENAIRE",H129=champs!$Q$5,I129=champs!$Q$6,J129=champs!$Q$5),"Impossible",IF(AND(C129="PARTENAIRE",H129=champs!$Q$6,I129=champs!$Q$5,J129=champs!$Q$5),"Impossible",IF(AND(C129="PARTENAIRE",H129=champs!$Q$5,I129=champs!$Q$5,J129=champs!$Q$5),"Impossible",IF(AND(C129="EXTERNE",H129=champs!$Q$5,I129=champs!$Q$6,J129=champs!$Q$6),'Tarifs-Price list'!$M$9,IF(AND(C129="EXTERNE",H129=champs!$Q$6,I129=champs!$Q$5,J129=champs!$Q$6),'Tarifs-Price list'!$M$9,IF(AND(C129="EXTERNE",H129=champs!$Q$5,I129=champs!$Q$5,J129=champs!$Q$6),2*'Tarifs-Price list'!$M$9,IF(AND(C129="EXTERNE",H129=champs!$Q$6,I129=champs!$Q$6,J129=champs!$Q$5),'Tarifs-Price list'!$M$18,IF(AND(C129="Externe",H129=champs!$Q$5,I129=champs!$Q$6,J129=champs!$Q$5),"Impossible",IF(AND(C129="EXTERNE",H129=champs!$Q$6,I129=champs!$Q$5,J129=champs!$Q$5),"Impossible",IF(AND(C129="EXTERNE",H129=champs!$Q$5,I129=champs!$Q$5,J129=champs!$Q$5),"Impossible",IF(AND(C129="PRIVÉ",H129=champs!$Q$5,I129=champs!$Q$6,J129=champs!$Q$6),'Tarifs-Price list'!$L$9,IF(AND(C129="PRIVÉ",H129=champs!$Q$6,I129=champs!$Q$5,J129=champs!$Q$6),'Tarifs-Price list'!$L$9,IF(AND(C129="PRIVÉ",H129=champs!$Q$5,I129=champs!$Q$5,J129=champs!$Q$6),2*'Tarifs-Price list'!$L$9,IF(AND(C129="PRIVÉ",H129=champs!$Q$5,I129=champs!$Q$6,J129=champs!$Q$5),"Impossible",IF(AND(C129="PRIVÉ",H129=champs!$Q$6,I129=champs!$Q$5,J129=champs!$Q$5),"Impossible",IF(AND(C129="PRIVÉ",H129=champs!$Q$6,I129=champs!$Q$6,J129=champs!$Q$5),'Tarifs-Price list'!$L$18,IF(AND(C129="PRIVÉ",H129=champs!$Q$5,I129=champs!$Q$5,J129=champs!$Q$5),"Impossible",0)))))))))))))))))))))</f>
        <v>0</v>
      </c>
      <c r="AG129" s="57">
        <f>IF(AND(K129="OUI",H129=champs!$Q$5,I129=champs!$Q$6,J129=champs!$Q$6,C129="PARTENAIRE"),'Tarifs-Price list'!$N$8,IF(AND(K129="OUI",C129="PARTENAIRE",H129=champs!$Q$6,I129=champs!$Q$5,J129=champs!$Q$6),'Tarifs-Price list'!$N$8,IF(AND(K129="OUI",C129="PARTENAIRE",H129=champs!$Q$5,I129=champs!$Q$5,J129=champs!$Q$6),2*'Tarifs-Price list'!$N$8,IF(AND(K129="OUI",C129="PARTENAIRE",H129=champs!$Q$6,I129=champs!$Q$6,J129=champs!$Q$5),'Tarifs-Price list'!$N$17,IF(AND(K129="OUI",C129="PARTENAIRE",H129=champs!$Q$5,I129=champs!$Q$6,J129=champs!$Q$5),"Impossible",IF(AND(K129="OUI",C129="PARTENAIRE",H129=champs!$Q$6,I129=champs!$Q$5,J129=champs!$Q$5),"Impossible",IF(AND(K129="OUI",C129="PARTENAIRE",H129=champs!$Q$5,I129=champs!$Q$5,J129=champs!$Q$5),"Impossible",IF(AND(C129="EXTERNE",K129="OUI",H129=champs!$Q$5,I129=champs!$Q$6,J129=champs!$Q$6),'Tarifs-Price list'!$M$8,IF(AND(K129="OUI",C129="EXTERNE",H129=champs!$Q$6,I129=champs!$Q$5,J129=champs!$Q$6),'Tarifs-Price list'!$M$8,IF(AND(C129="EXTERNE",K129="OUI",H129=champs!$Q$5,I129=champs!$Q$5,J129=champs!$Q$6),2*'Tarifs-Price list'!$M$8,IF(AND(K129="OUI",C129="EXTERNE",H129=champs!$Q$6,I129=champs!$Q$6,J129=champs!$Q$5),'Tarifs-Price list'!$M$17,IF(AND(K129="OUI",C129="Externe",H129=champs!$Q$5,I129=champs!$Q$6,J129=champs!$Q$5),"Impossible",IF(AND(C129="EXTERNE",K129="OUI",H129=champs!$Q$6,I129=champs!$Q$5,J129=champs!$Q$5),"Impossible",IF(AND(K129="OUI",C129="EXTERNE",H129=champs!$Q$5,I129=champs!$Q$5,J129=champs!$Q$5),"Impossible",IF(AND(C129="PRIVÉ",K129="OUI",H129=champs!$Q$5,I129=champs!$Q$6,J129=champs!$Q$6),'Tarifs-Price list'!$L$8,IF(AND(C129="PRIVÉ",K129="OUI",H129=champs!$Q$6,I129=champs!$Q$5,J129=champs!$Q$6),'Tarifs-Price list'!$L$8,IF(AND(K129="OUI",C129="PRIVÉ",H129=champs!$Q$5,I129=champs!$Q$5,J129=champs!Q130),2*'Tarifs-Price list'!$L$8,IF(AND(K129="OUI",C129="PRIVÉ",H129=champs!$Q$5,I129=champs!$Q$6,J129=champs!$Q$5),"Impossible",IF(AND(K129="OUI",C129="PRIVÉ",K129="OUI",H129=champs!$Q$6,I129=champs!$Q$5,J129=champs!$Q$5),"Impossible",IF(AND(K129="OUI",C129="PRIVÉ",H129=champs!$Q$6,I129=champs!$Q$6,J129=champs!$Q$5),'Tarifs-Price list'!$L$17,IF(AND(K129="OUI",C129="PRIVÉ",H129=champs!$Q$5,I129=champs!$Q$5,J129=champs!$Q$5),"Impossible",0)))))))))))))))))))))</f>
        <v>0</v>
      </c>
    </row>
    <row r="130" spans="2:33" ht="21" x14ac:dyDescent="0.2">
      <c r="B130" s="27"/>
      <c r="C130" s="27"/>
      <c r="D130" s="27"/>
      <c r="E130" s="27"/>
      <c r="F130" s="27"/>
      <c r="G130" s="27"/>
      <c r="H130" s="27"/>
      <c r="I130" s="27"/>
      <c r="J130" s="27"/>
      <c r="K130" s="48"/>
      <c r="L130" s="50"/>
      <c r="M130" s="50"/>
      <c r="N130" s="27"/>
      <c r="O130" s="27"/>
      <c r="P130" s="27"/>
      <c r="Q130" s="27"/>
      <c r="R130" s="27"/>
      <c r="S130" s="55"/>
      <c r="T130" s="55"/>
      <c r="U130" s="55"/>
      <c r="V130" s="27"/>
      <c r="W130" s="27"/>
      <c r="X130" s="27"/>
      <c r="Y130" s="27"/>
      <c r="Z130" s="27"/>
      <c r="AA130" s="153"/>
      <c r="AC130" s="25" t="e" cm="1">
        <f t="array" ref="AC130">IF(C130="PARTENAIRE",_xlfn.IFS(D130=champs!$A$5,'Tarifs-Price list'!$G$8,D130=champs!$A$6,'Tarifs-Price list'!$G$8,D130=champs!$A$7,'Tarifs-Price list'!$G$18,D130="Chlore Silicate",'Tarifs-Price list'!$G$23,D130="Chlore Carbonate",'Tarifs-Price list'!$G$23,D130="NON",0),IF(C130="EXTERNE",_xlfn.IFS(D130=champs!$A$5,'Tarifs-Price list'!$F$8,D130=champs!$A$6,'Tarifs-Price list'!$F$8,D130=champs!$A$7,'Tarifs-Price list'!$F$18,D130="Chlore Silicate",'Tarifs-Price list'!$F$23,D130="Chlore Carbonate",'Tarifs-Price list'!$F$23,D130="NON",0),_xlfn.IFS(D130=champs!$A$5,'Tarifs-Price list'!$E$8,D130=champs!$A$6,'Tarifs-Price list'!$E$8,D130=champs!$A$7,'Tarifs-Price list'!$E$18,D130="Chlore Silicate",'Tarifs-Price list'!$E$23,D130="Chlore Carbonate",'Tarifs-Price list'!$E$23,D130="NON",0)))</f>
        <v>#N/A</v>
      </c>
      <c r="AD130" s="25" t="e" cm="1">
        <f t="array" ref="AD130">IF(C130="PARTENAIRE",_xlfn.IFS(E130=champs!$A$5,'Tarifs-Price list'!$G$9,E130=champs!$A$6,'Tarifs-Price list'!$G$9,E130=champs!$A$7,'Tarifs-Price list'!$G$19,E130="Chlore Silicate",'Tarifs-Price list'!$G$24,E130="Chlore Carbonate",'Tarifs-Price list'!$G$24,E130="NON",0),IF(C130="EXTERNE",_xlfn.IFS(E130=champs!$A$5,'Tarifs-Price list'!$F$9,E130=champs!$A$6,'Tarifs-Price list'!$F$9,E130=champs!$A$7,'Tarifs-Price list'!$F$19,E130="Chlore Silicate",'Tarifs-Price list'!$F$24,E130="Chlore Carbonate",'Tarifs-Price list'!$F$24,E130="NON",0),_xlfn.IFS(E130=champs!$A$5,'Tarifs-Price list'!$E$9,E130=champs!$A$6,'Tarifs-Price list'!$E$9,E130=champs!$A$7,'Tarifs-Price list'!$E$19,E130="Chlore Silicate",'Tarifs-Price list'!$E$24,E130="Chlore Carbonate",'Tarifs-Price list'!$E$24,E130="NON",0)))</f>
        <v>#N/A</v>
      </c>
      <c r="AE130" s="25" t="e" cm="1">
        <f t="array" ref="AE130">IF(C130="PARTENAIRE",_xlfn.IFS(F130=champs!$A$5,'Tarifs-Price list'!$G$10,F130=champs!$A$6,'Tarifs-Price list'!$G$15,F130=champs!$A$7,'Tarifs-Price list'!$G$20,F130="Chlore Silicate",'Tarifs-Price list'!$G$25,F130="Chlore Carbonate",'Tarifs-Price list'!$G$30,F130="NON",0),IF(C130="EXTERNE",_xlfn.IFS(F130=champs!$A$5,'Tarifs-Price list'!$F$10,F130=champs!$A$6,'Tarifs-Price list'!$F$15,F130=champs!$A$7,'Tarifs-Price list'!$F$20,F130="Chlore Silicate",'Tarifs-Price list'!$F$25,F130="Chlore Carbonate",'Tarifs-Price list'!$F$30,F130="NON",0),_xlfn.IFS(F130=champs!$A$5,'Tarifs-Price list'!$E$10,F130=champs!$A$6,'Tarifs-Price list'!$E$15,F130=champs!$A$7,'Tarifs-Price list'!$E$20,F130="Chlore Silicate",'Tarifs-Price list'!$E$25,F130="Chlore Carbonate",'Tarifs-Price list'!$E$30,F130="NON",0)))</f>
        <v>#N/A</v>
      </c>
      <c r="AF130" s="25">
        <f>IF(AND(H130=champs!$Q$5,I130=champs!$Q$6,J130=champs!$Q$6,C130="PARTENAIRE"),'Tarifs-Price list'!$N$9,IF(AND(C130="PARTENAIRE",H130=champs!$Q$6,I130=champs!$Q$5,J130=champs!$Q$6),'Tarifs-Price list'!$N$9,IF(AND(C130="PARTENAIRE",H130=champs!$Q$5,I130=champs!$Q$5,J130=champs!$Q$6),2*'Tarifs-Price list'!$N$9,IF(AND(C130="PARTENAIRE",H130=champs!$Q$6,I130=champs!$Q$6,J130=champs!$Q$5),'Tarifs-Price list'!$N$18,IF(AND(C130="PARTENAIRE",H130=champs!$Q$5,I130=champs!$Q$6,J130=champs!$Q$5),"Impossible",IF(AND(C130="PARTENAIRE",H130=champs!$Q$6,I130=champs!$Q$5,J130=champs!$Q$5),"Impossible",IF(AND(C130="PARTENAIRE",H130=champs!$Q$5,I130=champs!$Q$5,J130=champs!$Q$5),"Impossible",IF(AND(C130="EXTERNE",H130=champs!$Q$5,I130=champs!$Q$6,J130=champs!$Q$6),'Tarifs-Price list'!$M$9,IF(AND(C130="EXTERNE",H130=champs!$Q$6,I130=champs!$Q$5,J130=champs!$Q$6),'Tarifs-Price list'!$M$9,IF(AND(C130="EXTERNE",H130=champs!$Q$5,I130=champs!$Q$5,J130=champs!$Q$6),2*'Tarifs-Price list'!$M$9,IF(AND(C130="EXTERNE",H130=champs!$Q$6,I130=champs!$Q$6,J130=champs!$Q$5),'Tarifs-Price list'!$M$18,IF(AND(C130="Externe",H130=champs!$Q$5,I130=champs!$Q$6,J130=champs!$Q$5),"Impossible",IF(AND(C130="EXTERNE",H130=champs!$Q$6,I130=champs!$Q$5,J130=champs!$Q$5),"Impossible",IF(AND(C130="EXTERNE",H130=champs!$Q$5,I130=champs!$Q$5,J130=champs!$Q$5),"Impossible",IF(AND(C130="PRIVÉ",H130=champs!$Q$5,I130=champs!$Q$6,J130=champs!$Q$6),'Tarifs-Price list'!$L$9,IF(AND(C130="PRIVÉ",H130=champs!$Q$6,I130=champs!$Q$5,J130=champs!$Q$6),'Tarifs-Price list'!$L$9,IF(AND(C130="PRIVÉ",H130=champs!$Q$5,I130=champs!$Q$5,J130=champs!$Q$6),2*'Tarifs-Price list'!$L$9,IF(AND(C130="PRIVÉ",H130=champs!$Q$5,I130=champs!$Q$6,J130=champs!$Q$5),"Impossible",IF(AND(C130="PRIVÉ",H130=champs!$Q$6,I130=champs!$Q$5,J130=champs!$Q$5),"Impossible",IF(AND(C130="PRIVÉ",H130=champs!$Q$6,I130=champs!$Q$6,J130=champs!$Q$5),'Tarifs-Price list'!$L$18,IF(AND(C130="PRIVÉ",H130=champs!$Q$5,I130=champs!$Q$5,J130=champs!$Q$5),"Impossible",0)))))))))))))))))))))</f>
        <v>0</v>
      </c>
      <c r="AG130" s="57">
        <f>IF(AND(K130="OUI",H130=champs!$Q$5,I130=champs!$Q$6,J130=champs!$Q$6,C130="PARTENAIRE"),'Tarifs-Price list'!$N$8,IF(AND(K130="OUI",C130="PARTENAIRE",H130=champs!$Q$6,I130=champs!$Q$5,J130=champs!$Q$6),'Tarifs-Price list'!$N$8,IF(AND(K130="OUI",C130="PARTENAIRE",H130=champs!$Q$5,I130=champs!$Q$5,J130=champs!$Q$6),2*'Tarifs-Price list'!$N$8,IF(AND(K130="OUI",C130="PARTENAIRE",H130=champs!$Q$6,I130=champs!$Q$6,J130=champs!$Q$5),'Tarifs-Price list'!$N$17,IF(AND(K130="OUI",C130="PARTENAIRE",H130=champs!$Q$5,I130=champs!$Q$6,J130=champs!$Q$5),"Impossible",IF(AND(K130="OUI",C130="PARTENAIRE",H130=champs!$Q$6,I130=champs!$Q$5,J130=champs!$Q$5),"Impossible",IF(AND(K130="OUI",C130="PARTENAIRE",H130=champs!$Q$5,I130=champs!$Q$5,J130=champs!$Q$5),"Impossible",IF(AND(C130="EXTERNE",K130="OUI",H130=champs!$Q$5,I130=champs!$Q$6,J130=champs!$Q$6),'Tarifs-Price list'!$M$8,IF(AND(K130="OUI",C130="EXTERNE",H130=champs!$Q$6,I130=champs!$Q$5,J130=champs!$Q$6),'Tarifs-Price list'!$M$8,IF(AND(C130="EXTERNE",K130="OUI",H130=champs!$Q$5,I130=champs!$Q$5,J130=champs!$Q$6),2*'Tarifs-Price list'!$M$8,IF(AND(K130="OUI",C130="EXTERNE",H130=champs!$Q$6,I130=champs!$Q$6,J130=champs!$Q$5),'Tarifs-Price list'!$M$17,IF(AND(K130="OUI",C130="Externe",H130=champs!$Q$5,I130=champs!$Q$6,J130=champs!$Q$5),"Impossible",IF(AND(C130="EXTERNE",K130="OUI",H130=champs!$Q$6,I130=champs!$Q$5,J130=champs!$Q$5),"Impossible",IF(AND(K130="OUI",C130="EXTERNE",H130=champs!$Q$5,I130=champs!$Q$5,J130=champs!$Q$5),"Impossible",IF(AND(C130="PRIVÉ",K130="OUI",H130=champs!$Q$5,I130=champs!$Q$6,J130=champs!$Q$6),'Tarifs-Price list'!$L$8,IF(AND(C130="PRIVÉ",K130="OUI",H130=champs!$Q$6,I130=champs!$Q$5,J130=champs!$Q$6),'Tarifs-Price list'!$L$8,IF(AND(K130="OUI",C130="PRIVÉ",H130=champs!$Q$5,I130=champs!$Q$5,J130=champs!Q131),2*'Tarifs-Price list'!$L$8,IF(AND(K130="OUI",C130="PRIVÉ",H130=champs!$Q$5,I130=champs!$Q$6,J130=champs!$Q$5),"Impossible",IF(AND(K130="OUI",C130="PRIVÉ",K130="OUI",H130=champs!$Q$6,I130=champs!$Q$5,J130=champs!$Q$5),"Impossible",IF(AND(K130="OUI",C130="PRIVÉ",H130=champs!$Q$6,I130=champs!$Q$6,J130=champs!$Q$5),'Tarifs-Price list'!$L$17,IF(AND(K130="OUI",C130="PRIVÉ",H130=champs!$Q$5,I130=champs!$Q$5,J130=champs!$Q$5),"Impossible",0)))))))))))))))))))))</f>
        <v>0</v>
      </c>
    </row>
    <row r="131" spans="2:33" ht="21" x14ac:dyDescent="0.2">
      <c r="B131" s="27"/>
      <c r="C131" s="27"/>
      <c r="D131" s="27"/>
      <c r="E131" s="27"/>
      <c r="F131" s="27"/>
      <c r="G131" s="27"/>
      <c r="H131" s="27"/>
      <c r="I131" s="27"/>
      <c r="J131" s="27"/>
      <c r="K131" s="48"/>
      <c r="L131" s="50"/>
      <c r="M131" s="50"/>
      <c r="N131" s="27"/>
      <c r="O131" s="27"/>
      <c r="P131" s="27"/>
      <c r="Q131" s="27"/>
      <c r="R131" s="27"/>
      <c r="S131" s="55"/>
      <c r="T131" s="55"/>
      <c r="U131" s="55"/>
      <c r="V131" s="27"/>
      <c r="W131" s="27"/>
      <c r="X131" s="27"/>
      <c r="Y131" s="27"/>
      <c r="Z131" s="27"/>
      <c r="AA131" s="153"/>
      <c r="AC131" s="25" t="e" cm="1">
        <f t="array" ref="AC131">IF(C131="PARTENAIRE",_xlfn.IFS(D131=champs!$A$5,'Tarifs-Price list'!$G$8,D131=champs!$A$6,'Tarifs-Price list'!$G$8,D131=champs!$A$7,'Tarifs-Price list'!$G$18,D131="Chlore Silicate",'Tarifs-Price list'!$G$23,D131="Chlore Carbonate",'Tarifs-Price list'!$G$23,D131="NON",0),IF(C131="EXTERNE",_xlfn.IFS(D131=champs!$A$5,'Tarifs-Price list'!$F$8,D131=champs!$A$6,'Tarifs-Price list'!$F$8,D131=champs!$A$7,'Tarifs-Price list'!$F$18,D131="Chlore Silicate",'Tarifs-Price list'!$F$23,D131="Chlore Carbonate",'Tarifs-Price list'!$F$23,D131="NON",0),_xlfn.IFS(D131=champs!$A$5,'Tarifs-Price list'!$E$8,D131=champs!$A$6,'Tarifs-Price list'!$E$8,D131=champs!$A$7,'Tarifs-Price list'!$E$18,D131="Chlore Silicate",'Tarifs-Price list'!$E$23,D131="Chlore Carbonate",'Tarifs-Price list'!$E$23,D131="NON",0)))</f>
        <v>#N/A</v>
      </c>
      <c r="AD131" s="25" t="e" cm="1">
        <f t="array" ref="AD131">IF(C131="PARTENAIRE",_xlfn.IFS(E131=champs!$A$5,'Tarifs-Price list'!$G$9,E131=champs!$A$6,'Tarifs-Price list'!$G$9,E131=champs!$A$7,'Tarifs-Price list'!$G$19,E131="Chlore Silicate",'Tarifs-Price list'!$G$24,E131="Chlore Carbonate",'Tarifs-Price list'!$G$24,E131="NON",0),IF(C131="EXTERNE",_xlfn.IFS(E131=champs!$A$5,'Tarifs-Price list'!$F$9,E131=champs!$A$6,'Tarifs-Price list'!$F$9,E131=champs!$A$7,'Tarifs-Price list'!$F$19,E131="Chlore Silicate",'Tarifs-Price list'!$F$24,E131="Chlore Carbonate",'Tarifs-Price list'!$F$24,E131="NON",0),_xlfn.IFS(E131=champs!$A$5,'Tarifs-Price list'!$E$9,E131=champs!$A$6,'Tarifs-Price list'!$E$9,E131=champs!$A$7,'Tarifs-Price list'!$E$19,E131="Chlore Silicate",'Tarifs-Price list'!$E$24,E131="Chlore Carbonate",'Tarifs-Price list'!$E$24,E131="NON",0)))</f>
        <v>#N/A</v>
      </c>
      <c r="AE131" s="25" t="e" cm="1">
        <f t="array" ref="AE131">IF(C131="PARTENAIRE",_xlfn.IFS(F131=champs!$A$5,'Tarifs-Price list'!$G$10,F131=champs!$A$6,'Tarifs-Price list'!$G$15,F131=champs!$A$7,'Tarifs-Price list'!$G$20,F131="Chlore Silicate",'Tarifs-Price list'!$G$25,F131="Chlore Carbonate",'Tarifs-Price list'!$G$30,F131="NON",0),IF(C131="EXTERNE",_xlfn.IFS(F131=champs!$A$5,'Tarifs-Price list'!$F$10,F131=champs!$A$6,'Tarifs-Price list'!$F$15,F131=champs!$A$7,'Tarifs-Price list'!$F$20,F131="Chlore Silicate",'Tarifs-Price list'!$F$25,F131="Chlore Carbonate",'Tarifs-Price list'!$F$30,F131="NON",0),_xlfn.IFS(F131=champs!$A$5,'Tarifs-Price list'!$E$10,F131=champs!$A$6,'Tarifs-Price list'!$E$15,F131=champs!$A$7,'Tarifs-Price list'!$E$20,F131="Chlore Silicate",'Tarifs-Price list'!$E$25,F131="Chlore Carbonate",'Tarifs-Price list'!$E$30,F131="NON",0)))</f>
        <v>#N/A</v>
      </c>
      <c r="AF131" s="25">
        <f>IF(AND(H131=champs!$Q$5,I131=champs!$Q$6,J131=champs!$Q$6,C131="PARTENAIRE"),'Tarifs-Price list'!$N$9,IF(AND(C131="PARTENAIRE",H131=champs!$Q$6,I131=champs!$Q$5,J131=champs!$Q$6),'Tarifs-Price list'!$N$9,IF(AND(C131="PARTENAIRE",H131=champs!$Q$5,I131=champs!$Q$5,J131=champs!$Q$6),2*'Tarifs-Price list'!$N$9,IF(AND(C131="PARTENAIRE",H131=champs!$Q$6,I131=champs!$Q$6,J131=champs!$Q$5),'Tarifs-Price list'!$N$18,IF(AND(C131="PARTENAIRE",H131=champs!$Q$5,I131=champs!$Q$6,J131=champs!$Q$5),"Impossible",IF(AND(C131="PARTENAIRE",H131=champs!$Q$6,I131=champs!$Q$5,J131=champs!$Q$5),"Impossible",IF(AND(C131="PARTENAIRE",H131=champs!$Q$5,I131=champs!$Q$5,J131=champs!$Q$5),"Impossible",IF(AND(C131="EXTERNE",H131=champs!$Q$5,I131=champs!$Q$6,J131=champs!$Q$6),'Tarifs-Price list'!$M$9,IF(AND(C131="EXTERNE",H131=champs!$Q$6,I131=champs!$Q$5,J131=champs!$Q$6),'Tarifs-Price list'!$M$9,IF(AND(C131="EXTERNE",H131=champs!$Q$5,I131=champs!$Q$5,J131=champs!$Q$6),2*'Tarifs-Price list'!$M$9,IF(AND(C131="EXTERNE",H131=champs!$Q$6,I131=champs!$Q$6,J131=champs!$Q$5),'Tarifs-Price list'!$M$18,IF(AND(C131="Externe",H131=champs!$Q$5,I131=champs!$Q$6,J131=champs!$Q$5),"Impossible",IF(AND(C131="EXTERNE",H131=champs!$Q$6,I131=champs!$Q$5,J131=champs!$Q$5),"Impossible",IF(AND(C131="EXTERNE",H131=champs!$Q$5,I131=champs!$Q$5,J131=champs!$Q$5),"Impossible",IF(AND(C131="PRIVÉ",H131=champs!$Q$5,I131=champs!$Q$6,J131=champs!$Q$6),'Tarifs-Price list'!$L$9,IF(AND(C131="PRIVÉ",H131=champs!$Q$6,I131=champs!$Q$5,J131=champs!$Q$6),'Tarifs-Price list'!$L$9,IF(AND(C131="PRIVÉ",H131=champs!$Q$5,I131=champs!$Q$5,J131=champs!$Q$6),2*'Tarifs-Price list'!$L$9,IF(AND(C131="PRIVÉ",H131=champs!$Q$5,I131=champs!$Q$6,J131=champs!$Q$5),"Impossible",IF(AND(C131="PRIVÉ",H131=champs!$Q$6,I131=champs!$Q$5,J131=champs!$Q$5),"Impossible",IF(AND(C131="PRIVÉ",H131=champs!$Q$6,I131=champs!$Q$6,J131=champs!$Q$5),'Tarifs-Price list'!$L$18,IF(AND(C131="PRIVÉ",H131=champs!$Q$5,I131=champs!$Q$5,J131=champs!$Q$5),"Impossible",0)))))))))))))))))))))</f>
        <v>0</v>
      </c>
      <c r="AG131" s="57">
        <f>IF(AND(K131="OUI",H131=champs!$Q$5,I131=champs!$Q$6,J131=champs!$Q$6,C131="PARTENAIRE"),'Tarifs-Price list'!$N$8,IF(AND(K131="OUI",C131="PARTENAIRE",H131=champs!$Q$6,I131=champs!$Q$5,J131=champs!$Q$6),'Tarifs-Price list'!$N$8,IF(AND(K131="OUI",C131="PARTENAIRE",H131=champs!$Q$5,I131=champs!$Q$5,J131=champs!$Q$6),2*'Tarifs-Price list'!$N$8,IF(AND(K131="OUI",C131="PARTENAIRE",H131=champs!$Q$6,I131=champs!$Q$6,J131=champs!$Q$5),'Tarifs-Price list'!$N$17,IF(AND(K131="OUI",C131="PARTENAIRE",H131=champs!$Q$5,I131=champs!$Q$6,J131=champs!$Q$5),"Impossible",IF(AND(K131="OUI",C131="PARTENAIRE",H131=champs!$Q$6,I131=champs!$Q$5,J131=champs!$Q$5),"Impossible",IF(AND(K131="OUI",C131="PARTENAIRE",H131=champs!$Q$5,I131=champs!$Q$5,J131=champs!$Q$5),"Impossible",IF(AND(C131="EXTERNE",K131="OUI",H131=champs!$Q$5,I131=champs!$Q$6,J131=champs!$Q$6),'Tarifs-Price list'!$M$8,IF(AND(K131="OUI",C131="EXTERNE",H131=champs!$Q$6,I131=champs!$Q$5,J131=champs!$Q$6),'Tarifs-Price list'!$M$8,IF(AND(C131="EXTERNE",K131="OUI",H131=champs!$Q$5,I131=champs!$Q$5,J131=champs!$Q$6),2*'Tarifs-Price list'!$M$8,IF(AND(K131="OUI",C131="EXTERNE",H131=champs!$Q$6,I131=champs!$Q$6,J131=champs!$Q$5),'Tarifs-Price list'!$M$17,IF(AND(K131="OUI",C131="Externe",H131=champs!$Q$5,I131=champs!$Q$6,J131=champs!$Q$5),"Impossible",IF(AND(C131="EXTERNE",K131="OUI",H131=champs!$Q$6,I131=champs!$Q$5,J131=champs!$Q$5),"Impossible",IF(AND(K131="OUI",C131="EXTERNE",H131=champs!$Q$5,I131=champs!$Q$5,J131=champs!$Q$5),"Impossible",IF(AND(C131="PRIVÉ",K131="OUI",H131=champs!$Q$5,I131=champs!$Q$6,J131=champs!$Q$6),'Tarifs-Price list'!$L$8,IF(AND(C131="PRIVÉ",K131="OUI",H131=champs!$Q$6,I131=champs!$Q$5,J131=champs!$Q$6),'Tarifs-Price list'!$L$8,IF(AND(K131="OUI",C131="PRIVÉ",H131=champs!$Q$5,I131=champs!$Q$5,J131=champs!Q132),2*'Tarifs-Price list'!$L$8,IF(AND(K131="OUI",C131="PRIVÉ",H131=champs!$Q$5,I131=champs!$Q$6,J131=champs!$Q$5),"Impossible",IF(AND(K131="OUI",C131="PRIVÉ",K131="OUI",H131=champs!$Q$6,I131=champs!$Q$5,J131=champs!$Q$5),"Impossible",IF(AND(K131="OUI",C131="PRIVÉ",H131=champs!$Q$6,I131=champs!$Q$6,J131=champs!$Q$5),'Tarifs-Price list'!$L$17,IF(AND(K131="OUI",C131="PRIVÉ",H131=champs!$Q$5,I131=champs!$Q$5,J131=champs!$Q$5),"Impossible",0)))))))))))))))))))))</f>
        <v>0</v>
      </c>
    </row>
    <row r="132" spans="2:33" ht="21" x14ac:dyDescent="0.2">
      <c r="B132" s="27"/>
      <c r="C132" s="27"/>
      <c r="D132" s="27"/>
      <c r="E132" s="27"/>
      <c r="F132" s="27"/>
      <c r="G132" s="27"/>
      <c r="H132" s="27"/>
      <c r="I132" s="27"/>
      <c r="J132" s="27"/>
      <c r="K132" s="48"/>
      <c r="L132" s="50"/>
      <c r="M132" s="50"/>
      <c r="N132" s="27"/>
      <c r="O132" s="27"/>
      <c r="P132" s="27"/>
      <c r="Q132" s="27"/>
      <c r="R132" s="27"/>
      <c r="S132" s="55"/>
      <c r="T132" s="55"/>
      <c r="U132" s="55"/>
      <c r="V132" s="27"/>
      <c r="W132" s="27"/>
      <c r="X132" s="27"/>
      <c r="Y132" s="27"/>
      <c r="Z132" s="27"/>
      <c r="AA132" s="153"/>
      <c r="AC132" s="25" t="e" cm="1">
        <f t="array" ref="AC132">IF(C132="PARTENAIRE",_xlfn.IFS(D132=champs!$A$5,'Tarifs-Price list'!$G$8,D132=champs!$A$6,'Tarifs-Price list'!$G$8,D132=champs!$A$7,'Tarifs-Price list'!$G$18,D132="Chlore Silicate",'Tarifs-Price list'!$G$23,D132="Chlore Carbonate",'Tarifs-Price list'!$G$23,D132="NON",0),IF(C132="EXTERNE",_xlfn.IFS(D132=champs!$A$5,'Tarifs-Price list'!$F$8,D132=champs!$A$6,'Tarifs-Price list'!$F$8,D132=champs!$A$7,'Tarifs-Price list'!$F$18,D132="Chlore Silicate",'Tarifs-Price list'!$F$23,D132="Chlore Carbonate",'Tarifs-Price list'!$F$23,D132="NON",0),_xlfn.IFS(D132=champs!$A$5,'Tarifs-Price list'!$E$8,D132=champs!$A$6,'Tarifs-Price list'!$E$8,D132=champs!$A$7,'Tarifs-Price list'!$E$18,D132="Chlore Silicate",'Tarifs-Price list'!$E$23,D132="Chlore Carbonate",'Tarifs-Price list'!$E$23,D132="NON",0)))</f>
        <v>#N/A</v>
      </c>
      <c r="AD132" s="25" t="e" cm="1">
        <f t="array" ref="AD132">IF(C132="PARTENAIRE",_xlfn.IFS(E132=champs!$A$5,'Tarifs-Price list'!$G$9,E132=champs!$A$6,'Tarifs-Price list'!$G$9,E132=champs!$A$7,'Tarifs-Price list'!$G$19,E132="Chlore Silicate",'Tarifs-Price list'!$G$24,E132="Chlore Carbonate",'Tarifs-Price list'!$G$24,E132="NON",0),IF(C132="EXTERNE",_xlfn.IFS(E132=champs!$A$5,'Tarifs-Price list'!$F$9,E132=champs!$A$6,'Tarifs-Price list'!$F$9,E132=champs!$A$7,'Tarifs-Price list'!$F$19,E132="Chlore Silicate",'Tarifs-Price list'!$F$24,E132="Chlore Carbonate",'Tarifs-Price list'!$F$24,E132="NON",0),_xlfn.IFS(E132=champs!$A$5,'Tarifs-Price list'!$E$9,E132=champs!$A$6,'Tarifs-Price list'!$E$9,E132=champs!$A$7,'Tarifs-Price list'!$E$19,E132="Chlore Silicate",'Tarifs-Price list'!$E$24,E132="Chlore Carbonate",'Tarifs-Price list'!$E$24,E132="NON",0)))</f>
        <v>#N/A</v>
      </c>
      <c r="AE132" s="25" t="e" cm="1">
        <f t="array" ref="AE132">IF(C132="PARTENAIRE",_xlfn.IFS(F132=champs!$A$5,'Tarifs-Price list'!$G$10,F132=champs!$A$6,'Tarifs-Price list'!$G$15,F132=champs!$A$7,'Tarifs-Price list'!$G$20,F132="Chlore Silicate",'Tarifs-Price list'!$G$25,F132="Chlore Carbonate",'Tarifs-Price list'!$G$30,F132="NON",0),IF(C132="EXTERNE",_xlfn.IFS(F132=champs!$A$5,'Tarifs-Price list'!$F$10,F132=champs!$A$6,'Tarifs-Price list'!$F$15,F132=champs!$A$7,'Tarifs-Price list'!$F$20,F132="Chlore Silicate",'Tarifs-Price list'!$F$25,F132="Chlore Carbonate",'Tarifs-Price list'!$F$30,F132="NON",0),_xlfn.IFS(F132=champs!$A$5,'Tarifs-Price list'!$E$10,F132=champs!$A$6,'Tarifs-Price list'!$E$15,F132=champs!$A$7,'Tarifs-Price list'!$E$20,F132="Chlore Silicate",'Tarifs-Price list'!$E$25,F132="Chlore Carbonate",'Tarifs-Price list'!$E$30,F132="NON",0)))</f>
        <v>#N/A</v>
      </c>
      <c r="AF132" s="25">
        <f>IF(AND(H132=champs!$Q$5,I132=champs!$Q$6,J132=champs!$Q$6,C132="PARTENAIRE"),'Tarifs-Price list'!$N$9,IF(AND(C132="PARTENAIRE",H132=champs!$Q$6,I132=champs!$Q$5,J132=champs!$Q$6),'Tarifs-Price list'!$N$9,IF(AND(C132="PARTENAIRE",H132=champs!$Q$5,I132=champs!$Q$5,J132=champs!$Q$6),2*'Tarifs-Price list'!$N$9,IF(AND(C132="PARTENAIRE",H132=champs!$Q$6,I132=champs!$Q$6,J132=champs!$Q$5),'Tarifs-Price list'!$N$18,IF(AND(C132="PARTENAIRE",H132=champs!$Q$5,I132=champs!$Q$6,J132=champs!$Q$5),"Impossible",IF(AND(C132="PARTENAIRE",H132=champs!$Q$6,I132=champs!$Q$5,J132=champs!$Q$5),"Impossible",IF(AND(C132="PARTENAIRE",H132=champs!$Q$5,I132=champs!$Q$5,J132=champs!$Q$5),"Impossible",IF(AND(C132="EXTERNE",H132=champs!$Q$5,I132=champs!$Q$6,J132=champs!$Q$6),'Tarifs-Price list'!$M$9,IF(AND(C132="EXTERNE",H132=champs!$Q$6,I132=champs!$Q$5,J132=champs!$Q$6),'Tarifs-Price list'!$M$9,IF(AND(C132="EXTERNE",H132=champs!$Q$5,I132=champs!$Q$5,J132=champs!$Q$6),2*'Tarifs-Price list'!$M$9,IF(AND(C132="EXTERNE",H132=champs!$Q$6,I132=champs!$Q$6,J132=champs!$Q$5),'Tarifs-Price list'!$M$18,IF(AND(C132="Externe",H132=champs!$Q$5,I132=champs!$Q$6,J132=champs!$Q$5),"Impossible",IF(AND(C132="EXTERNE",H132=champs!$Q$6,I132=champs!$Q$5,J132=champs!$Q$5),"Impossible",IF(AND(C132="EXTERNE",H132=champs!$Q$5,I132=champs!$Q$5,J132=champs!$Q$5),"Impossible",IF(AND(C132="PRIVÉ",H132=champs!$Q$5,I132=champs!$Q$6,J132=champs!$Q$6),'Tarifs-Price list'!$L$9,IF(AND(C132="PRIVÉ",H132=champs!$Q$6,I132=champs!$Q$5,J132=champs!$Q$6),'Tarifs-Price list'!$L$9,IF(AND(C132="PRIVÉ",H132=champs!$Q$5,I132=champs!$Q$5,J132=champs!$Q$6),2*'Tarifs-Price list'!$L$9,IF(AND(C132="PRIVÉ",H132=champs!$Q$5,I132=champs!$Q$6,J132=champs!$Q$5),"Impossible",IF(AND(C132="PRIVÉ",H132=champs!$Q$6,I132=champs!$Q$5,J132=champs!$Q$5),"Impossible",IF(AND(C132="PRIVÉ",H132=champs!$Q$6,I132=champs!$Q$6,J132=champs!$Q$5),'Tarifs-Price list'!$L$18,IF(AND(C132="PRIVÉ",H132=champs!$Q$5,I132=champs!$Q$5,J132=champs!$Q$5),"Impossible",0)))))))))))))))))))))</f>
        <v>0</v>
      </c>
      <c r="AG132" s="57">
        <f>IF(AND(K132="OUI",H132=champs!$Q$5,I132=champs!$Q$6,J132=champs!$Q$6,C132="PARTENAIRE"),'Tarifs-Price list'!$N$8,IF(AND(K132="OUI",C132="PARTENAIRE",H132=champs!$Q$6,I132=champs!$Q$5,J132=champs!$Q$6),'Tarifs-Price list'!$N$8,IF(AND(K132="OUI",C132="PARTENAIRE",H132=champs!$Q$5,I132=champs!$Q$5,J132=champs!$Q$6),2*'Tarifs-Price list'!$N$8,IF(AND(K132="OUI",C132="PARTENAIRE",H132=champs!$Q$6,I132=champs!$Q$6,J132=champs!$Q$5),'Tarifs-Price list'!$N$17,IF(AND(K132="OUI",C132="PARTENAIRE",H132=champs!$Q$5,I132=champs!$Q$6,J132=champs!$Q$5),"Impossible",IF(AND(K132="OUI",C132="PARTENAIRE",H132=champs!$Q$6,I132=champs!$Q$5,J132=champs!$Q$5),"Impossible",IF(AND(K132="OUI",C132="PARTENAIRE",H132=champs!$Q$5,I132=champs!$Q$5,J132=champs!$Q$5),"Impossible",IF(AND(C132="EXTERNE",K132="OUI",H132=champs!$Q$5,I132=champs!$Q$6,J132=champs!$Q$6),'Tarifs-Price list'!$M$8,IF(AND(K132="OUI",C132="EXTERNE",H132=champs!$Q$6,I132=champs!$Q$5,J132=champs!$Q$6),'Tarifs-Price list'!$M$8,IF(AND(C132="EXTERNE",K132="OUI",H132=champs!$Q$5,I132=champs!$Q$5,J132=champs!$Q$6),2*'Tarifs-Price list'!$M$8,IF(AND(K132="OUI",C132="EXTERNE",H132=champs!$Q$6,I132=champs!$Q$6,J132=champs!$Q$5),'Tarifs-Price list'!$M$17,IF(AND(K132="OUI",C132="Externe",H132=champs!$Q$5,I132=champs!$Q$6,J132=champs!$Q$5),"Impossible",IF(AND(C132="EXTERNE",K132="OUI",H132=champs!$Q$6,I132=champs!$Q$5,J132=champs!$Q$5),"Impossible",IF(AND(K132="OUI",C132="EXTERNE",H132=champs!$Q$5,I132=champs!$Q$5,J132=champs!$Q$5),"Impossible",IF(AND(C132="PRIVÉ",K132="OUI",H132=champs!$Q$5,I132=champs!$Q$6,J132=champs!$Q$6),'Tarifs-Price list'!$L$8,IF(AND(C132="PRIVÉ",K132="OUI",H132=champs!$Q$6,I132=champs!$Q$5,J132=champs!$Q$6),'Tarifs-Price list'!$L$8,IF(AND(K132="OUI",C132="PRIVÉ",H132=champs!$Q$5,I132=champs!$Q$5,J132=champs!Q133),2*'Tarifs-Price list'!$L$8,IF(AND(K132="OUI",C132="PRIVÉ",H132=champs!$Q$5,I132=champs!$Q$6,J132=champs!$Q$5),"Impossible",IF(AND(K132="OUI",C132="PRIVÉ",K132="OUI",H132=champs!$Q$6,I132=champs!$Q$5,J132=champs!$Q$5),"Impossible",IF(AND(K132="OUI",C132="PRIVÉ",H132=champs!$Q$6,I132=champs!$Q$6,J132=champs!$Q$5),'Tarifs-Price list'!$L$17,IF(AND(K132="OUI",C132="PRIVÉ",H132=champs!$Q$5,I132=champs!$Q$5,J132=champs!$Q$5),"Impossible",0)))))))))))))))))))))</f>
        <v>0</v>
      </c>
    </row>
    <row r="133" spans="2:33" ht="21" x14ac:dyDescent="0.2">
      <c r="B133" s="27"/>
      <c r="C133" s="27"/>
      <c r="D133" s="27"/>
      <c r="E133" s="27"/>
      <c r="F133" s="27"/>
      <c r="G133" s="27"/>
      <c r="H133" s="27"/>
      <c r="I133" s="27"/>
      <c r="J133" s="27"/>
      <c r="K133" s="48"/>
      <c r="L133" s="50"/>
      <c r="M133" s="50"/>
      <c r="N133" s="27"/>
      <c r="O133" s="27"/>
      <c r="P133" s="27"/>
      <c r="Q133" s="27"/>
      <c r="R133" s="27"/>
      <c r="S133" s="55"/>
      <c r="T133" s="55"/>
      <c r="U133" s="55"/>
      <c r="V133" s="27"/>
      <c r="W133" s="27"/>
      <c r="X133" s="27"/>
      <c r="Y133" s="27"/>
      <c r="Z133" s="27"/>
      <c r="AA133" s="153"/>
      <c r="AC133" s="25" t="e" cm="1">
        <f t="array" ref="AC133">IF(C133="PARTENAIRE",_xlfn.IFS(D133=champs!$A$5,'Tarifs-Price list'!$G$8,D133=champs!$A$6,'Tarifs-Price list'!$G$8,D133=champs!$A$7,'Tarifs-Price list'!$G$18,D133="Chlore Silicate",'Tarifs-Price list'!$G$23,D133="Chlore Carbonate",'Tarifs-Price list'!$G$23,D133="NON",0),IF(C133="EXTERNE",_xlfn.IFS(D133=champs!$A$5,'Tarifs-Price list'!$F$8,D133=champs!$A$6,'Tarifs-Price list'!$F$8,D133=champs!$A$7,'Tarifs-Price list'!$F$18,D133="Chlore Silicate",'Tarifs-Price list'!$F$23,D133="Chlore Carbonate",'Tarifs-Price list'!$F$23,D133="NON",0),_xlfn.IFS(D133=champs!$A$5,'Tarifs-Price list'!$E$8,D133=champs!$A$6,'Tarifs-Price list'!$E$8,D133=champs!$A$7,'Tarifs-Price list'!$E$18,D133="Chlore Silicate",'Tarifs-Price list'!$E$23,D133="Chlore Carbonate",'Tarifs-Price list'!$E$23,D133="NON",0)))</f>
        <v>#N/A</v>
      </c>
      <c r="AD133" s="25" t="e" cm="1">
        <f t="array" ref="AD133">IF(C133="PARTENAIRE",_xlfn.IFS(E133=champs!$A$5,'Tarifs-Price list'!$G$9,E133=champs!$A$6,'Tarifs-Price list'!$G$9,E133=champs!$A$7,'Tarifs-Price list'!$G$19,E133="Chlore Silicate",'Tarifs-Price list'!$G$24,E133="Chlore Carbonate",'Tarifs-Price list'!$G$24,E133="NON",0),IF(C133="EXTERNE",_xlfn.IFS(E133=champs!$A$5,'Tarifs-Price list'!$F$9,E133=champs!$A$6,'Tarifs-Price list'!$F$9,E133=champs!$A$7,'Tarifs-Price list'!$F$19,E133="Chlore Silicate",'Tarifs-Price list'!$F$24,E133="Chlore Carbonate",'Tarifs-Price list'!$F$24,E133="NON",0),_xlfn.IFS(E133=champs!$A$5,'Tarifs-Price list'!$E$9,E133=champs!$A$6,'Tarifs-Price list'!$E$9,E133=champs!$A$7,'Tarifs-Price list'!$E$19,E133="Chlore Silicate",'Tarifs-Price list'!$E$24,E133="Chlore Carbonate",'Tarifs-Price list'!$E$24,E133="NON",0)))</f>
        <v>#N/A</v>
      </c>
      <c r="AE133" s="25" t="e" cm="1">
        <f t="array" ref="AE133">IF(C133="PARTENAIRE",_xlfn.IFS(F133=champs!$A$5,'Tarifs-Price list'!$G$10,F133=champs!$A$6,'Tarifs-Price list'!$G$15,F133=champs!$A$7,'Tarifs-Price list'!$G$20,F133="Chlore Silicate",'Tarifs-Price list'!$G$25,F133="Chlore Carbonate",'Tarifs-Price list'!$G$30,F133="NON",0),IF(C133="EXTERNE",_xlfn.IFS(F133=champs!$A$5,'Tarifs-Price list'!$F$10,F133=champs!$A$6,'Tarifs-Price list'!$F$15,F133=champs!$A$7,'Tarifs-Price list'!$F$20,F133="Chlore Silicate",'Tarifs-Price list'!$F$25,F133="Chlore Carbonate",'Tarifs-Price list'!$F$30,F133="NON",0),_xlfn.IFS(F133=champs!$A$5,'Tarifs-Price list'!$E$10,F133=champs!$A$6,'Tarifs-Price list'!$E$15,F133=champs!$A$7,'Tarifs-Price list'!$E$20,F133="Chlore Silicate",'Tarifs-Price list'!$E$25,F133="Chlore Carbonate",'Tarifs-Price list'!$E$30,F133="NON",0)))</f>
        <v>#N/A</v>
      </c>
      <c r="AF133" s="25">
        <f>IF(AND(H133=champs!$Q$5,I133=champs!$Q$6,J133=champs!$Q$6,C133="PARTENAIRE"),'Tarifs-Price list'!$N$9,IF(AND(C133="PARTENAIRE",H133=champs!$Q$6,I133=champs!$Q$5,J133=champs!$Q$6),'Tarifs-Price list'!$N$9,IF(AND(C133="PARTENAIRE",H133=champs!$Q$5,I133=champs!$Q$5,J133=champs!$Q$6),2*'Tarifs-Price list'!$N$9,IF(AND(C133="PARTENAIRE",H133=champs!$Q$6,I133=champs!$Q$6,J133=champs!$Q$5),'Tarifs-Price list'!$N$18,IF(AND(C133="PARTENAIRE",H133=champs!$Q$5,I133=champs!$Q$6,J133=champs!$Q$5),"Impossible",IF(AND(C133="PARTENAIRE",H133=champs!$Q$6,I133=champs!$Q$5,J133=champs!$Q$5),"Impossible",IF(AND(C133="PARTENAIRE",H133=champs!$Q$5,I133=champs!$Q$5,J133=champs!$Q$5),"Impossible",IF(AND(C133="EXTERNE",H133=champs!$Q$5,I133=champs!$Q$6,J133=champs!$Q$6),'Tarifs-Price list'!$M$9,IF(AND(C133="EXTERNE",H133=champs!$Q$6,I133=champs!$Q$5,J133=champs!$Q$6),'Tarifs-Price list'!$M$9,IF(AND(C133="EXTERNE",H133=champs!$Q$5,I133=champs!$Q$5,J133=champs!$Q$6),2*'Tarifs-Price list'!$M$9,IF(AND(C133="EXTERNE",H133=champs!$Q$6,I133=champs!$Q$6,J133=champs!$Q$5),'Tarifs-Price list'!$M$18,IF(AND(C133="Externe",H133=champs!$Q$5,I133=champs!$Q$6,J133=champs!$Q$5),"Impossible",IF(AND(C133="EXTERNE",H133=champs!$Q$6,I133=champs!$Q$5,J133=champs!$Q$5),"Impossible",IF(AND(C133="EXTERNE",H133=champs!$Q$5,I133=champs!$Q$5,J133=champs!$Q$5),"Impossible",IF(AND(C133="PRIVÉ",H133=champs!$Q$5,I133=champs!$Q$6,J133=champs!$Q$6),'Tarifs-Price list'!$L$9,IF(AND(C133="PRIVÉ",H133=champs!$Q$6,I133=champs!$Q$5,J133=champs!$Q$6),'Tarifs-Price list'!$L$9,IF(AND(C133="PRIVÉ",H133=champs!$Q$5,I133=champs!$Q$5,J133=champs!$Q$6),2*'Tarifs-Price list'!$L$9,IF(AND(C133="PRIVÉ",H133=champs!$Q$5,I133=champs!$Q$6,J133=champs!$Q$5),"Impossible",IF(AND(C133="PRIVÉ",H133=champs!$Q$6,I133=champs!$Q$5,J133=champs!$Q$5),"Impossible",IF(AND(C133="PRIVÉ",H133=champs!$Q$6,I133=champs!$Q$6,J133=champs!$Q$5),'Tarifs-Price list'!$L$18,IF(AND(C133="PRIVÉ",H133=champs!$Q$5,I133=champs!$Q$5,J133=champs!$Q$5),"Impossible",0)))))))))))))))))))))</f>
        <v>0</v>
      </c>
      <c r="AG133" s="57">
        <f>IF(AND(K133="OUI",H133=champs!$Q$5,I133=champs!$Q$6,J133=champs!$Q$6,C133="PARTENAIRE"),'Tarifs-Price list'!$N$8,IF(AND(K133="OUI",C133="PARTENAIRE",H133=champs!$Q$6,I133=champs!$Q$5,J133=champs!$Q$6),'Tarifs-Price list'!$N$8,IF(AND(K133="OUI",C133="PARTENAIRE",H133=champs!$Q$5,I133=champs!$Q$5,J133=champs!$Q$6),2*'Tarifs-Price list'!$N$8,IF(AND(K133="OUI",C133="PARTENAIRE",H133=champs!$Q$6,I133=champs!$Q$6,J133=champs!$Q$5),'Tarifs-Price list'!$N$17,IF(AND(K133="OUI",C133="PARTENAIRE",H133=champs!$Q$5,I133=champs!$Q$6,J133=champs!$Q$5),"Impossible",IF(AND(K133="OUI",C133="PARTENAIRE",H133=champs!$Q$6,I133=champs!$Q$5,J133=champs!$Q$5),"Impossible",IF(AND(K133="OUI",C133="PARTENAIRE",H133=champs!$Q$5,I133=champs!$Q$5,J133=champs!$Q$5),"Impossible",IF(AND(C133="EXTERNE",K133="OUI",H133=champs!$Q$5,I133=champs!$Q$6,J133=champs!$Q$6),'Tarifs-Price list'!$M$8,IF(AND(K133="OUI",C133="EXTERNE",H133=champs!$Q$6,I133=champs!$Q$5,J133=champs!$Q$6),'Tarifs-Price list'!$M$8,IF(AND(C133="EXTERNE",K133="OUI",H133=champs!$Q$5,I133=champs!$Q$5,J133=champs!$Q$6),2*'Tarifs-Price list'!$M$8,IF(AND(K133="OUI",C133="EXTERNE",H133=champs!$Q$6,I133=champs!$Q$6,J133=champs!$Q$5),'Tarifs-Price list'!$M$17,IF(AND(K133="OUI",C133="Externe",H133=champs!$Q$5,I133=champs!$Q$6,J133=champs!$Q$5),"Impossible",IF(AND(C133="EXTERNE",K133="OUI",H133=champs!$Q$6,I133=champs!$Q$5,J133=champs!$Q$5),"Impossible",IF(AND(K133="OUI",C133="EXTERNE",H133=champs!$Q$5,I133=champs!$Q$5,J133=champs!$Q$5),"Impossible",IF(AND(C133="PRIVÉ",K133="OUI",H133=champs!$Q$5,I133=champs!$Q$6,J133=champs!$Q$6),'Tarifs-Price list'!$L$8,IF(AND(C133="PRIVÉ",K133="OUI",H133=champs!$Q$6,I133=champs!$Q$5,J133=champs!$Q$6),'Tarifs-Price list'!$L$8,IF(AND(K133="OUI",C133="PRIVÉ",H133=champs!$Q$5,I133=champs!$Q$5,J133=champs!Q134),2*'Tarifs-Price list'!$L$8,IF(AND(K133="OUI",C133="PRIVÉ",H133=champs!$Q$5,I133=champs!$Q$6,J133=champs!$Q$5),"Impossible",IF(AND(K133="OUI",C133="PRIVÉ",K133="OUI",H133=champs!$Q$6,I133=champs!$Q$5,J133=champs!$Q$5),"Impossible",IF(AND(K133="OUI",C133="PRIVÉ",H133=champs!$Q$6,I133=champs!$Q$6,J133=champs!$Q$5),'Tarifs-Price list'!$L$17,IF(AND(K133="OUI",C133="PRIVÉ",H133=champs!$Q$5,I133=champs!$Q$5,J133=champs!$Q$5),"Impossible",0)))))))))))))))))))))</f>
        <v>0</v>
      </c>
    </row>
    <row r="134" spans="2:33" ht="21" x14ac:dyDescent="0.2">
      <c r="B134" s="27"/>
      <c r="C134" s="27"/>
      <c r="D134" s="27"/>
      <c r="E134" s="27"/>
      <c r="F134" s="27"/>
      <c r="G134" s="27"/>
      <c r="H134" s="27"/>
      <c r="I134" s="27"/>
      <c r="J134" s="27"/>
      <c r="K134" s="48"/>
      <c r="L134" s="50"/>
      <c r="M134" s="50"/>
      <c r="N134" s="27"/>
      <c r="O134" s="27"/>
      <c r="P134" s="27"/>
      <c r="Q134" s="27"/>
      <c r="R134" s="27"/>
      <c r="S134" s="55"/>
      <c r="T134" s="55"/>
      <c r="U134" s="55"/>
      <c r="V134" s="27"/>
      <c r="W134" s="27"/>
      <c r="X134" s="27"/>
      <c r="Y134" s="27"/>
      <c r="Z134" s="27"/>
      <c r="AA134" s="153"/>
      <c r="AC134" s="25" t="e" cm="1">
        <f t="array" ref="AC134">IF(C134="PARTENAIRE",_xlfn.IFS(D134=champs!$A$5,'Tarifs-Price list'!$G$8,D134=champs!$A$6,'Tarifs-Price list'!$G$8,D134=champs!$A$7,'Tarifs-Price list'!$G$18,D134="Chlore Silicate",'Tarifs-Price list'!$G$23,D134="Chlore Carbonate",'Tarifs-Price list'!$G$23,D134="NON",0),IF(C134="EXTERNE",_xlfn.IFS(D134=champs!$A$5,'Tarifs-Price list'!$F$8,D134=champs!$A$6,'Tarifs-Price list'!$F$8,D134=champs!$A$7,'Tarifs-Price list'!$F$18,D134="Chlore Silicate",'Tarifs-Price list'!$F$23,D134="Chlore Carbonate",'Tarifs-Price list'!$F$23,D134="NON",0),_xlfn.IFS(D134=champs!$A$5,'Tarifs-Price list'!$E$8,D134=champs!$A$6,'Tarifs-Price list'!$E$8,D134=champs!$A$7,'Tarifs-Price list'!$E$18,D134="Chlore Silicate",'Tarifs-Price list'!$E$23,D134="Chlore Carbonate",'Tarifs-Price list'!$E$23,D134="NON",0)))</f>
        <v>#N/A</v>
      </c>
      <c r="AD134" s="25" t="e" cm="1">
        <f t="array" ref="AD134">IF(C134="PARTENAIRE",_xlfn.IFS(E134=champs!$A$5,'Tarifs-Price list'!$G$9,E134=champs!$A$6,'Tarifs-Price list'!$G$9,E134=champs!$A$7,'Tarifs-Price list'!$G$19,E134="Chlore Silicate",'Tarifs-Price list'!$G$24,E134="Chlore Carbonate",'Tarifs-Price list'!$G$24,E134="NON",0),IF(C134="EXTERNE",_xlfn.IFS(E134=champs!$A$5,'Tarifs-Price list'!$F$9,E134=champs!$A$6,'Tarifs-Price list'!$F$9,E134=champs!$A$7,'Tarifs-Price list'!$F$19,E134="Chlore Silicate",'Tarifs-Price list'!$F$24,E134="Chlore Carbonate",'Tarifs-Price list'!$F$24,E134="NON",0),_xlfn.IFS(E134=champs!$A$5,'Tarifs-Price list'!$E$9,E134=champs!$A$6,'Tarifs-Price list'!$E$9,E134=champs!$A$7,'Tarifs-Price list'!$E$19,E134="Chlore Silicate",'Tarifs-Price list'!$E$24,E134="Chlore Carbonate",'Tarifs-Price list'!$E$24,E134="NON",0)))</f>
        <v>#N/A</v>
      </c>
      <c r="AE134" s="25" t="e" cm="1">
        <f t="array" ref="AE134">IF(C134="PARTENAIRE",_xlfn.IFS(F134=champs!$A$5,'Tarifs-Price list'!$G$10,F134=champs!$A$6,'Tarifs-Price list'!$G$15,F134=champs!$A$7,'Tarifs-Price list'!$G$20,F134="Chlore Silicate",'Tarifs-Price list'!$G$25,F134="Chlore Carbonate",'Tarifs-Price list'!$G$30,F134="NON",0),IF(C134="EXTERNE",_xlfn.IFS(F134=champs!$A$5,'Tarifs-Price list'!$F$10,F134=champs!$A$6,'Tarifs-Price list'!$F$15,F134=champs!$A$7,'Tarifs-Price list'!$F$20,F134="Chlore Silicate",'Tarifs-Price list'!$F$25,F134="Chlore Carbonate",'Tarifs-Price list'!$F$30,F134="NON",0),_xlfn.IFS(F134=champs!$A$5,'Tarifs-Price list'!$E$10,F134=champs!$A$6,'Tarifs-Price list'!$E$15,F134=champs!$A$7,'Tarifs-Price list'!$E$20,F134="Chlore Silicate",'Tarifs-Price list'!$E$25,F134="Chlore Carbonate",'Tarifs-Price list'!$E$30,F134="NON",0)))</f>
        <v>#N/A</v>
      </c>
      <c r="AF134" s="25">
        <f>IF(AND(H134=champs!$Q$5,I134=champs!$Q$6,J134=champs!$Q$6,C134="PARTENAIRE"),'Tarifs-Price list'!$N$9,IF(AND(C134="PARTENAIRE",H134=champs!$Q$6,I134=champs!$Q$5,J134=champs!$Q$6),'Tarifs-Price list'!$N$9,IF(AND(C134="PARTENAIRE",H134=champs!$Q$5,I134=champs!$Q$5,J134=champs!$Q$6),2*'Tarifs-Price list'!$N$9,IF(AND(C134="PARTENAIRE",H134=champs!$Q$6,I134=champs!$Q$6,J134=champs!$Q$5),'Tarifs-Price list'!$N$18,IF(AND(C134="PARTENAIRE",H134=champs!$Q$5,I134=champs!$Q$6,J134=champs!$Q$5),"Impossible",IF(AND(C134="PARTENAIRE",H134=champs!$Q$6,I134=champs!$Q$5,J134=champs!$Q$5),"Impossible",IF(AND(C134="PARTENAIRE",H134=champs!$Q$5,I134=champs!$Q$5,J134=champs!$Q$5),"Impossible",IF(AND(C134="EXTERNE",H134=champs!$Q$5,I134=champs!$Q$6,J134=champs!$Q$6),'Tarifs-Price list'!$M$9,IF(AND(C134="EXTERNE",H134=champs!$Q$6,I134=champs!$Q$5,J134=champs!$Q$6),'Tarifs-Price list'!$M$9,IF(AND(C134="EXTERNE",H134=champs!$Q$5,I134=champs!$Q$5,J134=champs!$Q$6),2*'Tarifs-Price list'!$M$9,IF(AND(C134="EXTERNE",H134=champs!$Q$6,I134=champs!$Q$6,J134=champs!$Q$5),'Tarifs-Price list'!$M$18,IF(AND(C134="Externe",H134=champs!$Q$5,I134=champs!$Q$6,J134=champs!$Q$5),"Impossible",IF(AND(C134="EXTERNE",H134=champs!$Q$6,I134=champs!$Q$5,J134=champs!$Q$5),"Impossible",IF(AND(C134="EXTERNE",H134=champs!$Q$5,I134=champs!$Q$5,J134=champs!$Q$5),"Impossible",IF(AND(C134="PRIVÉ",H134=champs!$Q$5,I134=champs!$Q$6,J134=champs!$Q$6),'Tarifs-Price list'!$L$9,IF(AND(C134="PRIVÉ",H134=champs!$Q$6,I134=champs!$Q$5,J134=champs!$Q$6),'Tarifs-Price list'!$L$9,IF(AND(C134="PRIVÉ",H134=champs!$Q$5,I134=champs!$Q$5,J134=champs!$Q$6),2*'Tarifs-Price list'!$L$9,IF(AND(C134="PRIVÉ",H134=champs!$Q$5,I134=champs!$Q$6,J134=champs!$Q$5),"Impossible",IF(AND(C134="PRIVÉ",H134=champs!$Q$6,I134=champs!$Q$5,J134=champs!$Q$5),"Impossible",IF(AND(C134="PRIVÉ",H134=champs!$Q$6,I134=champs!$Q$6,J134=champs!$Q$5),'Tarifs-Price list'!$L$18,IF(AND(C134="PRIVÉ",H134=champs!$Q$5,I134=champs!$Q$5,J134=champs!$Q$5),"Impossible",0)))))))))))))))))))))</f>
        <v>0</v>
      </c>
      <c r="AG134" s="57">
        <f>IF(AND(K134="OUI",H134=champs!$Q$5,I134=champs!$Q$6,J134=champs!$Q$6,C134="PARTENAIRE"),'Tarifs-Price list'!$N$8,IF(AND(K134="OUI",C134="PARTENAIRE",H134=champs!$Q$6,I134=champs!$Q$5,J134=champs!$Q$6),'Tarifs-Price list'!$N$8,IF(AND(K134="OUI",C134="PARTENAIRE",H134=champs!$Q$5,I134=champs!$Q$5,J134=champs!$Q$6),2*'Tarifs-Price list'!$N$8,IF(AND(K134="OUI",C134="PARTENAIRE",H134=champs!$Q$6,I134=champs!$Q$6,J134=champs!$Q$5),'Tarifs-Price list'!$N$17,IF(AND(K134="OUI",C134="PARTENAIRE",H134=champs!$Q$5,I134=champs!$Q$6,J134=champs!$Q$5),"Impossible",IF(AND(K134="OUI",C134="PARTENAIRE",H134=champs!$Q$6,I134=champs!$Q$5,J134=champs!$Q$5),"Impossible",IF(AND(K134="OUI",C134="PARTENAIRE",H134=champs!$Q$5,I134=champs!$Q$5,J134=champs!$Q$5),"Impossible",IF(AND(C134="EXTERNE",K134="OUI",H134=champs!$Q$5,I134=champs!$Q$6,J134=champs!$Q$6),'Tarifs-Price list'!$M$8,IF(AND(K134="OUI",C134="EXTERNE",H134=champs!$Q$6,I134=champs!$Q$5,J134=champs!$Q$6),'Tarifs-Price list'!$M$8,IF(AND(C134="EXTERNE",K134="OUI",H134=champs!$Q$5,I134=champs!$Q$5,J134=champs!$Q$6),2*'Tarifs-Price list'!$M$8,IF(AND(K134="OUI",C134="EXTERNE",H134=champs!$Q$6,I134=champs!$Q$6,J134=champs!$Q$5),'Tarifs-Price list'!$M$17,IF(AND(K134="OUI",C134="Externe",H134=champs!$Q$5,I134=champs!$Q$6,J134=champs!$Q$5),"Impossible",IF(AND(C134="EXTERNE",K134="OUI",H134=champs!$Q$6,I134=champs!$Q$5,J134=champs!$Q$5),"Impossible",IF(AND(K134="OUI",C134="EXTERNE",H134=champs!$Q$5,I134=champs!$Q$5,J134=champs!$Q$5),"Impossible",IF(AND(C134="PRIVÉ",K134="OUI",H134=champs!$Q$5,I134=champs!$Q$6,J134=champs!$Q$6),'Tarifs-Price list'!$L$8,IF(AND(C134="PRIVÉ",K134="OUI",H134=champs!$Q$6,I134=champs!$Q$5,J134=champs!$Q$6),'Tarifs-Price list'!$L$8,IF(AND(K134="OUI",C134="PRIVÉ",H134=champs!$Q$5,I134=champs!$Q$5,J134=champs!Q135),2*'Tarifs-Price list'!$L$8,IF(AND(K134="OUI",C134="PRIVÉ",H134=champs!$Q$5,I134=champs!$Q$6,J134=champs!$Q$5),"Impossible",IF(AND(K134="OUI",C134="PRIVÉ",K134="OUI",H134=champs!$Q$6,I134=champs!$Q$5,J134=champs!$Q$5),"Impossible",IF(AND(K134="OUI",C134="PRIVÉ",H134=champs!$Q$6,I134=champs!$Q$6,J134=champs!$Q$5),'Tarifs-Price list'!$L$17,IF(AND(K134="OUI",C134="PRIVÉ",H134=champs!$Q$5,I134=champs!$Q$5,J134=champs!$Q$5),"Impossible",0)))))))))))))))))))))</f>
        <v>0</v>
      </c>
    </row>
    <row r="135" spans="2:33" ht="21" x14ac:dyDescent="0.2">
      <c r="B135" s="27"/>
      <c r="C135" s="27"/>
      <c r="D135" s="27"/>
      <c r="E135" s="27"/>
      <c r="F135" s="27"/>
      <c r="G135" s="27"/>
      <c r="H135" s="27"/>
      <c r="I135" s="27"/>
      <c r="J135" s="27"/>
      <c r="K135" s="48"/>
      <c r="L135" s="50"/>
      <c r="M135" s="50"/>
      <c r="N135" s="27"/>
      <c r="O135" s="27"/>
      <c r="P135" s="27"/>
      <c r="Q135" s="27"/>
      <c r="R135" s="27"/>
      <c r="S135" s="55"/>
      <c r="T135" s="55"/>
      <c r="U135" s="55"/>
      <c r="V135" s="27"/>
      <c r="W135" s="27"/>
      <c r="X135" s="27"/>
      <c r="Y135" s="27"/>
      <c r="Z135" s="27"/>
      <c r="AA135" s="153"/>
      <c r="AC135" s="25" t="e" cm="1">
        <f t="array" ref="AC135">IF(C135="PARTENAIRE",_xlfn.IFS(D135=champs!$A$5,'Tarifs-Price list'!$G$8,D135=champs!$A$6,'Tarifs-Price list'!$G$8,D135=champs!$A$7,'Tarifs-Price list'!$G$18,D135="Chlore Silicate",'Tarifs-Price list'!$G$23,D135="Chlore Carbonate",'Tarifs-Price list'!$G$23,D135="NON",0),IF(C135="EXTERNE",_xlfn.IFS(D135=champs!$A$5,'Tarifs-Price list'!$F$8,D135=champs!$A$6,'Tarifs-Price list'!$F$8,D135=champs!$A$7,'Tarifs-Price list'!$F$18,D135="Chlore Silicate",'Tarifs-Price list'!$F$23,D135="Chlore Carbonate",'Tarifs-Price list'!$F$23,D135="NON",0),_xlfn.IFS(D135=champs!$A$5,'Tarifs-Price list'!$E$8,D135=champs!$A$6,'Tarifs-Price list'!$E$8,D135=champs!$A$7,'Tarifs-Price list'!$E$18,D135="Chlore Silicate",'Tarifs-Price list'!$E$23,D135="Chlore Carbonate",'Tarifs-Price list'!$E$23,D135="NON",0)))</f>
        <v>#N/A</v>
      </c>
      <c r="AD135" s="25" t="e" cm="1">
        <f t="array" ref="AD135">IF(C135="PARTENAIRE",_xlfn.IFS(E135=champs!$A$5,'Tarifs-Price list'!$G$9,E135=champs!$A$6,'Tarifs-Price list'!$G$9,E135=champs!$A$7,'Tarifs-Price list'!$G$19,E135="Chlore Silicate",'Tarifs-Price list'!$G$24,E135="Chlore Carbonate",'Tarifs-Price list'!$G$24,E135="NON",0),IF(C135="EXTERNE",_xlfn.IFS(E135=champs!$A$5,'Tarifs-Price list'!$F$9,E135=champs!$A$6,'Tarifs-Price list'!$F$9,E135=champs!$A$7,'Tarifs-Price list'!$F$19,E135="Chlore Silicate",'Tarifs-Price list'!$F$24,E135="Chlore Carbonate",'Tarifs-Price list'!$F$24,E135="NON",0),_xlfn.IFS(E135=champs!$A$5,'Tarifs-Price list'!$E$9,E135=champs!$A$6,'Tarifs-Price list'!$E$9,E135=champs!$A$7,'Tarifs-Price list'!$E$19,E135="Chlore Silicate",'Tarifs-Price list'!$E$24,E135="Chlore Carbonate",'Tarifs-Price list'!$E$24,E135="NON",0)))</f>
        <v>#N/A</v>
      </c>
      <c r="AE135" s="25" t="e" cm="1">
        <f t="array" ref="AE135">IF(C135="PARTENAIRE",_xlfn.IFS(F135=champs!$A$5,'Tarifs-Price list'!$G$10,F135=champs!$A$6,'Tarifs-Price list'!$G$15,F135=champs!$A$7,'Tarifs-Price list'!$G$20,F135="Chlore Silicate",'Tarifs-Price list'!$G$25,F135="Chlore Carbonate",'Tarifs-Price list'!$G$30,F135="NON",0),IF(C135="EXTERNE",_xlfn.IFS(F135=champs!$A$5,'Tarifs-Price list'!$F$10,F135=champs!$A$6,'Tarifs-Price list'!$F$15,F135=champs!$A$7,'Tarifs-Price list'!$F$20,F135="Chlore Silicate",'Tarifs-Price list'!$F$25,F135="Chlore Carbonate",'Tarifs-Price list'!$F$30,F135="NON",0),_xlfn.IFS(F135=champs!$A$5,'Tarifs-Price list'!$E$10,F135=champs!$A$6,'Tarifs-Price list'!$E$15,F135=champs!$A$7,'Tarifs-Price list'!$E$20,F135="Chlore Silicate",'Tarifs-Price list'!$E$25,F135="Chlore Carbonate",'Tarifs-Price list'!$E$30,F135="NON",0)))</f>
        <v>#N/A</v>
      </c>
      <c r="AF135" s="25">
        <f>IF(AND(H135=champs!$Q$5,I135=champs!$Q$6,J135=champs!$Q$6,C135="PARTENAIRE"),'Tarifs-Price list'!$N$9,IF(AND(C135="PARTENAIRE",H135=champs!$Q$6,I135=champs!$Q$5,J135=champs!$Q$6),'Tarifs-Price list'!$N$9,IF(AND(C135="PARTENAIRE",H135=champs!$Q$5,I135=champs!$Q$5,J135=champs!$Q$6),2*'Tarifs-Price list'!$N$9,IF(AND(C135="PARTENAIRE",H135=champs!$Q$6,I135=champs!$Q$6,J135=champs!$Q$5),'Tarifs-Price list'!$N$18,IF(AND(C135="PARTENAIRE",H135=champs!$Q$5,I135=champs!$Q$6,J135=champs!$Q$5),"Impossible",IF(AND(C135="PARTENAIRE",H135=champs!$Q$6,I135=champs!$Q$5,J135=champs!$Q$5),"Impossible",IF(AND(C135="PARTENAIRE",H135=champs!$Q$5,I135=champs!$Q$5,J135=champs!$Q$5),"Impossible",IF(AND(C135="EXTERNE",H135=champs!$Q$5,I135=champs!$Q$6,J135=champs!$Q$6),'Tarifs-Price list'!$M$9,IF(AND(C135="EXTERNE",H135=champs!$Q$6,I135=champs!$Q$5,J135=champs!$Q$6),'Tarifs-Price list'!$M$9,IF(AND(C135="EXTERNE",H135=champs!$Q$5,I135=champs!$Q$5,J135=champs!$Q$6),2*'Tarifs-Price list'!$M$9,IF(AND(C135="EXTERNE",H135=champs!$Q$6,I135=champs!$Q$6,J135=champs!$Q$5),'Tarifs-Price list'!$M$18,IF(AND(C135="Externe",H135=champs!$Q$5,I135=champs!$Q$6,J135=champs!$Q$5),"Impossible",IF(AND(C135="EXTERNE",H135=champs!$Q$6,I135=champs!$Q$5,J135=champs!$Q$5),"Impossible",IF(AND(C135="EXTERNE",H135=champs!$Q$5,I135=champs!$Q$5,J135=champs!$Q$5),"Impossible",IF(AND(C135="PRIVÉ",H135=champs!$Q$5,I135=champs!$Q$6,J135=champs!$Q$6),'Tarifs-Price list'!$L$9,IF(AND(C135="PRIVÉ",H135=champs!$Q$6,I135=champs!$Q$5,J135=champs!$Q$6),'Tarifs-Price list'!$L$9,IF(AND(C135="PRIVÉ",H135=champs!$Q$5,I135=champs!$Q$5,J135=champs!$Q$6),2*'Tarifs-Price list'!$L$9,IF(AND(C135="PRIVÉ",H135=champs!$Q$5,I135=champs!$Q$6,J135=champs!$Q$5),"Impossible",IF(AND(C135="PRIVÉ",H135=champs!$Q$6,I135=champs!$Q$5,J135=champs!$Q$5),"Impossible",IF(AND(C135="PRIVÉ",H135=champs!$Q$6,I135=champs!$Q$6,J135=champs!$Q$5),'Tarifs-Price list'!$L$18,IF(AND(C135="PRIVÉ",H135=champs!$Q$5,I135=champs!$Q$5,J135=champs!$Q$5),"Impossible",0)))))))))))))))))))))</f>
        <v>0</v>
      </c>
      <c r="AG135" s="57">
        <f>IF(AND(K135="OUI",H135=champs!$Q$5,I135=champs!$Q$6,J135=champs!$Q$6,C135="PARTENAIRE"),'Tarifs-Price list'!$N$8,IF(AND(K135="OUI",C135="PARTENAIRE",H135=champs!$Q$6,I135=champs!$Q$5,J135=champs!$Q$6),'Tarifs-Price list'!$N$8,IF(AND(K135="OUI",C135="PARTENAIRE",H135=champs!$Q$5,I135=champs!$Q$5,J135=champs!$Q$6),2*'Tarifs-Price list'!$N$8,IF(AND(K135="OUI",C135="PARTENAIRE",H135=champs!$Q$6,I135=champs!$Q$6,J135=champs!$Q$5),'Tarifs-Price list'!$N$17,IF(AND(K135="OUI",C135="PARTENAIRE",H135=champs!$Q$5,I135=champs!$Q$6,J135=champs!$Q$5),"Impossible",IF(AND(K135="OUI",C135="PARTENAIRE",H135=champs!$Q$6,I135=champs!$Q$5,J135=champs!$Q$5),"Impossible",IF(AND(K135="OUI",C135="PARTENAIRE",H135=champs!$Q$5,I135=champs!$Q$5,J135=champs!$Q$5),"Impossible",IF(AND(C135="EXTERNE",K135="OUI",H135=champs!$Q$5,I135=champs!$Q$6,J135=champs!$Q$6),'Tarifs-Price list'!$M$8,IF(AND(K135="OUI",C135="EXTERNE",H135=champs!$Q$6,I135=champs!$Q$5,J135=champs!$Q$6),'Tarifs-Price list'!$M$8,IF(AND(C135="EXTERNE",K135="OUI",H135=champs!$Q$5,I135=champs!$Q$5,J135=champs!$Q$6),2*'Tarifs-Price list'!$M$8,IF(AND(K135="OUI",C135="EXTERNE",H135=champs!$Q$6,I135=champs!$Q$6,J135=champs!$Q$5),'Tarifs-Price list'!$M$17,IF(AND(K135="OUI",C135="Externe",H135=champs!$Q$5,I135=champs!$Q$6,J135=champs!$Q$5),"Impossible",IF(AND(C135="EXTERNE",K135="OUI",H135=champs!$Q$6,I135=champs!$Q$5,J135=champs!$Q$5),"Impossible",IF(AND(K135="OUI",C135="EXTERNE",H135=champs!$Q$5,I135=champs!$Q$5,J135=champs!$Q$5),"Impossible",IF(AND(C135="PRIVÉ",K135="OUI",H135=champs!$Q$5,I135=champs!$Q$6,J135=champs!$Q$6),'Tarifs-Price list'!$L$8,IF(AND(C135="PRIVÉ",K135="OUI",H135=champs!$Q$6,I135=champs!$Q$5,J135=champs!$Q$6),'Tarifs-Price list'!$L$8,IF(AND(K135="OUI",C135="PRIVÉ",H135=champs!$Q$5,I135=champs!$Q$5,J135=champs!Q136),2*'Tarifs-Price list'!$L$8,IF(AND(K135="OUI",C135="PRIVÉ",H135=champs!$Q$5,I135=champs!$Q$6,J135=champs!$Q$5),"Impossible",IF(AND(K135="OUI",C135="PRIVÉ",K135="OUI",H135=champs!$Q$6,I135=champs!$Q$5,J135=champs!$Q$5),"Impossible",IF(AND(K135="OUI",C135="PRIVÉ",H135=champs!$Q$6,I135=champs!$Q$6,J135=champs!$Q$5),'Tarifs-Price list'!$L$17,IF(AND(K135="OUI",C135="PRIVÉ",H135=champs!$Q$5,I135=champs!$Q$5,J135=champs!$Q$5),"Impossible",0)))))))))))))))))))))</f>
        <v>0</v>
      </c>
    </row>
    <row r="136" spans="2:33" ht="21" x14ac:dyDescent="0.2">
      <c r="B136" s="27"/>
      <c r="C136" s="27"/>
      <c r="D136" s="27"/>
      <c r="E136" s="27"/>
      <c r="F136" s="27"/>
      <c r="G136" s="27"/>
      <c r="H136" s="27"/>
      <c r="I136" s="27"/>
      <c r="J136" s="27"/>
      <c r="K136" s="48"/>
      <c r="L136" s="50"/>
      <c r="M136" s="50"/>
      <c r="N136" s="27"/>
      <c r="O136" s="27"/>
      <c r="P136" s="27"/>
      <c r="Q136" s="27"/>
      <c r="R136" s="27"/>
      <c r="S136" s="55"/>
      <c r="T136" s="55"/>
      <c r="U136" s="55"/>
      <c r="V136" s="27"/>
      <c r="W136" s="27"/>
      <c r="X136" s="27"/>
      <c r="Y136" s="27"/>
      <c r="Z136" s="27"/>
      <c r="AA136" s="153"/>
      <c r="AC136" s="25" t="e" cm="1">
        <f t="array" ref="AC136">IF(C136="PARTENAIRE",_xlfn.IFS(D136=champs!$A$5,'Tarifs-Price list'!$G$8,D136=champs!$A$6,'Tarifs-Price list'!$G$8,D136=champs!$A$7,'Tarifs-Price list'!$G$18,D136="Chlore Silicate",'Tarifs-Price list'!$G$23,D136="Chlore Carbonate",'Tarifs-Price list'!$G$23,D136="NON",0),IF(C136="EXTERNE",_xlfn.IFS(D136=champs!$A$5,'Tarifs-Price list'!$F$8,D136=champs!$A$6,'Tarifs-Price list'!$F$8,D136=champs!$A$7,'Tarifs-Price list'!$F$18,D136="Chlore Silicate",'Tarifs-Price list'!$F$23,D136="Chlore Carbonate",'Tarifs-Price list'!$F$23,D136="NON",0),_xlfn.IFS(D136=champs!$A$5,'Tarifs-Price list'!$E$8,D136=champs!$A$6,'Tarifs-Price list'!$E$8,D136=champs!$A$7,'Tarifs-Price list'!$E$18,D136="Chlore Silicate",'Tarifs-Price list'!$E$23,D136="Chlore Carbonate",'Tarifs-Price list'!$E$23,D136="NON",0)))</f>
        <v>#N/A</v>
      </c>
      <c r="AD136" s="25" t="e" cm="1">
        <f t="array" ref="AD136">IF(C136="PARTENAIRE",_xlfn.IFS(E136=champs!$A$5,'Tarifs-Price list'!$G$9,E136=champs!$A$6,'Tarifs-Price list'!$G$9,E136=champs!$A$7,'Tarifs-Price list'!$G$19,E136="Chlore Silicate",'Tarifs-Price list'!$G$24,E136="Chlore Carbonate",'Tarifs-Price list'!$G$24,E136="NON",0),IF(C136="EXTERNE",_xlfn.IFS(E136=champs!$A$5,'Tarifs-Price list'!$F$9,E136=champs!$A$6,'Tarifs-Price list'!$F$9,E136=champs!$A$7,'Tarifs-Price list'!$F$19,E136="Chlore Silicate",'Tarifs-Price list'!$F$24,E136="Chlore Carbonate",'Tarifs-Price list'!$F$24,E136="NON",0),_xlfn.IFS(E136=champs!$A$5,'Tarifs-Price list'!$E$9,E136=champs!$A$6,'Tarifs-Price list'!$E$9,E136=champs!$A$7,'Tarifs-Price list'!$E$19,E136="Chlore Silicate",'Tarifs-Price list'!$E$24,E136="Chlore Carbonate",'Tarifs-Price list'!$E$24,E136="NON",0)))</f>
        <v>#N/A</v>
      </c>
      <c r="AE136" s="25" t="e" cm="1">
        <f t="array" ref="AE136">IF(C136="PARTENAIRE",_xlfn.IFS(F136=champs!$A$5,'Tarifs-Price list'!$G$10,F136=champs!$A$6,'Tarifs-Price list'!$G$15,F136=champs!$A$7,'Tarifs-Price list'!$G$20,F136="Chlore Silicate",'Tarifs-Price list'!$G$25,F136="Chlore Carbonate",'Tarifs-Price list'!$G$30,F136="NON",0),IF(C136="EXTERNE",_xlfn.IFS(F136=champs!$A$5,'Tarifs-Price list'!$F$10,F136=champs!$A$6,'Tarifs-Price list'!$F$15,F136=champs!$A$7,'Tarifs-Price list'!$F$20,F136="Chlore Silicate",'Tarifs-Price list'!$F$25,F136="Chlore Carbonate",'Tarifs-Price list'!$F$30,F136="NON",0),_xlfn.IFS(F136=champs!$A$5,'Tarifs-Price list'!$E$10,F136=champs!$A$6,'Tarifs-Price list'!$E$15,F136=champs!$A$7,'Tarifs-Price list'!$E$20,F136="Chlore Silicate",'Tarifs-Price list'!$E$25,F136="Chlore Carbonate",'Tarifs-Price list'!$E$30,F136="NON",0)))</f>
        <v>#N/A</v>
      </c>
      <c r="AF136" s="25">
        <f>IF(AND(H136=champs!$Q$5,I136=champs!$Q$6,J136=champs!$Q$6,C136="PARTENAIRE"),'Tarifs-Price list'!$N$9,IF(AND(C136="PARTENAIRE",H136=champs!$Q$6,I136=champs!$Q$5,J136=champs!$Q$6),'Tarifs-Price list'!$N$9,IF(AND(C136="PARTENAIRE",H136=champs!$Q$5,I136=champs!$Q$5,J136=champs!$Q$6),2*'Tarifs-Price list'!$N$9,IF(AND(C136="PARTENAIRE",H136=champs!$Q$6,I136=champs!$Q$6,J136=champs!$Q$5),'Tarifs-Price list'!$N$18,IF(AND(C136="PARTENAIRE",H136=champs!$Q$5,I136=champs!$Q$6,J136=champs!$Q$5),"Impossible",IF(AND(C136="PARTENAIRE",H136=champs!$Q$6,I136=champs!$Q$5,J136=champs!$Q$5),"Impossible",IF(AND(C136="PARTENAIRE",H136=champs!$Q$5,I136=champs!$Q$5,J136=champs!$Q$5),"Impossible",IF(AND(C136="EXTERNE",H136=champs!$Q$5,I136=champs!$Q$6,J136=champs!$Q$6),'Tarifs-Price list'!$M$9,IF(AND(C136="EXTERNE",H136=champs!$Q$6,I136=champs!$Q$5,J136=champs!$Q$6),'Tarifs-Price list'!$M$9,IF(AND(C136="EXTERNE",H136=champs!$Q$5,I136=champs!$Q$5,J136=champs!$Q$6),2*'Tarifs-Price list'!$M$9,IF(AND(C136="EXTERNE",H136=champs!$Q$6,I136=champs!$Q$6,J136=champs!$Q$5),'Tarifs-Price list'!$M$18,IF(AND(C136="Externe",H136=champs!$Q$5,I136=champs!$Q$6,J136=champs!$Q$5),"Impossible",IF(AND(C136="EXTERNE",H136=champs!$Q$6,I136=champs!$Q$5,J136=champs!$Q$5),"Impossible",IF(AND(C136="EXTERNE",H136=champs!$Q$5,I136=champs!$Q$5,J136=champs!$Q$5),"Impossible",IF(AND(C136="PRIVÉ",H136=champs!$Q$5,I136=champs!$Q$6,J136=champs!$Q$6),'Tarifs-Price list'!$L$9,IF(AND(C136="PRIVÉ",H136=champs!$Q$6,I136=champs!$Q$5,J136=champs!$Q$6),'Tarifs-Price list'!$L$9,IF(AND(C136="PRIVÉ",H136=champs!$Q$5,I136=champs!$Q$5,J136=champs!$Q$6),2*'Tarifs-Price list'!$L$9,IF(AND(C136="PRIVÉ",H136=champs!$Q$5,I136=champs!$Q$6,J136=champs!$Q$5),"Impossible",IF(AND(C136="PRIVÉ",H136=champs!$Q$6,I136=champs!$Q$5,J136=champs!$Q$5),"Impossible",IF(AND(C136="PRIVÉ",H136=champs!$Q$6,I136=champs!$Q$6,J136=champs!$Q$5),'Tarifs-Price list'!$L$18,IF(AND(C136="PRIVÉ",H136=champs!$Q$5,I136=champs!$Q$5,J136=champs!$Q$5),"Impossible",0)))))))))))))))))))))</f>
        <v>0</v>
      </c>
      <c r="AG136" s="57">
        <f>IF(AND(K136="OUI",H136=champs!$Q$5,I136=champs!$Q$6,J136=champs!$Q$6,C136="PARTENAIRE"),'Tarifs-Price list'!$N$8,IF(AND(K136="OUI",C136="PARTENAIRE",H136=champs!$Q$6,I136=champs!$Q$5,J136=champs!$Q$6),'Tarifs-Price list'!$N$8,IF(AND(K136="OUI",C136="PARTENAIRE",H136=champs!$Q$5,I136=champs!$Q$5,J136=champs!$Q$6),2*'Tarifs-Price list'!$N$8,IF(AND(K136="OUI",C136="PARTENAIRE",H136=champs!$Q$6,I136=champs!$Q$6,J136=champs!$Q$5),'Tarifs-Price list'!$N$17,IF(AND(K136="OUI",C136="PARTENAIRE",H136=champs!$Q$5,I136=champs!$Q$6,J136=champs!$Q$5),"Impossible",IF(AND(K136="OUI",C136="PARTENAIRE",H136=champs!$Q$6,I136=champs!$Q$5,J136=champs!$Q$5),"Impossible",IF(AND(K136="OUI",C136="PARTENAIRE",H136=champs!$Q$5,I136=champs!$Q$5,J136=champs!$Q$5),"Impossible",IF(AND(C136="EXTERNE",K136="OUI",H136=champs!$Q$5,I136=champs!$Q$6,J136=champs!$Q$6),'Tarifs-Price list'!$M$8,IF(AND(K136="OUI",C136="EXTERNE",H136=champs!$Q$6,I136=champs!$Q$5,J136=champs!$Q$6),'Tarifs-Price list'!$M$8,IF(AND(C136="EXTERNE",K136="OUI",H136=champs!$Q$5,I136=champs!$Q$5,J136=champs!$Q$6),2*'Tarifs-Price list'!$M$8,IF(AND(K136="OUI",C136="EXTERNE",H136=champs!$Q$6,I136=champs!$Q$6,J136=champs!$Q$5),'Tarifs-Price list'!$M$17,IF(AND(K136="OUI",C136="Externe",H136=champs!$Q$5,I136=champs!$Q$6,J136=champs!$Q$5),"Impossible",IF(AND(C136="EXTERNE",K136="OUI",H136=champs!$Q$6,I136=champs!$Q$5,J136=champs!$Q$5),"Impossible",IF(AND(K136="OUI",C136="EXTERNE",H136=champs!$Q$5,I136=champs!$Q$5,J136=champs!$Q$5),"Impossible",IF(AND(C136="PRIVÉ",K136="OUI",H136=champs!$Q$5,I136=champs!$Q$6,J136=champs!$Q$6),'Tarifs-Price list'!$L$8,IF(AND(C136="PRIVÉ",K136="OUI",H136=champs!$Q$6,I136=champs!$Q$5,J136=champs!$Q$6),'Tarifs-Price list'!$L$8,IF(AND(K136="OUI",C136="PRIVÉ",H136=champs!$Q$5,I136=champs!$Q$5,J136=champs!Q137),2*'Tarifs-Price list'!$L$8,IF(AND(K136="OUI",C136="PRIVÉ",H136=champs!$Q$5,I136=champs!$Q$6,J136=champs!$Q$5),"Impossible",IF(AND(K136="OUI",C136="PRIVÉ",K136="OUI",H136=champs!$Q$6,I136=champs!$Q$5,J136=champs!$Q$5),"Impossible",IF(AND(K136="OUI",C136="PRIVÉ",H136=champs!$Q$6,I136=champs!$Q$6,J136=champs!$Q$5),'Tarifs-Price list'!$L$17,IF(AND(K136="OUI",C136="PRIVÉ",H136=champs!$Q$5,I136=champs!$Q$5,J136=champs!$Q$5),"Impossible",0)))))))))))))))))))))</f>
        <v>0</v>
      </c>
    </row>
    <row r="137" spans="2:33" ht="21" x14ac:dyDescent="0.2">
      <c r="B137" s="27"/>
      <c r="C137" s="27"/>
      <c r="D137" s="27"/>
      <c r="E137" s="27"/>
      <c r="F137" s="27"/>
      <c r="G137" s="27"/>
      <c r="H137" s="27"/>
      <c r="I137" s="27"/>
      <c r="J137" s="27"/>
      <c r="K137" s="48"/>
      <c r="L137" s="50"/>
      <c r="M137" s="50"/>
      <c r="N137" s="27"/>
      <c r="O137" s="27"/>
      <c r="P137" s="27"/>
      <c r="Q137" s="27"/>
      <c r="R137" s="27"/>
      <c r="S137" s="55"/>
      <c r="T137" s="55"/>
      <c r="U137" s="55"/>
      <c r="V137" s="27"/>
      <c r="W137" s="27"/>
      <c r="X137" s="27"/>
      <c r="Y137" s="27"/>
      <c r="Z137" s="27"/>
      <c r="AA137" s="153"/>
      <c r="AC137" s="25" t="e" cm="1">
        <f t="array" ref="AC137">IF(C137="PARTENAIRE",_xlfn.IFS(D137=champs!$A$5,'Tarifs-Price list'!$G$8,D137=champs!$A$6,'Tarifs-Price list'!$G$8,D137=champs!$A$7,'Tarifs-Price list'!$G$18,D137="Chlore Silicate",'Tarifs-Price list'!$G$23,D137="Chlore Carbonate",'Tarifs-Price list'!$G$23,D137="NON",0),IF(C137="EXTERNE",_xlfn.IFS(D137=champs!$A$5,'Tarifs-Price list'!$F$8,D137=champs!$A$6,'Tarifs-Price list'!$F$8,D137=champs!$A$7,'Tarifs-Price list'!$F$18,D137="Chlore Silicate",'Tarifs-Price list'!$F$23,D137="Chlore Carbonate",'Tarifs-Price list'!$F$23,D137="NON",0),_xlfn.IFS(D137=champs!$A$5,'Tarifs-Price list'!$E$8,D137=champs!$A$6,'Tarifs-Price list'!$E$8,D137=champs!$A$7,'Tarifs-Price list'!$E$18,D137="Chlore Silicate",'Tarifs-Price list'!$E$23,D137="Chlore Carbonate",'Tarifs-Price list'!$E$23,D137="NON",0)))</f>
        <v>#N/A</v>
      </c>
      <c r="AD137" s="25" t="e" cm="1">
        <f t="array" ref="AD137">IF(C137="PARTENAIRE",_xlfn.IFS(E137=champs!$A$5,'Tarifs-Price list'!$G$9,E137=champs!$A$6,'Tarifs-Price list'!$G$9,E137=champs!$A$7,'Tarifs-Price list'!$G$19,E137="Chlore Silicate",'Tarifs-Price list'!$G$24,E137="Chlore Carbonate",'Tarifs-Price list'!$G$24,E137="NON",0),IF(C137="EXTERNE",_xlfn.IFS(E137=champs!$A$5,'Tarifs-Price list'!$F$9,E137=champs!$A$6,'Tarifs-Price list'!$F$9,E137=champs!$A$7,'Tarifs-Price list'!$F$19,E137="Chlore Silicate",'Tarifs-Price list'!$F$24,E137="Chlore Carbonate",'Tarifs-Price list'!$F$24,E137="NON",0),_xlfn.IFS(E137=champs!$A$5,'Tarifs-Price list'!$E$9,E137=champs!$A$6,'Tarifs-Price list'!$E$9,E137=champs!$A$7,'Tarifs-Price list'!$E$19,E137="Chlore Silicate",'Tarifs-Price list'!$E$24,E137="Chlore Carbonate",'Tarifs-Price list'!$E$24,E137="NON",0)))</f>
        <v>#N/A</v>
      </c>
      <c r="AE137" s="25" t="e" cm="1">
        <f t="array" ref="AE137">IF(C137="PARTENAIRE",_xlfn.IFS(F137=champs!$A$5,'Tarifs-Price list'!$G$10,F137=champs!$A$6,'Tarifs-Price list'!$G$15,F137=champs!$A$7,'Tarifs-Price list'!$G$20,F137="Chlore Silicate",'Tarifs-Price list'!$G$25,F137="Chlore Carbonate",'Tarifs-Price list'!$G$30,F137="NON",0),IF(C137="EXTERNE",_xlfn.IFS(F137=champs!$A$5,'Tarifs-Price list'!$F$10,F137=champs!$A$6,'Tarifs-Price list'!$F$15,F137=champs!$A$7,'Tarifs-Price list'!$F$20,F137="Chlore Silicate",'Tarifs-Price list'!$F$25,F137="Chlore Carbonate",'Tarifs-Price list'!$F$30,F137="NON",0),_xlfn.IFS(F137=champs!$A$5,'Tarifs-Price list'!$E$10,F137=champs!$A$6,'Tarifs-Price list'!$E$15,F137=champs!$A$7,'Tarifs-Price list'!$E$20,F137="Chlore Silicate",'Tarifs-Price list'!$E$25,F137="Chlore Carbonate",'Tarifs-Price list'!$E$30,F137="NON",0)))</f>
        <v>#N/A</v>
      </c>
      <c r="AF137" s="25">
        <f>IF(AND(H137=champs!$Q$5,I137=champs!$Q$6,J137=champs!$Q$6,C137="PARTENAIRE"),'Tarifs-Price list'!$N$9,IF(AND(C137="PARTENAIRE",H137=champs!$Q$6,I137=champs!$Q$5,J137=champs!$Q$6),'Tarifs-Price list'!$N$9,IF(AND(C137="PARTENAIRE",H137=champs!$Q$5,I137=champs!$Q$5,J137=champs!$Q$6),2*'Tarifs-Price list'!$N$9,IF(AND(C137="PARTENAIRE",H137=champs!$Q$6,I137=champs!$Q$6,J137=champs!$Q$5),'Tarifs-Price list'!$N$18,IF(AND(C137="PARTENAIRE",H137=champs!$Q$5,I137=champs!$Q$6,J137=champs!$Q$5),"Impossible",IF(AND(C137="PARTENAIRE",H137=champs!$Q$6,I137=champs!$Q$5,J137=champs!$Q$5),"Impossible",IF(AND(C137="PARTENAIRE",H137=champs!$Q$5,I137=champs!$Q$5,J137=champs!$Q$5),"Impossible",IF(AND(C137="EXTERNE",H137=champs!$Q$5,I137=champs!$Q$6,J137=champs!$Q$6),'Tarifs-Price list'!$M$9,IF(AND(C137="EXTERNE",H137=champs!$Q$6,I137=champs!$Q$5,J137=champs!$Q$6),'Tarifs-Price list'!$M$9,IF(AND(C137="EXTERNE",H137=champs!$Q$5,I137=champs!$Q$5,J137=champs!$Q$6),2*'Tarifs-Price list'!$M$9,IF(AND(C137="EXTERNE",H137=champs!$Q$6,I137=champs!$Q$6,J137=champs!$Q$5),'Tarifs-Price list'!$M$18,IF(AND(C137="Externe",H137=champs!$Q$5,I137=champs!$Q$6,J137=champs!$Q$5),"Impossible",IF(AND(C137="EXTERNE",H137=champs!$Q$6,I137=champs!$Q$5,J137=champs!$Q$5),"Impossible",IF(AND(C137="EXTERNE",H137=champs!$Q$5,I137=champs!$Q$5,J137=champs!$Q$5),"Impossible",IF(AND(C137="PRIVÉ",H137=champs!$Q$5,I137=champs!$Q$6,J137=champs!$Q$6),'Tarifs-Price list'!$L$9,IF(AND(C137="PRIVÉ",H137=champs!$Q$6,I137=champs!$Q$5,J137=champs!$Q$6),'Tarifs-Price list'!$L$9,IF(AND(C137="PRIVÉ",H137=champs!$Q$5,I137=champs!$Q$5,J137=champs!$Q$6),2*'Tarifs-Price list'!$L$9,IF(AND(C137="PRIVÉ",H137=champs!$Q$5,I137=champs!$Q$6,J137=champs!$Q$5),"Impossible",IF(AND(C137="PRIVÉ",H137=champs!$Q$6,I137=champs!$Q$5,J137=champs!$Q$5),"Impossible",IF(AND(C137="PRIVÉ",H137=champs!$Q$6,I137=champs!$Q$6,J137=champs!$Q$5),'Tarifs-Price list'!$L$18,IF(AND(C137="PRIVÉ",H137=champs!$Q$5,I137=champs!$Q$5,J137=champs!$Q$5),"Impossible",0)))))))))))))))))))))</f>
        <v>0</v>
      </c>
      <c r="AG137" s="57">
        <f>IF(AND(K137="OUI",H137=champs!$Q$5,I137=champs!$Q$6,J137=champs!$Q$6,C137="PARTENAIRE"),'Tarifs-Price list'!$N$8,IF(AND(K137="OUI",C137="PARTENAIRE",H137=champs!$Q$6,I137=champs!$Q$5,J137=champs!$Q$6),'Tarifs-Price list'!$N$8,IF(AND(K137="OUI",C137="PARTENAIRE",H137=champs!$Q$5,I137=champs!$Q$5,J137=champs!$Q$6),2*'Tarifs-Price list'!$N$8,IF(AND(K137="OUI",C137="PARTENAIRE",H137=champs!$Q$6,I137=champs!$Q$6,J137=champs!$Q$5),'Tarifs-Price list'!$N$17,IF(AND(K137="OUI",C137="PARTENAIRE",H137=champs!$Q$5,I137=champs!$Q$6,J137=champs!$Q$5),"Impossible",IF(AND(K137="OUI",C137="PARTENAIRE",H137=champs!$Q$6,I137=champs!$Q$5,J137=champs!$Q$5),"Impossible",IF(AND(K137="OUI",C137="PARTENAIRE",H137=champs!$Q$5,I137=champs!$Q$5,J137=champs!$Q$5),"Impossible",IF(AND(C137="EXTERNE",K137="OUI",H137=champs!$Q$5,I137=champs!$Q$6,J137=champs!$Q$6),'Tarifs-Price list'!$M$8,IF(AND(K137="OUI",C137="EXTERNE",H137=champs!$Q$6,I137=champs!$Q$5,J137=champs!$Q$6),'Tarifs-Price list'!$M$8,IF(AND(C137="EXTERNE",K137="OUI",H137=champs!$Q$5,I137=champs!$Q$5,J137=champs!$Q$6),2*'Tarifs-Price list'!$M$8,IF(AND(K137="OUI",C137="EXTERNE",H137=champs!$Q$6,I137=champs!$Q$6,J137=champs!$Q$5),'Tarifs-Price list'!$M$17,IF(AND(K137="OUI",C137="Externe",H137=champs!$Q$5,I137=champs!$Q$6,J137=champs!$Q$5),"Impossible",IF(AND(C137="EXTERNE",K137="OUI",H137=champs!$Q$6,I137=champs!$Q$5,J137=champs!$Q$5),"Impossible",IF(AND(K137="OUI",C137="EXTERNE",H137=champs!$Q$5,I137=champs!$Q$5,J137=champs!$Q$5),"Impossible",IF(AND(C137="PRIVÉ",K137="OUI",H137=champs!$Q$5,I137=champs!$Q$6,J137=champs!$Q$6),'Tarifs-Price list'!$L$8,IF(AND(C137="PRIVÉ",K137="OUI",H137=champs!$Q$6,I137=champs!$Q$5,J137=champs!$Q$6),'Tarifs-Price list'!$L$8,IF(AND(K137="OUI",C137="PRIVÉ",H137=champs!$Q$5,I137=champs!$Q$5,J137=champs!Q138),2*'Tarifs-Price list'!$L$8,IF(AND(K137="OUI",C137="PRIVÉ",H137=champs!$Q$5,I137=champs!$Q$6,J137=champs!$Q$5),"Impossible",IF(AND(K137="OUI",C137="PRIVÉ",K137="OUI",H137=champs!$Q$6,I137=champs!$Q$5,J137=champs!$Q$5),"Impossible",IF(AND(K137="OUI",C137="PRIVÉ",H137=champs!$Q$6,I137=champs!$Q$6,J137=champs!$Q$5),'Tarifs-Price list'!$L$17,IF(AND(K137="OUI",C137="PRIVÉ",H137=champs!$Q$5,I137=champs!$Q$5,J137=champs!$Q$5),"Impossible",0)))))))))))))))))))))</f>
        <v>0</v>
      </c>
    </row>
    <row r="138" spans="2:33" ht="21" x14ac:dyDescent="0.2">
      <c r="B138" s="27"/>
      <c r="C138" s="27"/>
      <c r="D138" s="27"/>
      <c r="E138" s="27"/>
      <c r="F138" s="27"/>
      <c r="G138" s="27"/>
      <c r="H138" s="27"/>
      <c r="I138" s="27"/>
      <c r="J138" s="27"/>
      <c r="K138" s="48"/>
      <c r="L138" s="50"/>
      <c r="M138" s="50"/>
      <c r="N138" s="27"/>
      <c r="O138" s="27"/>
      <c r="P138" s="27"/>
      <c r="Q138" s="27"/>
      <c r="R138" s="27"/>
      <c r="S138" s="55"/>
      <c r="T138" s="55"/>
      <c r="U138" s="55"/>
      <c r="V138" s="27"/>
      <c r="W138" s="27"/>
      <c r="X138" s="27"/>
      <c r="Y138" s="27"/>
      <c r="Z138" s="27"/>
      <c r="AA138" s="153"/>
      <c r="AC138" s="25" t="e" cm="1">
        <f t="array" ref="AC138">IF(C138="PARTENAIRE",_xlfn.IFS(D138=champs!$A$5,'Tarifs-Price list'!$G$8,D138=champs!$A$6,'Tarifs-Price list'!$G$8,D138=champs!$A$7,'Tarifs-Price list'!$G$18,D138="Chlore Silicate",'Tarifs-Price list'!$G$23,D138="Chlore Carbonate",'Tarifs-Price list'!$G$23,D138="NON",0),IF(C138="EXTERNE",_xlfn.IFS(D138=champs!$A$5,'Tarifs-Price list'!$F$8,D138=champs!$A$6,'Tarifs-Price list'!$F$8,D138=champs!$A$7,'Tarifs-Price list'!$F$18,D138="Chlore Silicate",'Tarifs-Price list'!$F$23,D138="Chlore Carbonate",'Tarifs-Price list'!$F$23,D138="NON",0),_xlfn.IFS(D138=champs!$A$5,'Tarifs-Price list'!$E$8,D138=champs!$A$6,'Tarifs-Price list'!$E$8,D138=champs!$A$7,'Tarifs-Price list'!$E$18,D138="Chlore Silicate",'Tarifs-Price list'!$E$23,D138="Chlore Carbonate",'Tarifs-Price list'!$E$23,D138="NON",0)))</f>
        <v>#N/A</v>
      </c>
      <c r="AD138" s="25" t="e" cm="1">
        <f t="array" ref="AD138">IF(C138="PARTENAIRE",_xlfn.IFS(E138=champs!$A$5,'Tarifs-Price list'!$G$9,E138=champs!$A$6,'Tarifs-Price list'!$G$9,E138=champs!$A$7,'Tarifs-Price list'!$G$19,E138="Chlore Silicate",'Tarifs-Price list'!$G$24,E138="Chlore Carbonate",'Tarifs-Price list'!$G$24,E138="NON",0),IF(C138="EXTERNE",_xlfn.IFS(E138=champs!$A$5,'Tarifs-Price list'!$F$9,E138=champs!$A$6,'Tarifs-Price list'!$F$9,E138=champs!$A$7,'Tarifs-Price list'!$F$19,E138="Chlore Silicate",'Tarifs-Price list'!$F$24,E138="Chlore Carbonate",'Tarifs-Price list'!$F$24,E138="NON",0),_xlfn.IFS(E138=champs!$A$5,'Tarifs-Price list'!$E$9,E138=champs!$A$6,'Tarifs-Price list'!$E$9,E138=champs!$A$7,'Tarifs-Price list'!$E$19,E138="Chlore Silicate",'Tarifs-Price list'!$E$24,E138="Chlore Carbonate",'Tarifs-Price list'!$E$24,E138="NON",0)))</f>
        <v>#N/A</v>
      </c>
      <c r="AE138" s="25" t="e" cm="1">
        <f t="array" ref="AE138">IF(C138="PARTENAIRE",_xlfn.IFS(F138=champs!$A$5,'Tarifs-Price list'!$G$10,F138=champs!$A$6,'Tarifs-Price list'!$G$15,F138=champs!$A$7,'Tarifs-Price list'!$G$20,F138="Chlore Silicate",'Tarifs-Price list'!$G$25,F138="Chlore Carbonate",'Tarifs-Price list'!$G$30,F138="NON",0),IF(C138="EXTERNE",_xlfn.IFS(F138=champs!$A$5,'Tarifs-Price list'!$F$10,F138=champs!$A$6,'Tarifs-Price list'!$F$15,F138=champs!$A$7,'Tarifs-Price list'!$F$20,F138="Chlore Silicate",'Tarifs-Price list'!$F$25,F138="Chlore Carbonate",'Tarifs-Price list'!$F$30,F138="NON",0),_xlfn.IFS(F138=champs!$A$5,'Tarifs-Price list'!$E$10,F138=champs!$A$6,'Tarifs-Price list'!$E$15,F138=champs!$A$7,'Tarifs-Price list'!$E$20,F138="Chlore Silicate",'Tarifs-Price list'!$E$25,F138="Chlore Carbonate",'Tarifs-Price list'!$E$30,F138="NON",0)))</f>
        <v>#N/A</v>
      </c>
      <c r="AF138" s="25">
        <f>IF(AND(H138=champs!$Q$5,I138=champs!$Q$6,J138=champs!$Q$6,C138="PARTENAIRE"),'Tarifs-Price list'!$N$9,IF(AND(C138="PARTENAIRE",H138=champs!$Q$6,I138=champs!$Q$5,J138=champs!$Q$6),'Tarifs-Price list'!$N$9,IF(AND(C138="PARTENAIRE",H138=champs!$Q$5,I138=champs!$Q$5,J138=champs!$Q$6),2*'Tarifs-Price list'!$N$9,IF(AND(C138="PARTENAIRE",H138=champs!$Q$6,I138=champs!$Q$6,J138=champs!$Q$5),'Tarifs-Price list'!$N$18,IF(AND(C138="PARTENAIRE",H138=champs!$Q$5,I138=champs!$Q$6,J138=champs!$Q$5),"Impossible",IF(AND(C138="PARTENAIRE",H138=champs!$Q$6,I138=champs!$Q$5,J138=champs!$Q$5),"Impossible",IF(AND(C138="PARTENAIRE",H138=champs!$Q$5,I138=champs!$Q$5,J138=champs!$Q$5),"Impossible",IF(AND(C138="EXTERNE",H138=champs!$Q$5,I138=champs!$Q$6,J138=champs!$Q$6),'Tarifs-Price list'!$M$9,IF(AND(C138="EXTERNE",H138=champs!$Q$6,I138=champs!$Q$5,J138=champs!$Q$6),'Tarifs-Price list'!$M$9,IF(AND(C138="EXTERNE",H138=champs!$Q$5,I138=champs!$Q$5,J138=champs!$Q$6),2*'Tarifs-Price list'!$M$9,IF(AND(C138="EXTERNE",H138=champs!$Q$6,I138=champs!$Q$6,J138=champs!$Q$5),'Tarifs-Price list'!$M$18,IF(AND(C138="Externe",H138=champs!$Q$5,I138=champs!$Q$6,J138=champs!$Q$5),"Impossible",IF(AND(C138="EXTERNE",H138=champs!$Q$6,I138=champs!$Q$5,J138=champs!$Q$5),"Impossible",IF(AND(C138="EXTERNE",H138=champs!$Q$5,I138=champs!$Q$5,J138=champs!$Q$5),"Impossible",IF(AND(C138="PRIVÉ",H138=champs!$Q$5,I138=champs!$Q$6,J138=champs!$Q$6),'Tarifs-Price list'!$L$9,IF(AND(C138="PRIVÉ",H138=champs!$Q$6,I138=champs!$Q$5,J138=champs!$Q$6),'Tarifs-Price list'!$L$9,IF(AND(C138="PRIVÉ",H138=champs!$Q$5,I138=champs!$Q$5,J138=champs!$Q$6),2*'Tarifs-Price list'!$L$9,IF(AND(C138="PRIVÉ",H138=champs!$Q$5,I138=champs!$Q$6,J138=champs!$Q$5),"Impossible",IF(AND(C138="PRIVÉ",H138=champs!$Q$6,I138=champs!$Q$5,J138=champs!$Q$5),"Impossible",IF(AND(C138="PRIVÉ",H138=champs!$Q$6,I138=champs!$Q$6,J138=champs!$Q$5),'Tarifs-Price list'!$L$18,IF(AND(C138="PRIVÉ",H138=champs!$Q$5,I138=champs!$Q$5,J138=champs!$Q$5),"Impossible",0)))))))))))))))))))))</f>
        <v>0</v>
      </c>
      <c r="AG138" s="57">
        <f>IF(AND(K138="OUI",H138=champs!$Q$5,I138=champs!$Q$6,J138=champs!$Q$6,C138="PARTENAIRE"),'Tarifs-Price list'!$N$8,IF(AND(K138="OUI",C138="PARTENAIRE",H138=champs!$Q$6,I138=champs!$Q$5,J138=champs!$Q$6),'Tarifs-Price list'!$N$8,IF(AND(K138="OUI",C138="PARTENAIRE",H138=champs!$Q$5,I138=champs!$Q$5,J138=champs!$Q$6),2*'Tarifs-Price list'!$N$8,IF(AND(K138="OUI",C138="PARTENAIRE",H138=champs!$Q$6,I138=champs!$Q$6,J138=champs!$Q$5),'Tarifs-Price list'!$N$17,IF(AND(K138="OUI",C138="PARTENAIRE",H138=champs!$Q$5,I138=champs!$Q$6,J138=champs!$Q$5),"Impossible",IF(AND(K138="OUI",C138="PARTENAIRE",H138=champs!$Q$6,I138=champs!$Q$5,J138=champs!$Q$5),"Impossible",IF(AND(K138="OUI",C138="PARTENAIRE",H138=champs!$Q$5,I138=champs!$Q$5,J138=champs!$Q$5),"Impossible",IF(AND(C138="EXTERNE",K138="OUI",H138=champs!$Q$5,I138=champs!$Q$6,J138=champs!$Q$6),'Tarifs-Price list'!$M$8,IF(AND(K138="OUI",C138="EXTERNE",H138=champs!$Q$6,I138=champs!$Q$5,J138=champs!$Q$6),'Tarifs-Price list'!$M$8,IF(AND(C138="EXTERNE",K138="OUI",H138=champs!$Q$5,I138=champs!$Q$5,J138=champs!$Q$6),2*'Tarifs-Price list'!$M$8,IF(AND(K138="OUI",C138="EXTERNE",H138=champs!$Q$6,I138=champs!$Q$6,J138=champs!$Q$5),'Tarifs-Price list'!$M$17,IF(AND(K138="OUI",C138="Externe",H138=champs!$Q$5,I138=champs!$Q$6,J138=champs!$Q$5),"Impossible",IF(AND(C138="EXTERNE",K138="OUI",H138=champs!$Q$6,I138=champs!$Q$5,J138=champs!$Q$5),"Impossible",IF(AND(K138="OUI",C138="EXTERNE",H138=champs!$Q$5,I138=champs!$Q$5,J138=champs!$Q$5),"Impossible",IF(AND(C138="PRIVÉ",K138="OUI",H138=champs!$Q$5,I138=champs!$Q$6,J138=champs!$Q$6),'Tarifs-Price list'!$L$8,IF(AND(C138="PRIVÉ",K138="OUI",H138=champs!$Q$6,I138=champs!$Q$5,J138=champs!$Q$6),'Tarifs-Price list'!$L$8,IF(AND(K138="OUI",C138="PRIVÉ",H138=champs!$Q$5,I138=champs!$Q$5,J138=champs!Q139),2*'Tarifs-Price list'!$L$8,IF(AND(K138="OUI",C138="PRIVÉ",H138=champs!$Q$5,I138=champs!$Q$6,J138=champs!$Q$5),"Impossible",IF(AND(K138="OUI",C138="PRIVÉ",K138="OUI",H138=champs!$Q$6,I138=champs!$Q$5,J138=champs!$Q$5),"Impossible",IF(AND(K138="OUI",C138="PRIVÉ",H138=champs!$Q$6,I138=champs!$Q$6,J138=champs!$Q$5),'Tarifs-Price list'!$L$17,IF(AND(K138="OUI",C138="PRIVÉ",H138=champs!$Q$5,I138=champs!$Q$5,J138=champs!$Q$5),"Impossible",0)))))))))))))))))))))</f>
        <v>0</v>
      </c>
    </row>
    <row r="139" spans="2:33" ht="21" x14ac:dyDescent="0.2">
      <c r="B139" s="27"/>
      <c r="C139" s="27"/>
      <c r="D139" s="27"/>
      <c r="E139" s="27"/>
      <c r="F139" s="27"/>
      <c r="G139" s="27"/>
      <c r="H139" s="27"/>
      <c r="I139" s="27"/>
      <c r="J139" s="27"/>
      <c r="K139" s="48"/>
      <c r="L139" s="50"/>
      <c r="M139" s="50"/>
      <c r="N139" s="27"/>
      <c r="O139" s="27"/>
      <c r="P139" s="27"/>
      <c r="Q139" s="27"/>
      <c r="R139" s="27"/>
      <c r="S139" s="55"/>
      <c r="T139" s="55"/>
      <c r="U139" s="55"/>
      <c r="V139" s="27"/>
      <c r="W139" s="27"/>
      <c r="X139" s="27"/>
      <c r="Y139" s="27"/>
      <c r="Z139" s="27"/>
      <c r="AA139" s="153"/>
      <c r="AC139" s="25" t="e" cm="1">
        <f t="array" ref="AC139">IF(C139="PARTENAIRE",_xlfn.IFS(D139=champs!$A$5,'Tarifs-Price list'!$G$8,D139=champs!$A$6,'Tarifs-Price list'!$G$8,D139=champs!$A$7,'Tarifs-Price list'!$G$18,D139="Chlore Silicate",'Tarifs-Price list'!$G$23,D139="Chlore Carbonate",'Tarifs-Price list'!$G$23,D139="NON",0),IF(C139="EXTERNE",_xlfn.IFS(D139=champs!$A$5,'Tarifs-Price list'!$F$8,D139=champs!$A$6,'Tarifs-Price list'!$F$8,D139=champs!$A$7,'Tarifs-Price list'!$F$18,D139="Chlore Silicate",'Tarifs-Price list'!$F$23,D139="Chlore Carbonate",'Tarifs-Price list'!$F$23,D139="NON",0),_xlfn.IFS(D139=champs!$A$5,'Tarifs-Price list'!$E$8,D139=champs!$A$6,'Tarifs-Price list'!$E$8,D139=champs!$A$7,'Tarifs-Price list'!$E$18,D139="Chlore Silicate",'Tarifs-Price list'!$E$23,D139="Chlore Carbonate",'Tarifs-Price list'!$E$23,D139="NON",0)))</f>
        <v>#N/A</v>
      </c>
      <c r="AD139" s="25" t="e" cm="1">
        <f t="array" ref="AD139">IF(C139="PARTENAIRE",_xlfn.IFS(E139=champs!$A$5,'Tarifs-Price list'!$G$9,E139=champs!$A$6,'Tarifs-Price list'!$G$9,E139=champs!$A$7,'Tarifs-Price list'!$G$19,E139="Chlore Silicate",'Tarifs-Price list'!$G$24,E139="Chlore Carbonate",'Tarifs-Price list'!$G$24,E139="NON",0),IF(C139="EXTERNE",_xlfn.IFS(E139=champs!$A$5,'Tarifs-Price list'!$F$9,E139=champs!$A$6,'Tarifs-Price list'!$F$9,E139=champs!$A$7,'Tarifs-Price list'!$F$19,E139="Chlore Silicate",'Tarifs-Price list'!$F$24,E139="Chlore Carbonate",'Tarifs-Price list'!$F$24,E139="NON",0),_xlfn.IFS(E139=champs!$A$5,'Tarifs-Price list'!$E$9,E139=champs!$A$6,'Tarifs-Price list'!$E$9,E139=champs!$A$7,'Tarifs-Price list'!$E$19,E139="Chlore Silicate",'Tarifs-Price list'!$E$24,E139="Chlore Carbonate",'Tarifs-Price list'!$E$24,E139="NON",0)))</f>
        <v>#N/A</v>
      </c>
      <c r="AE139" s="25" t="e" cm="1">
        <f t="array" ref="AE139">IF(C139="PARTENAIRE",_xlfn.IFS(F139=champs!$A$5,'Tarifs-Price list'!$G$10,F139=champs!$A$6,'Tarifs-Price list'!$G$15,F139=champs!$A$7,'Tarifs-Price list'!$G$20,F139="Chlore Silicate",'Tarifs-Price list'!$G$25,F139="Chlore Carbonate",'Tarifs-Price list'!$G$30,F139="NON",0),IF(C139="EXTERNE",_xlfn.IFS(F139=champs!$A$5,'Tarifs-Price list'!$F$10,F139=champs!$A$6,'Tarifs-Price list'!$F$15,F139=champs!$A$7,'Tarifs-Price list'!$F$20,F139="Chlore Silicate",'Tarifs-Price list'!$F$25,F139="Chlore Carbonate",'Tarifs-Price list'!$F$30,F139="NON",0),_xlfn.IFS(F139=champs!$A$5,'Tarifs-Price list'!$E$10,F139=champs!$A$6,'Tarifs-Price list'!$E$15,F139=champs!$A$7,'Tarifs-Price list'!$E$20,F139="Chlore Silicate",'Tarifs-Price list'!$E$25,F139="Chlore Carbonate",'Tarifs-Price list'!$E$30,F139="NON",0)))</f>
        <v>#N/A</v>
      </c>
      <c r="AF139" s="25">
        <f>IF(AND(H139=champs!$Q$5,I139=champs!$Q$6,J139=champs!$Q$6,C139="PARTENAIRE"),'Tarifs-Price list'!$N$9,IF(AND(C139="PARTENAIRE",H139=champs!$Q$6,I139=champs!$Q$5,J139=champs!$Q$6),'Tarifs-Price list'!$N$9,IF(AND(C139="PARTENAIRE",H139=champs!$Q$5,I139=champs!$Q$5,J139=champs!$Q$6),2*'Tarifs-Price list'!$N$9,IF(AND(C139="PARTENAIRE",H139=champs!$Q$6,I139=champs!$Q$6,J139=champs!$Q$5),'Tarifs-Price list'!$N$18,IF(AND(C139="PARTENAIRE",H139=champs!$Q$5,I139=champs!$Q$6,J139=champs!$Q$5),"Impossible",IF(AND(C139="PARTENAIRE",H139=champs!$Q$6,I139=champs!$Q$5,J139=champs!$Q$5),"Impossible",IF(AND(C139="PARTENAIRE",H139=champs!$Q$5,I139=champs!$Q$5,J139=champs!$Q$5),"Impossible",IF(AND(C139="EXTERNE",H139=champs!$Q$5,I139=champs!$Q$6,J139=champs!$Q$6),'Tarifs-Price list'!$M$9,IF(AND(C139="EXTERNE",H139=champs!$Q$6,I139=champs!$Q$5,J139=champs!$Q$6),'Tarifs-Price list'!$M$9,IF(AND(C139="EXTERNE",H139=champs!$Q$5,I139=champs!$Q$5,J139=champs!$Q$6),2*'Tarifs-Price list'!$M$9,IF(AND(C139="EXTERNE",H139=champs!$Q$6,I139=champs!$Q$6,J139=champs!$Q$5),'Tarifs-Price list'!$M$18,IF(AND(C139="Externe",H139=champs!$Q$5,I139=champs!$Q$6,J139=champs!$Q$5),"Impossible",IF(AND(C139="EXTERNE",H139=champs!$Q$6,I139=champs!$Q$5,J139=champs!$Q$5),"Impossible",IF(AND(C139="EXTERNE",H139=champs!$Q$5,I139=champs!$Q$5,J139=champs!$Q$5),"Impossible",IF(AND(C139="PRIVÉ",H139=champs!$Q$5,I139=champs!$Q$6,J139=champs!$Q$6),'Tarifs-Price list'!$L$9,IF(AND(C139="PRIVÉ",H139=champs!$Q$6,I139=champs!$Q$5,J139=champs!$Q$6),'Tarifs-Price list'!$L$9,IF(AND(C139="PRIVÉ",H139=champs!$Q$5,I139=champs!$Q$5,J139=champs!$Q$6),2*'Tarifs-Price list'!$L$9,IF(AND(C139="PRIVÉ",H139=champs!$Q$5,I139=champs!$Q$6,J139=champs!$Q$5),"Impossible",IF(AND(C139="PRIVÉ",H139=champs!$Q$6,I139=champs!$Q$5,J139=champs!$Q$5),"Impossible",IF(AND(C139="PRIVÉ",H139=champs!$Q$6,I139=champs!$Q$6,J139=champs!$Q$5),'Tarifs-Price list'!$L$18,IF(AND(C139="PRIVÉ",H139=champs!$Q$5,I139=champs!$Q$5,J139=champs!$Q$5),"Impossible",0)))))))))))))))))))))</f>
        <v>0</v>
      </c>
      <c r="AG139" s="57">
        <f>IF(AND(K139="OUI",H139=champs!$Q$5,I139=champs!$Q$6,J139=champs!$Q$6,C139="PARTENAIRE"),'Tarifs-Price list'!$N$8,IF(AND(K139="OUI",C139="PARTENAIRE",H139=champs!$Q$6,I139=champs!$Q$5,J139=champs!$Q$6),'Tarifs-Price list'!$N$8,IF(AND(K139="OUI",C139="PARTENAIRE",H139=champs!$Q$5,I139=champs!$Q$5,J139=champs!$Q$6),2*'Tarifs-Price list'!$N$8,IF(AND(K139="OUI",C139="PARTENAIRE",H139=champs!$Q$6,I139=champs!$Q$6,J139=champs!$Q$5),'Tarifs-Price list'!$N$17,IF(AND(K139="OUI",C139="PARTENAIRE",H139=champs!$Q$5,I139=champs!$Q$6,J139=champs!$Q$5),"Impossible",IF(AND(K139="OUI",C139="PARTENAIRE",H139=champs!$Q$6,I139=champs!$Q$5,J139=champs!$Q$5),"Impossible",IF(AND(K139="OUI",C139="PARTENAIRE",H139=champs!$Q$5,I139=champs!$Q$5,J139=champs!$Q$5),"Impossible",IF(AND(C139="EXTERNE",K139="OUI",H139=champs!$Q$5,I139=champs!$Q$6,J139=champs!$Q$6),'Tarifs-Price list'!$M$8,IF(AND(K139="OUI",C139="EXTERNE",H139=champs!$Q$6,I139=champs!$Q$5,J139=champs!$Q$6),'Tarifs-Price list'!$M$8,IF(AND(C139="EXTERNE",K139="OUI",H139=champs!$Q$5,I139=champs!$Q$5,J139=champs!$Q$6),2*'Tarifs-Price list'!$M$8,IF(AND(K139="OUI",C139="EXTERNE",H139=champs!$Q$6,I139=champs!$Q$6,J139=champs!$Q$5),'Tarifs-Price list'!$M$17,IF(AND(K139="OUI",C139="Externe",H139=champs!$Q$5,I139=champs!$Q$6,J139=champs!$Q$5),"Impossible",IF(AND(C139="EXTERNE",K139="OUI",H139=champs!$Q$6,I139=champs!$Q$5,J139=champs!$Q$5),"Impossible",IF(AND(K139="OUI",C139="EXTERNE",H139=champs!$Q$5,I139=champs!$Q$5,J139=champs!$Q$5),"Impossible",IF(AND(C139="PRIVÉ",K139="OUI",H139=champs!$Q$5,I139=champs!$Q$6,J139=champs!$Q$6),'Tarifs-Price list'!$L$8,IF(AND(C139="PRIVÉ",K139="OUI",H139=champs!$Q$6,I139=champs!$Q$5,J139=champs!$Q$6),'Tarifs-Price list'!$L$8,IF(AND(K139="OUI",C139="PRIVÉ",H139=champs!$Q$5,I139=champs!$Q$5,J139=champs!Q140),2*'Tarifs-Price list'!$L$8,IF(AND(K139="OUI",C139="PRIVÉ",H139=champs!$Q$5,I139=champs!$Q$6,J139=champs!$Q$5),"Impossible",IF(AND(K139="OUI",C139="PRIVÉ",K139="OUI",H139=champs!$Q$6,I139=champs!$Q$5,J139=champs!$Q$5),"Impossible",IF(AND(K139="OUI",C139="PRIVÉ",H139=champs!$Q$6,I139=champs!$Q$6,J139=champs!$Q$5),'Tarifs-Price list'!$L$17,IF(AND(K139="OUI",C139="PRIVÉ",H139=champs!$Q$5,I139=champs!$Q$5,J139=champs!$Q$5),"Impossible",0)))))))))))))))))))))</f>
        <v>0</v>
      </c>
    </row>
    <row r="140" spans="2:33" ht="21" x14ac:dyDescent="0.2">
      <c r="B140" s="27"/>
      <c r="C140" s="27"/>
      <c r="D140" s="27"/>
      <c r="E140" s="27"/>
      <c r="F140" s="27"/>
      <c r="G140" s="27"/>
      <c r="H140" s="27"/>
      <c r="I140" s="27"/>
      <c r="J140" s="27"/>
      <c r="K140" s="48"/>
      <c r="L140" s="50"/>
      <c r="M140" s="50"/>
      <c r="N140" s="27"/>
      <c r="O140" s="27"/>
      <c r="P140" s="27"/>
      <c r="Q140" s="27"/>
      <c r="R140" s="27"/>
      <c r="S140" s="55"/>
      <c r="T140" s="55"/>
      <c r="U140" s="55"/>
      <c r="V140" s="27"/>
      <c r="W140" s="27"/>
      <c r="X140" s="27"/>
      <c r="Y140" s="27"/>
      <c r="Z140" s="27"/>
      <c r="AA140" s="153"/>
      <c r="AC140" s="25" t="e" cm="1">
        <f t="array" ref="AC140">IF(C140="PARTENAIRE",_xlfn.IFS(D140=champs!$A$5,'Tarifs-Price list'!$G$8,D140=champs!$A$6,'Tarifs-Price list'!$G$8,D140=champs!$A$7,'Tarifs-Price list'!$G$18,D140="Chlore Silicate",'Tarifs-Price list'!$G$23,D140="Chlore Carbonate",'Tarifs-Price list'!$G$23,D140="NON",0),IF(C140="EXTERNE",_xlfn.IFS(D140=champs!$A$5,'Tarifs-Price list'!$F$8,D140=champs!$A$6,'Tarifs-Price list'!$F$8,D140=champs!$A$7,'Tarifs-Price list'!$F$18,D140="Chlore Silicate",'Tarifs-Price list'!$F$23,D140="Chlore Carbonate",'Tarifs-Price list'!$F$23,D140="NON",0),_xlfn.IFS(D140=champs!$A$5,'Tarifs-Price list'!$E$8,D140=champs!$A$6,'Tarifs-Price list'!$E$8,D140=champs!$A$7,'Tarifs-Price list'!$E$18,D140="Chlore Silicate",'Tarifs-Price list'!$E$23,D140="Chlore Carbonate",'Tarifs-Price list'!$E$23,D140="NON",0)))</f>
        <v>#N/A</v>
      </c>
      <c r="AD140" s="25" t="e" cm="1">
        <f t="array" ref="AD140">IF(C140="PARTENAIRE",_xlfn.IFS(E140=champs!$A$5,'Tarifs-Price list'!$G$9,E140=champs!$A$6,'Tarifs-Price list'!$G$9,E140=champs!$A$7,'Tarifs-Price list'!$G$19,E140="Chlore Silicate",'Tarifs-Price list'!$G$24,E140="Chlore Carbonate",'Tarifs-Price list'!$G$24,E140="NON",0),IF(C140="EXTERNE",_xlfn.IFS(E140=champs!$A$5,'Tarifs-Price list'!$F$9,E140=champs!$A$6,'Tarifs-Price list'!$F$9,E140=champs!$A$7,'Tarifs-Price list'!$F$19,E140="Chlore Silicate",'Tarifs-Price list'!$F$24,E140="Chlore Carbonate",'Tarifs-Price list'!$F$24,E140="NON",0),_xlfn.IFS(E140=champs!$A$5,'Tarifs-Price list'!$E$9,E140=champs!$A$6,'Tarifs-Price list'!$E$9,E140=champs!$A$7,'Tarifs-Price list'!$E$19,E140="Chlore Silicate",'Tarifs-Price list'!$E$24,E140="Chlore Carbonate",'Tarifs-Price list'!$E$24,E140="NON",0)))</f>
        <v>#N/A</v>
      </c>
      <c r="AE140" s="25" t="e" cm="1">
        <f t="array" ref="AE140">IF(C140="PARTENAIRE",_xlfn.IFS(F140=champs!$A$5,'Tarifs-Price list'!$G$10,F140=champs!$A$6,'Tarifs-Price list'!$G$15,F140=champs!$A$7,'Tarifs-Price list'!$G$20,F140="Chlore Silicate",'Tarifs-Price list'!$G$25,F140="Chlore Carbonate",'Tarifs-Price list'!$G$30,F140="NON",0),IF(C140="EXTERNE",_xlfn.IFS(F140=champs!$A$5,'Tarifs-Price list'!$F$10,F140=champs!$A$6,'Tarifs-Price list'!$F$15,F140=champs!$A$7,'Tarifs-Price list'!$F$20,F140="Chlore Silicate",'Tarifs-Price list'!$F$25,F140="Chlore Carbonate",'Tarifs-Price list'!$F$30,F140="NON",0),_xlfn.IFS(F140=champs!$A$5,'Tarifs-Price list'!$E$10,F140=champs!$A$6,'Tarifs-Price list'!$E$15,F140=champs!$A$7,'Tarifs-Price list'!$E$20,F140="Chlore Silicate",'Tarifs-Price list'!$E$25,F140="Chlore Carbonate",'Tarifs-Price list'!$E$30,F140="NON",0)))</f>
        <v>#N/A</v>
      </c>
      <c r="AF140" s="25">
        <f>IF(AND(H140=champs!$Q$5,I140=champs!$Q$6,J140=champs!$Q$6,C140="PARTENAIRE"),'Tarifs-Price list'!$N$9,IF(AND(C140="PARTENAIRE",H140=champs!$Q$6,I140=champs!$Q$5,J140=champs!$Q$6),'Tarifs-Price list'!$N$9,IF(AND(C140="PARTENAIRE",H140=champs!$Q$5,I140=champs!$Q$5,J140=champs!$Q$6),2*'Tarifs-Price list'!$N$9,IF(AND(C140="PARTENAIRE",H140=champs!$Q$6,I140=champs!$Q$6,J140=champs!$Q$5),'Tarifs-Price list'!$N$18,IF(AND(C140="PARTENAIRE",H140=champs!$Q$5,I140=champs!$Q$6,J140=champs!$Q$5),"Impossible",IF(AND(C140="PARTENAIRE",H140=champs!$Q$6,I140=champs!$Q$5,J140=champs!$Q$5),"Impossible",IF(AND(C140="PARTENAIRE",H140=champs!$Q$5,I140=champs!$Q$5,J140=champs!$Q$5),"Impossible",IF(AND(C140="EXTERNE",H140=champs!$Q$5,I140=champs!$Q$6,J140=champs!$Q$6),'Tarifs-Price list'!$M$9,IF(AND(C140="EXTERNE",H140=champs!$Q$6,I140=champs!$Q$5,J140=champs!$Q$6),'Tarifs-Price list'!$M$9,IF(AND(C140="EXTERNE",H140=champs!$Q$5,I140=champs!$Q$5,J140=champs!$Q$6),2*'Tarifs-Price list'!$M$9,IF(AND(C140="EXTERNE",H140=champs!$Q$6,I140=champs!$Q$6,J140=champs!$Q$5),'Tarifs-Price list'!$M$18,IF(AND(C140="Externe",H140=champs!$Q$5,I140=champs!$Q$6,J140=champs!$Q$5),"Impossible",IF(AND(C140="EXTERNE",H140=champs!$Q$6,I140=champs!$Q$5,J140=champs!$Q$5),"Impossible",IF(AND(C140="EXTERNE",H140=champs!$Q$5,I140=champs!$Q$5,J140=champs!$Q$5),"Impossible",IF(AND(C140="PRIVÉ",H140=champs!$Q$5,I140=champs!$Q$6,J140=champs!$Q$6),'Tarifs-Price list'!$L$9,IF(AND(C140="PRIVÉ",H140=champs!$Q$6,I140=champs!$Q$5,J140=champs!$Q$6),'Tarifs-Price list'!$L$9,IF(AND(C140="PRIVÉ",H140=champs!$Q$5,I140=champs!$Q$5,J140=champs!$Q$6),2*'Tarifs-Price list'!$L$9,IF(AND(C140="PRIVÉ",H140=champs!$Q$5,I140=champs!$Q$6,J140=champs!$Q$5),"Impossible",IF(AND(C140="PRIVÉ",H140=champs!$Q$6,I140=champs!$Q$5,J140=champs!$Q$5),"Impossible",IF(AND(C140="PRIVÉ",H140=champs!$Q$6,I140=champs!$Q$6,J140=champs!$Q$5),'Tarifs-Price list'!$L$18,IF(AND(C140="PRIVÉ",H140=champs!$Q$5,I140=champs!$Q$5,J140=champs!$Q$5),"Impossible",0)))))))))))))))))))))</f>
        <v>0</v>
      </c>
      <c r="AG140" s="57">
        <f>IF(AND(K140="OUI",H140=champs!$Q$5,I140=champs!$Q$6,J140=champs!$Q$6,C140="PARTENAIRE"),'Tarifs-Price list'!$N$8,IF(AND(K140="OUI",C140="PARTENAIRE",H140=champs!$Q$6,I140=champs!$Q$5,J140=champs!$Q$6),'Tarifs-Price list'!$N$8,IF(AND(K140="OUI",C140="PARTENAIRE",H140=champs!$Q$5,I140=champs!$Q$5,J140=champs!$Q$6),2*'Tarifs-Price list'!$N$8,IF(AND(K140="OUI",C140="PARTENAIRE",H140=champs!$Q$6,I140=champs!$Q$6,J140=champs!$Q$5),'Tarifs-Price list'!$N$17,IF(AND(K140="OUI",C140="PARTENAIRE",H140=champs!$Q$5,I140=champs!$Q$6,J140=champs!$Q$5),"Impossible",IF(AND(K140="OUI",C140="PARTENAIRE",H140=champs!$Q$6,I140=champs!$Q$5,J140=champs!$Q$5),"Impossible",IF(AND(K140="OUI",C140="PARTENAIRE",H140=champs!$Q$5,I140=champs!$Q$5,J140=champs!$Q$5),"Impossible",IF(AND(C140="EXTERNE",K140="OUI",H140=champs!$Q$5,I140=champs!$Q$6,J140=champs!$Q$6),'Tarifs-Price list'!$M$8,IF(AND(K140="OUI",C140="EXTERNE",H140=champs!$Q$6,I140=champs!$Q$5,J140=champs!$Q$6),'Tarifs-Price list'!$M$8,IF(AND(C140="EXTERNE",K140="OUI",H140=champs!$Q$5,I140=champs!$Q$5,J140=champs!$Q$6),2*'Tarifs-Price list'!$M$8,IF(AND(K140="OUI",C140="EXTERNE",H140=champs!$Q$6,I140=champs!$Q$6,J140=champs!$Q$5),'Tarifs-Price list'!$M$17,IF(AND(K140="OUI",C140="Externe",H140=champs!$Q$5,I140=champs!$Q$6,J140=champs!$Q$5),"Impossible",IF(AND(C140="EXTERNE",K140="OUI",H140=champs!$Q$6,I140=champs!$Q$5,J140=champs!$Q$5),"Impossible",IF(AND(K140="OUI",C140="EXTERNE",H140=champs!$Q$5,I140=champs!$Q$5,J140=champs!$Q$5),"Impossible",IF(AND(C140="PRIVÉ",K140="OUI",H140=champs!$Q$5,I140=champs!$Q$6,J140=champs!$Q$6),'Tarifs-Price list'!$L$8,IF(AND(C140="PRIVÉ",K140="OUI",H140=champs!$Q$6,I140=champs!$Q$5,J140=champs!$Q$6),'Tarifs-Price list'!$L$8,IF(AND(K140="OUI",C140="PRIVÉ",H140=champs!$Q$5,I140=champs!$Q$5,J140=champs!Q141),2*'Tarifs-Price list'!$L$8,IF(AND(K140="OUI",C140="PRIVÉ",H140=champs!$Q$5,I140=champs!$Q$6,J140=champs!$Q$5),"Impossible",IF(AND(K140="OUI",C140="PRIVÉ",K140="OUI",H140=champs!$Q$6,I140=champs!$Q$5,J140=champs!$Q$5),"Impossible",IF(AND(K140="OUI",C140="PRIVÉ",H140=champs!$Q$6,I140=champs!$Q$6,J140=champs!$Q$5),'Tarifs-Price list'!$L$17,IF(AND(K140="OUI",C140="PRIVÉ",H140=champs!$Q$5,I140=champs!$Q$5,J140=champs!$Q$5),"Impossible",0)))))))))))))))))))))</f>
        <v>0</v>
      </c>
    </row>
    <row r="141" spans="2:33" ht="21" x14ac:dyDescent="0.2">
      <c r="B141" s="27"/>
      <c r="C141" s="27"/>
      <c r="D141" s="27"/>
      <c r="E141" s="27"/>
      <c r="F141" s="27"/>
      <c r="G141" s="27"/>
      <c r="H141" s="27"/>
      <c r="I141" s="27"/>
      <c r="J141" s="27"/>
      <c r="K141" s="48"/>
      <c r="L141" s="50"/>
      <c r="M141" s="50"/>
      <c r="N141" s="27"/>
      <c r="O141" s="27"/>
      <c r="P141" s="27"/>
      <c r="Q141" s="27"/>
      <c r="R141" s="27"/>
      <c r="S141" s="55"/>
      <c r="T141" s="55"/>
      <c r="U141" s="55"/>
      <c r="V141" s="27"/>
      <c r="W141" s="27"/>
      <c r="X141" s="27"/>
      <c r="Y141" s="27"/>
      <c r="Z141" s="27"/>
      <c r="AA141" s="153"/>
      <c r="AC141" s="25" t="e" cm="1">
        <f t="array" ref="AC141">IF(C141="PARTENAIRE",_xlfn.IFS(D141=champs!$A$5,'Tarifs-Price list'!$G$8,D141=champs!$A$6,'Tarifs-Price list'!$G$8,D141=champs!$A$7,'Tarifs-Price list'!$G$18,D141="Chlore Silicate",'Tarifs-Price list'!$G$23,D141="Chlore Carbonate",'Tarifs-Price list'!$G$23,D141="NON",0),IF(C141="EXTERNE",_xlfn.IFS(D141=champs!$A$5,'Tarifs-Price list'!$F$8,D141=champs!$A$6,'Tarifs-Price list'!$F$8,D141=champs!$A$7,'Tarifs-Price list'!$F$18,D141="Chlore Silicate",'Tarifs-Price list'!$F$23,D141="Chlore Carbonate",'Tarifs-Price list'!$F$23,D141="NON",0),_xlfn.IFS(D141=champs!$A$5,'Tarifs-Price list'!$E$8,D141=champs!$A$6,'Tarifs-Price list'!$E$8,D141=champs!$A$7,'Tarifs-Price list'!$E$18,D141="Chlore Silicate",'Tarifs-Price list'!$E$23,D141="Chlore Carbonate",'Tarifs-Price list'!$E$23,D141="NON",0)))</f>
        <v>#N/A</v>
      </c>
      <c r="AD141" s="25" t="e" cm="1">
        <f t="array" ref="AD141">IF(C141="PARTENAIRE",_xlfn.IFS(E141=champs!$A$5,'Tarifs-Price list'!$G$9,E141=champs!$A$6,'Tarifs-Price list'!$G$9,E141=champs!$A$7,'Tarifs-Price list'!$G$19,E141="Chlore Silicate",'Tarifs-Price list'!$G$24,E141="Chlore Carbonate",'Tarifs-Price list'!$G$24,E141="NON",0),IF(C141="EXTERNE",_xlfn.IFS(E141=champs!$A$5,'Tarifs-Price list'!$F$9,E141=champs!$A$6,'Tarifs-Price list'!$F$9,E141=champs!$A$7,'Tarifs-Price list'!$F$19,E141="Chlore Silicate",'Tarifs-Price list'!$F$24,E141="Chlore Carbonate",'Tarifs-Price list'!$F$24,E141="NON",0),_xlfn.IFS(E141=champs!$A$5,'Tarifs-Price list'!$E$9,E141=champs!$A$6,'Tarifs-Price list'!$E$9,E141=champs!$A$7,'Tarifs-Price list'!$E$19,E141="Chlore Silicate",'Tarifs-Price list'!$E$24,E141="Chlore Carbonate",'Tarifs-Price list'!$E$24,E141="NON",0)))</f>
        <v>#N/A</v>
      </c>
      <c r="AE141" s="25" t="e" cm="1">
        <f t="array" ref="AE141">IF(C141="PARTENAIRE",_xlfn.IFS(F141=champs!$A$5,'Tarifs-Price list'!$G$10,F141=champs!$A$6,'Tarifs-Price list'!$G$15,F141=champs!$A$7,'Tarifs-Price list'!$G$20,F141="Chlore Silicate",'Tarifs-Price list'!$G$25,F141="Chlore Carbonate",'Tarifs-Price list'!$G$30,F141="NON",0),IF(C141="EXTERNE",_xlfn.IFS(F141=champs!$A$5,'Tarifs-Price list'!$F$10,F141=champs!$A$6,'Tarifs-Price list'!$F$15,F141=champs!$A$7,'Tarifs-Price list'!$F$20,F141="Chlore Silicate",'Tarifs-Price list'!$F$25,F141="Chlore Carbonate",'Tarifs-Price list'!$F$30,F141="NON",0),_xlfn.IFS(F141=champs!$A$5,'Tarifs-Price list'!$E$10,F141=champs!$A$6,'Tarifs-Price list'!$E$15,F141=champs!$A$7,'Tarifs-Price list'!$E$20,F141="Chlore Silicate",'Tarifs-Price list'!$E$25,F141="Chlore Carbonate",'Tarifs-Price list'!$E$30,F141="NON",0)))</f>
        <v>#N/A</v>
      </c>
      <c r="AF141" s="25">
        <f>IF(AND(H141=champs!$Q$5,I141=champs!$Q$6,J141=champs!$Q$6,C141="PARTENAIRE"),'Tarifs-Price list'!$N$9,IF(AND(C141="PARTENAIRE",H141=champs!$Q$6,I141=champs!$Q$5,J141=champs!$Q$6),'Tarifs-Price list'!$N$9,IF(AND(C141="PARTENAIRE",H141=champs!$Q$5,I141=champs!$Q$5,J141=champs!$Q$6),2*'Tarifs-Price list'!$N$9,IF(AND(C141="PARTENAIRE",H141=champs!$Q$6,I141=champs!$Q$6,J141=champs!$Q$5),'Tarifs-Price list'!$N$18,IF(AND(C141="PARTENAIRE",H141=champs!$Q$5,I141=champs!$Q$6,J141=champs!$Q$5),"Impossible",IF(AND(C141="PARTENAIRE",H141=champs!$Q$6,I141=champs!$Q$5,J141=champs!$Q$5),"Impossible",IF(AND(C141="PARTENAIRE",H141=champs!$Q$5,I141=champs!$Q$5,J141=champs!$Q$5),"Impossible",IF(AND(C141="EXTERNE",H141=champs!$Q$5,I141=champs!$Q$6,J141=champs!$Q$6),'Tarifs-Price list'!$M$9,IF(AND(C141="EXTERNE",H141=champs!$Q$6,I141=champs!$Q$5,J141=champs!$Q$6),'Tarifs-Price list'!$M$9,IF(AND(C141="EXTERNE",H141=champs!$Q$5,I141=champs!$Q$5,J141=champs!$Q$6),2*'Tarifs-Price list'!$M$9,IF(AND(C141="EXTERNE",H141=champs!$Q$6,I141=champs!$Q$6,J141=champs!$Q$5),'Tarifs-Price list'!$M$18,IF(AND(C141="Externe",H141=champs!$Q$5,I141=champs!$Q$6,J141=champs!$Q$5),"Impossible",IF(AND(C141="EXTERNE",H141=champs!$Q$6,I141=champs!$Q$5,J141=champs!$Q$5),"Impossible",IF(AND(C141="EXTERNE",H141=champs!$Q$5,I141=champs!$Q$5,J141=champs!$Q$5),"Impossible",IF(AND(C141="PRIVÉ",H141=champs!$Q$5,I141=champs!$Q$6,J141=champs!$Q$6),'Tarifs-Price list'!$L$9,IF(AND(C141="PRIVÉ",H141=champs!$Q$6,I141=champs!$Q$5,J141=champs!$Q$6),'Tarifs-Price list'!$L$9,IF(AND(C141="PRIVÉ",H141=champs!$Q$5,I141=champs!$Q$5,J141=champs!$Q$6),2*'Tarifs-Price list'!$L$9,IF(AND(C141="PRIVÉ",H141=champs!$Q$5,I141=champs!$Q$6,J141=champs!$Q$5),"Impossible",IF(AND(C141="PRIVÉ",H141=champs!$Q$6,I141=champs!$Q$5,J141=champs!$Q$5),"Impossible",IF(AND(C141="PRIVÉ",H141=champs!$Q$6,I141=champs!$Q$6,J141=champs!$Q$5),'Tarifs-Price list'!$L$18,IF(AND(C141="PRIVÉ",H141=champs!$Q$5,I141=champs!$Q$5,J141=champs!$Q$5),"Impossible",0)))))))))))))))))))))</f>
        <v>0</v>
      </c>
      <c r="AG141" s="57">
        <f>IF(AND(K141="OUI",H141=champs!$Q$5,I141=champs!$Q$6,J141=champs!$Q$6,C141="PARTENAIRE"),'Tarifs-Price list'!$N$8,IF(AND(K141="OUI",C141="PARTENAIRE",H141=champs!$Q$6,I141=champs!$Q$5,J141=champs!$Q$6),'Tarifs-Price list'!$N$8,IF(AND(K141="OUI",C141="PARTENAIRE",H141=champs!$Q$5,I141=champs!$Q$5,J141=champs!$Q$6),2*'Tarifs-Price list'!$N$8,IF(AND(K141="OUI",C141="PARTENAIRE",H141=champs!$Q$6,I141=champs!$Q$6,J141=champs!$Q$5),'Tarifs-Price list'!$N$17,IF(AND(K141="OUI",C141="PARTENAIRE",H141=champs!$Q$5,I141=champs!$Q$6,J141=champs!$Q$5),"Impossible",IF(AND(K141="OUI",C141="PARTENAIRE",H141=champs!$Q$6,I141=champs!$Q$5,J141=champs!$Q$5),"Impossible",IF(AND(K141="OUI",C141="PARTENAIRE",H141=champs!$Q$5,I141=champs!$Q$5,J141=champs!$Q$5),"Impossible",IF(AND(C141="EXTERNE",K141="OUI",H141=champs!$Q$5,I141=champs!$Q$6,J141=champs!$Q$6),'Tarifs-Price list'!$M$8,IF(AND(K141="OUI",C141="EXTERNE",H141=champs!$Q$6,I141=champs!$Q$5,J141=champs!$Q$6),'Tarifs-Price list'!$M$8,IF(AND(C141="EXTERNE",K141="OUI",H141=champs!$Q$5,I141=champs!$Q$5,J141=champs!$Q$6),2*'Tarifs-Price list'!$M$8,IF(AND(K141="OUI",C141="EXTERNE",H141=champs!$Q$6,I141=champs!$Q$6,J141=champs!$Q$5),'Tarifs-Price list'!$M$17,IF(AND(K141="OUI",C141="Externe",H141=champs!$Q$5,I141=champs!$Q$6,J141=champs!$Q$5),"Impossible",IF(AND(C141="EXTERNE",K141="OUI",H141=champs!$Q$6,I141=champs!$Q$5,J141=champs!$Q$5),"Impossible",IF(AND(K141="OUI",C141="EXTERNE",H141=champs!$Q$5,I141=champs!$Q$5,J141=champs!$Q$5),"Impossible",IF(AND(C141="PRIVÉ",K141="OUI",H141=champs!$Q$5,I141=champs!$Q$6,J141=champs!$Q$6),'Tarifs-Price list'!$L$8,IF(AND(C141="PRIVÉ",K141="OUI",H141=champs!$Q$6,I141=champs!$Q$5,J141=champs!$Q$6),'Tarifs-Price list'!$L$8,IF(AND(K141="OUI",C141="PRIVÉ",H141=champs!$Q$5,I141=champs!$Q$5,J141=champs!Q142),2*'Tarifs-Price list'!$L$8,IF(AND(K141="OUI",C141="PRIVÉ",H141=champs!$Q$5,I141=champs!$Q$6,J141=champs!$Q$5),"Impossible",IF(AND(K141="OUI",C141="PRIVÉ",K141="OUI",H141=champs!$Q$6,I141=champs!$Q$5,J141=champs!$Q$5),"Impossible",IF(AND(K141="OUI",C141="PRIVÉ",H141=champs!$Q$6,I141=champs!$Q$6,J141=champs!$Q$5),'Tarifs-Price list'!$L$17,IF(AND(K141="OUI",C141="PRIVÉ",H141=champs!$Q$5,I141=champs!$Q$5,J141=champs!$Q$5),"Impossible",0)))))))))))))))))))))</f>
        <v>0</v>
      </c>
    </row>
    <row r="142" spans="2:33" ht="21" x14ac:dyDescent="0.2">
      <c r="B142" s="27"/>
      <c r="C142" s="27"/>
      <c r="D142" s="27"/>
      <c r="E142" s="27"/>
      <c r="F142" s="27"/>
      <c r="G142" s="27"/>
      <c r="H142" s="27"/>
      <c r="I142" s="27"/>
      <c r="J142" s="27"/>
      <c r="K142" s="48"/>
      <c r="L142" s="50"/>
      <c r="M142" s="50"/>
      <c r="N142" s="27"/>
      <c r="O142" s="27"/>
      <c r="P142" s="27"/>
      <c r="Q142" s="27"/>
      <c r="R142" s="27"/>
      <c r="S142" s="55"/>
      <c r="T142" s="55"/>
      <c r="U142" s="55"/>
      <c r="V142" s="27"/>
      <c r="W142" s="27"/>
      <c r="X142" s="27"/>
      <c r="Y142" s="27"/>
      <c r="Z142" s="27"/>
      <c r="AA142" s="153"/>
      <c r="AC142" s="25" t="e" cm="1">
        <f t="array" ref="AC142">IF(C142="PARTENAIRE",_xlfn.IFS(D142=champs!$A$5,'Tarifs-Price list'!$G$8,D142=champs!$A$6,'Tarifs-Price list'!$G$8,D142=champs!$A$7,'Tarifs-Price list'!$G$18,D142="Chlore Silicate",'Tarifs-Price list'!$G$23,D142="Chlore Carbonate",'Tarifs-Price list'!$G$23,D142="NON",0),IF(C142="EXTERNE",_xlfn.IFS(D142=champs!$A$5,'Tarifs-Price list'!$F$8,D142=champs!$A$6,'Tarifs-Price list'!$F$8,D142=champs!$A$7,'Tarifs-Price list'!$F$18,D142="Chlore Silicate",'Tarifs-Price list'!$F$23,D142="Chlore Carbonate",'Tarifs-Price list'!$F$23,D142="NON",0),_xlfn.IFS(D142=champs!$A$5,'Tarifs-Price list'!$E$8,D142=champs!$A$6,'Tarifs-Price list'!$E$8,D142=champs!$A$7,'Tarifs-Price list'!$E$18,D142="Chlore Silicate",'Tarifs-Price list'!$E$23,D142="Chlore Carbonate",'Tarifs-Price list'!$E$23,D142="NON",0)))</f>
        <v>#N/A</v>
      </c>
      <c r="AD142" s="25" t="e" cm="1">
        <f t="array" ref="AD142">IF(C142="PARTENAIRE",_xlfn.IFS(E142=champs!$A$5,'Tarifs-Price list'!$G$9,E142=champs!$A$6,'Tarifs-Price list'!$G$9,E142=champs!$A$7,'Tarifs-Price list'!$G$19,E142="Chlore Silicate",'Tarifs-Price list'!$G$24,E142="Chlore Carbonate",'Tarifs-Price list'!$G$24,E142="NON",0),IF(C142="EXTERNE",_xlfn.IFS(E142=champs!$A$5,'Tarifs-Price list'!$F$9,E142=champs!$A$6,'Tarifs-Price list'!$F$9,E142=champs!$A$7,'Tarifs-Price list'!$F$19,E142="Chlore Silicate",'Tarifs-Price list'!$F$24,E142="Chlore Carbonate",'Tarifs-Price list'!$F$24,E142="NON",0),_xlfn.IFS(E142=champs!$A$5,'Tarifs-Price list'!$E$9,E142=champs!$A$6,'Tarifs-Price list'!$E$9,E142=champs!$A$7,'Tarifs-Price list'!$E$19,E142="Chlore Silicate",'Tarifs-Price list'!$E$24,E142="Chlore Carbonate",'Tarifs-Price list'!$E$24,E142="NON",0)))</f>
        <v>#N/A</v>
      </c>
      <c r="AE142" s="25" t="e" cm="1">
        <f t="array" ref="AE142">IF(C142="PARTENAIRE",_xlfn.IFS(F142=champs!$A$5,'Tarifs-Price list'!$G$10,F142=champs!$A$6,'Tarifs-Price list'!$G$15,F142=champs!$A$7,'Tarifs-Price list'!$G$20,F142="Chlore Silicate",'Tarifs-Price list'!$G$25,F142="Chlore Carbonate",'Tarifs-Price list'!$G$30,F142="NON",0),IF(C142="EXTERNE",_xlfn.IFS(F142=champs!$A$5,'Tarifs-Price list'!$F$10,F142=champs!$A$6,'Tarifs-Price list'!$F$15,F142=champs!$A$7,'Tarifs-Price list'!$F$20,F142="Chlore Silicate",'Tarifs-Price list'!$F$25,F142="Chlore Carbonate",'Tarifs-Price list'!$F$30,F142="NON",0),_xlfn.IFS(F142=champs!$A$5,'Tarifs-Price list'!$E$10,F142=champs!$A$6,'Tarifs-Price list'!$E$15,F142=champs!$A$7,'Tarifs-Price list'!$E$20,F142="Chlore Silicate",'Tarifs-Price list'!$E$25,F142="Chlore Carbonate",'Tarifs-Price list'!$E$30,F142="NON",0)))</f>
        <v>#N/A</v>
      </c>
      <c r="AF142" s="25">
        <f>IF(AND(H142=champs!$Q$5,I142=champs!$Q$6,J142=champs!$Q$6,C142="PARTENAIRE"),'Tarifs-Price list'!$N$9,IF(AND(C142="PARTENAIRE",H142=champs!$Q$6,I142=champs!$Q$5,J142=champs!$Q$6),'Tarifs-Price list'!$N$9,IF(AND(C142="PARTENAIRE",H142=champs!$Q$5,I142=champs!$Q$5,J142=champs!$Q$6),2*'Tarifs-Price list'!$N$9,IF(AND(C142="PARTENAIRE",H142=champs!$Q$6,I142=champs!$Q$6,J142=champs!$Q$5),'Tarifs-Price list'!$N$18,IF(AND(C142="PARTENAIRE",H142=champs!$Q$5,I142=champs!$Q$6,J142=champs!$Q$5),"Impossible",IF(AND(C142="PARTENAIRE",H142=champs!$Q$6,I142=champs!$Q$5,J142=champs!$Q$5),"Impossible",IF(AND(C142="PARTENAIRE",H142=champs!$Q$5,I142=champs!$Q$5,J142=champs!$Q$5),"Impossible",IF(AND(C142="EXTERNE",H142=champs!$Q$5,I142=champs!$Q$6,J142=champs!$Q$6),'Tarifs-Price list'!$M$9,IF(AND(C142="EXTERNE",H142=champs!$Q$6,I142=champs!$Q$5,J142=champs!$Q$6),'Tarifs-Price list'!$M$9,IF(AND(C142="EXTERNE",H142=champs!$Q$5,I142=champs!$Q$5,J142=champs!$Q$6),2*'Tarifs-Price list'!$M$9,IF(AND(C142="EXTERNE",H142=champs!$Q$6,I142=champs!$Q$6,J142=champs!$Q$5),'Tarifs-Price list'!$M$18,IF(AND(C142="Externe",H142=champs!$Q$5,I142=champs!$Q$6,J142=champs!$Q$5),"Impossible",IF(AND(C142="EXTERNE",H142=champs!$Q$6,I142=champs!$Q$5,J142=champs!$Q$5),"Impossible",IF(AND(C142="EXTERNE",H142=champs!$Q$5,I142=champs!$Q$5,J142=champs!$Q$5),"Impossible",IF(AND(C142="PRIVÉ",H142=champs!$Q$5,I142=champs!$Q$6,J142=champs!$Q$6),'Tarifs-Price list'!$L$9,IF(AND(C142="PRIVÉ",H142=champs!$Q$6,I142=champs!$Q$5,J142=champs!$Q$6),'Tarifs-Price list'!$L$9,IF(AND(C142="PRIVÉ",H142=champs!$Q$5,I142=champs!$Q$5,J142=champs!$Q$6),2*'Tarifs-Price list'!$L$9,IF(AND(C142="PRIVÉ",H142=champs!$Q$5,I142=champs!$Q$6,J142=champs!$Q$5),"Impossible",IF(AND(C142="PRIVÉ",H142=champs!$Q$6,I142=champs!$Q$5,J142=champs!$Q$5),"Impossible",IF(AND(C142="PRIVÉ",H142=champs!$Q$6,I142=champs!$Q$6,J142=champs!$Q$5),'Tarifs-Price list'!$L$18,IF(AND(C142="PRIVÉ",H142=champs!$Q$5,I142=champs!$Q$5,J142=champs!$Q$5),"Impossible",0)))))))))))))))))))))</f>
        <v>0</v>
      </c>
      <c r="AG142" s="57">
        <f>IF(AND(K142="OUI",H142=champs!$Q$5,I142=champs!$Q$6,J142=champs!$Q$6,C142="PARTENAIRE"),'Tarifs-Price list'!$N$8,IF(AND(K142="OUI",C142="PARTENAIRE",H142=champs!$Q$6,I142=champs!$Q$5,J142=champs!$Q$6),'Tarifs-Price list'!$N$8,IF(AND(K142="OUI",C142="PARTENAIRE",H142=champs!$Q$5,I142=champs!$Q$5,J142=champs!$Q$6),2*'Tarifs-Price list'!$N$8,IF(AND(K142="OUI",C142="PARTENAIRE",H142=champs!$Q$6,I142=champs!$Q$6,J142=champs!$Q$5),'Tarifs-Price list'!$N$17,IF(AND(K142="OUI",C142="PARTENAIRE",H142=champs!$Q$5,I142=champs!$Q$6,J142=champs!$Q$5),"Impossible",IF(AND(K142="OUI",C142="PARTENAIRE",H142=champs!$Q$6,I142=champs!$Q$5,J142=champs!$Q$5),"Impossible",IF(AND(K142="OUI",C142="PARTENAIRE",H142=champs!$Q$5,I142=champs!$Q$5,J142=champs!$Q$5),"Impossible",IF(AND(C142="EXTERNE",K142="OUI",H142=champs!$Q$5,I142=champs!$Q$6,J142=champs!$Q$6),'Tarifs-Price list'!$M$8,IF(AND(K142="OUI",C142="EXTERNE",H142=champs!$Q$6,I142=champs!$Q$5,J142=champs!$Q$6),'Tarifs-Price list'!$M$8,IF(AND(C142="EXTERNE",K142="OUI",H142=champs!$Q$5,I142=champs!$Q$5,J142=champs!$Q$6),2*'Tarifs-Price list'!$M$8,IF(AND(K142="OUI",C142="EXTERNE",H142=champs!$Q$6,I142=champs!$Q$6,J142=champs!$Q$5),'Tarifs-Price list'!$M$17,IF(AND(K142="OUI",C142="Externe",H142=champs!$Q$5,I142=champs!$Q$6,J142=champs!$Q$5),"Impossible",IF(AND(C142="EXTERNE",K142="OUI",H142=champs!$Q$6,I142=champs!$Q$5,J142=champs!$Q$5),"Impossible",IF(AND(K142="OUI",C142="EXTERNE",H142=champs!$Q$5,I142=champs!$Q$5,J142=champs!$Q$5),"Impossible",IF(AND(C142="PRIVÉ",K142="OUI",H142=champs!$Q$5,I142=champs!$Q$6,J142=champs!$Q$6),'Tarifs-Price list'!$L$8,IF(AND(C142="PRIVÉ",K142="OUI",H142=champs!$Q$6,I142=champs!$Q$5,J142=champs!$Q$6),'Tarifs-Price list'!$L$8,IF(AND(K142="OUI",C142="PRIVÉ",H142=champs!$Q$5,I142=champs!$Q$5,J142=champs!Q143),2*'Tarifs-Price list'!$L$8,IF(AND(K142="OUI",C142="PRIVÉ",H142=champs!$Q$5,I142=champs!$Q$6,J142=champs!$Q$5),"Impossible",IF(AND(K142="OUI",C142="PRIVÉ",K142="OUI",H142=champs!$Q$6,I142=champs!$Q$5,J142=champs!$Q$5),"Impossible",IF(AND(K142="OUI",C142="PRIVÉ",H142=champs!$Q$6,I142=champs!$Q$6,J142=champs!$Q$5),'Tarifs-Price list'!$L$17,IF(AND(K142="OUI",C142="PRIVÉ",H142=champs!$Q$5,I142=champs!$Q$5,J142=champs!$Q$5),"Impossible",0)))))))))))))))))))))</f>
        <v>0</v>
      </c>
    </row>
    <row r="143" spans="2:33" ht="21" x14ac:dyDescent="0.2">
      <c r="B143" s="27"/>
      <c r="C143" s="27"/>
      <c r="D143" s="27"/>
      <c r="E143" s="27"/>
      <c r="F143" s="27"/>
      <c r="G143" s="27"/>
      <c r="H143" s="27"/>
      <c r="I143" s="27"/>
      <c r="J143" s="27"/>
      <c r="K143" s="48"/>
      <c r="L143" s="50"/>
      <c r="M143" s="50"/>
      <c r="N143" s="27"/>
      <c r="O143" s="27"/>
      <c r="P143" s="27"/>
      <c r="Q143" s="27"/>
      <c r="R143" s="27"/>
      <c r="S143" s="55"/>
      <c r="T143" s="55"/>
      <c r="U143" s="55"/>
      <c r="V143" s="27"/>
      <c r="W143" s="27"/>
      <c r="X143" s="27"/>
      <c r="Y143" s="27"/>
      <c r="Z143" s="27"/>
      <c r="AA143" s="153"/>
      <c r="AC143" s="25" t="e" cm="1">
        <f t="array" ref="AC143">IF(C143="PARTENAIRE",_xlfn.IFS(D143=champs!$A$5,'Tarifs-Price list'!$G$8,D143=champs!$A$6,'Tarifs-Price list'!$G$8,D143=champs!$A$7,'Tarifs-Price list'!$G$18,D143="Chlore Silicate",'Tarifs-Price list'!$G$23,D143="Chlore Carbonate",'Tarifs-Price list'!$G$23,D143="NON",0),IF(C143="EXTERNE",_xlfn.IFS(D143=champs!$A$5,'Tarifs-Price list'!$F$8,D143=champs!$A$6,'Tarifs-Price list'!$F$8,D143=champs!$A$7,'Tarifs-Price list'!$F$18,D143="Chlore Silicate",'Tarifs-Price list'!$F$23,D143="Chlore Carbonate",'Tarifs-Price list'!$F$23,D143="NON",0),_xlfn.IFS(D143=champs!$A$5,'Tarifs-Price list'!$E$8,D143=champs!$A$6,'Tarifs-Price list'!$E$8,D143=champs!$A$7,'Tarifs-Price list'!$E$18,D143="Chlore Silicate",'Tarifs-Price list'!$E$23,D143="Chlore Carbonate",'Tarifs-Price list'!$E$23,D143="NON",0)))</f>
        <v>#N/A</v>
      </c>
      <c r="AD143" s="25" t="e" cm="1">
        <f t="array" ref="AD143">IF(C143="PARTENAIRE",_xlfn.IFS(E143=champs!$A$5,'Tarifs-Price list'!$G$9,E143=champs!$A$6,'Tarifs-Price list'!$G$9,E143=champs!$A$7,'Tarifs-Price list'!$G$19,E143="Chlore Silicate",'Tarifs-Price list'!$G$24,E143="Chlore Carbonate",'Tarifs-Price list'!$G$24,E143="NON",0),IF(C143="EXTERNE",_xlfn.IFS(E143=champs!$A$5,'Tarifs-Price list'!$F$9,E143=champs!$A$6,'Tarifs-Price list'!$F$9,E143=champs!$A$7,'Tarifs-Price list'!$F$19,E143="Chlore Silicate",'Tarifs-Price list'!$F$24,E143="Chlore Carbonate",'Tarifs-Price list'!$F$24,E143="NON",0),_xlfn.IFS(E143=champs!$A$5,'Tarifs-Price list'!$E$9,E143=champs!$A$6,'Tarifs-Price list'!$E$9,E143=champs!$A$7,'Tarifs-Price list'!$E$19,E143="Chlore Silicate",'Tarifs-Price list'!$E$24,E143="Chlore Carbonate",'Tarifs-Price list'!$E$24,E143="NON",0)))</f>
        <v>#N/A</v>
      </c>
      <c r="AE143" s="25" t="e" cm="1">
        <f t="array" ref="AE143">IF(C143="PARTENAIRE",_xlfn.IFS(F143=champs!$A$5,'Tarifs-Price list'!$G$10,F143=champs!$A$6,'Tarifs-Price list'!$G$15,F143=champs!$A$7,'Tarifs-Price list'!$G$20,F143="Chlore Silicate",'Tarifs-Price list'!$G$25,F143="Chlore Carbonate",'Tarifs-Price list'!$G$30,F143="NON",0),IF(C143="EXTERNE",_xlfn.IFS(F143=champs!$A$5,'Tarifs-Price list'!$F$10,F143=champs!$A$6,'Tarifs-Price list'!$F$15,F143=champs!$A$7,'Tarifs-Price list'!$F$20,F143="Chlore Silicate",'Tarifs-Price list'!$F$25,F143="Chlore Carbonate",'Tarifs-Price list'!$F$30,F143="NON",0),_xlfn.IFS(F143=champs!$A$5,'Tarifs-Price list'!$E$10,F143=champs!$A$6,'Tarifs-Price list'!$E$15,F143=champs!$A$7,'Tarifs-Price list'!$E$20,F143="Chlore Silicate",'Tarifs-Price list'!$E$25,F143="Chlore Carbonate",'Tarifs-Price list'!$E$30,F143="NON",0)))</f>
        <v>#N/A</v>
      </c>
      <c r="AF143" s="25">
        <f>IF(AND(H143=champs!$Q$5,I143=champs!$Q$6,J143=champs!$Q$6,C143="PARTENAIRE"),'Tarifs-Price list'!$N$9,IF(AND(C143="PARTENAIRE",H143=champs!$Q$6,I143=champs!$Q$5,J143=champs!$Q$6),'Tarifs-Price list'!$N$9,IF(AND(C143="PARTENAIRE",H143=champs!$Q$5,I143=champs!$Q$5,J143=champs!$Q$6),2*'Tarifs-Price list'!$N$9,IF(AND(C143="PARTENAIRE",H143=champs!$Q$6,I143=champs!$Q$6,J143=champs!$Q$5),'Tarifs-Price list'!$N$18,IF(AND(C143="PARTENAIRE",H143=champs!$Q$5,I143=champs!$Q$6,J143=champs!$Q$5),"Impossible",IF(AND(C143="PARTENAIRE",H143=champs!$Q$6,I143=champs!$Q$5,J143=champs!$Q$5),"Impossible",IF(AND(C143="PARTENAIRE",H143=champs!$Q$5,I143=champs!$Q$5,J143=champs!$Q$5),"Impossible",IF(AND(C143="EXTERNE",H143=champs!$Q$5,I143=champs!$Q$6,J143=champs!$Q$6),'Tarifs-Price list'!$M$9,IF(AND(C143="EXTERNE",H143=champs!$Q$6,I143=champs!$Q$5,J143=champs!$Q$6),'Tarifs-Price list'!$M$9,IF(AND(C143="EXTERNE",H143=champs!$Q$5,I143=champs!$Q$5,J143=champs!$Q$6),2*'Tarifs-Price list'!$M$9,IF(AND(C143="EXTERNE",H143=champs!$Q$6,I143=champs!$Q$6,J143=champs!$Q$5),'Tarifs-Price list'!$M$18,IF(AND(C143="Externe",H143=champs!$Q$5,I143=champs!$Q$6,J143=champs!$Q$5),"Impossible",IF(AND(C143="EXTERNE",H143=champs!$Q$6,I143=champs!$Q$5,J143=champs!$Q$5),"Impossible",IF(AND(C143="EXTERNE",H143=champs!$Q$5,I143=champs!$Q$5,J143=champs!$Q$5),"Impossible",IF(AND(C143="PRIVÉ",H143=champs!$Q$5,I143=champs!$Q$6,J143=champs!$Q$6),'Tarifs-Price list'!$L$9,IF(AND(C143="PRIVÉ",H143=champs!$Q$6,I143=champs!$Q$5,J143=champs!$Q$6),'Tarifs-Price list'!$L$9,IF(AND(C143="PRIVÉ",H143=champs!$Q$5,I143=champs!$Q$5,J143=champs!$Q$6),2*'Tarifs-Price list'!$L$9,IF(AND(C143="PRIVÉ",H143=champs!$Q$5,I143=champs!$Q$6,J143=champs!$Q$5),"Impossible",IF(AND(C143="PRIVÉ",H143=champs!$Q$6,I143=champs!$Q$5,J143=champs!$Q$5),"Impossible",IF(AND(C143="PRIVÉ",H143=champs!$Q$6,I143=champs!$Q$6,J143=champs!$Q$5),'Tarifs-Price list'!$L$18,IF(AND(C143="PRIVÉ",H143=champs!$Q$5,I143=champs!$Q$5,J143=champs!$Q$5),"Impossible",0)))))))))))))))))))))</f>
        <v>0</v>
      </c>
      <c r="AG143" s="57">
        <f>IF(AND(K143="OUI",H143=champs!$Q$5,I143=champs!$Q$6,J143=champs!$Q$6,C143="PARTENAIRE"),'Tarifs-Price list'!$N$8,IF(AND(K143="OUI",C143="PARTENAIRE",H143=champs!$Q$6,I143=champs!$Q$5,J143=champs!$Q$6),'Tarifs-Price list'!$N$8,IF(AND(K143="OUI",C143="PARTENAIRE",H143=champs!$Q$5,I143=champs!$Q$5,J143=champs!$Q$6),2*'Tarifs-Price list'!$N$8,IF(AND(K143="OUI",C143="PARTENAIRE",H143=champs!$Q$6,I143=champs!$Q$6,J143=champs!$Q$5),'Tarifs-Price list'!$N$17,IF(AND(K143="OUI",C143="PARTENAIRE",H143=champs!$Q$5,I143=champs!$Q$6,J143=champs!$Q$5),"Impossible",IF(AND(K143="OUI",C143="PARTENAIRE",H143=champs!$Q$6,I143=champs!$Q$5,J143=champs!$Q$5),"Impossible",IF(AND(K143="OUI",C143="PARTENAIRE",H143=champs!$Q$5,I143=champs!$Q$5,J143=champs!$Q$5),"Impossible",IF(AND(C143="EXTERNE",K143="OUI",H143=champs!$Q$5,I143=champs!$Q$6,J143=champs!$Q$6),'Tarifs-Price list'!$M$8,IF(AND(K143="OUI",C143="EXTERNE",H143=champs!$Q$6,I143=champs!$Q$5,J143=champs!$Q$6),'Tarifs-Price list'!$M$8,IF(AND(C143="EXTERNE",K143="OUI",H143=champs!$Q$5,I143=champs!$Q$5,J143=champs!$Q$6),2*'Tarifs-Price list'!$M$8,IF(AND(K143="OUI",C143="EXTERNE",H143=champs!$Q$6,I143=champs!$Q$6,J143=champs!$Q$5),'Tarifs-Price list'!$M$17,IF(AND(K143="OUI",C143="Externe",H143=champs!$Q$5,I143=champs!$Q$6,J143=champs!$Q$5),"Impossible",IF(AND(C143="EXTERNE",K143="OUI",H143=champs!$Q$6,I143=champs!$Q$5,J143=champs!$Q$5),"Impossible",IF(AND(K143="OUI",C143="EXTERNE",H143=champs!$Q$5,I143=champs!$Q$5,J143=champs!$Q$5),"Impossible",IF(AND(C143="PRIVÉ",K143="OUI",H143=champs!$Q$5,I143=champs!$Q$6,J143=champs!$Q$6),'Tarifs-Price list'!$L$8,IF(AND(C143="PRIVÉ",K143="OUI",H143=champs!$Q$6,I143=champs!$Q$5,J143=champs!$Q$6),'Tarifs-Price list'!$L$8,IF(AND(K143="OUI",C143="PRIVÉ",H143=champs!$Q$5,I143=champs!$Q$5,J143=champs!Q144),2*'Tarifs-Price list'!$L$8,IF(AND(K143="OUI",C143="PRIVÉ",H143=champs!$Q$5,I143=champs!$Q$6,J143=champs!$Q$5),"Impossible",IF(AND(K143="OUI",C143="PRIVÉ",K143="OUI",H143=champs!$Q$6,I143=champs!$Q$5,J143=champs!$Q$5),"Impossible",IF(AND(K143="OUI",C143="PRIVÉ",H143=champs!$Q$6,I143=champs!$Q$6,J143=champs!$Q$5),'Tarifs-Price list'!$L$17,IF(AND(K143="OUI",C143="PRIVÉ",H143=champs!$Q$5,I143=champs!$Q$5,J143=champs!$Q$5),"Impossible",0)))))))))))))))))))))</f>
        <v>0</v>
      </c>
    </row>
    <row r="144" spans="2:33" ht="21" x14ac:dyDescent="0.2">
      <c r="B144" s="27"/>
      <c r="C144" s="27"/>
      <c r="D144" s="27"/>
      <c r="E144" s="27"/>
      <c r="F144" s="27"/>
      <c r="G144" s="27"/>
      <c r="H144" s="27"/>
      <c r="I144" s="27"/>
      <c r="J144" s="27"/>
      <c r="K144" s="48"/>
      <c r="L144" s="50"/>
      <c r="M144" s="50"/>
      <c r="N144" s="27"/>
      <c r="O144" s="27"/>
      <c r="P144" s="27"/>
      <c r="Q144" s="27"/>
      <c r="R144" s="27"/>
      <c r="S144" s="55"/>
      <c r="T144" s="55"/>
      <c r="U144" s="55"/>
      <c r="V144" s="27"/>
      <c r="W144" s="27"/>
      <c r="X144" s="27"/>
      <c r="Y144" s="27"/>
      <c r="Z144" s="27"/>
      <c r="AA144" s="153"/>
      <c r="AC144" s="25" t="e" cm="1">
        <f t="array" ref="AC144">IF(C144="PARTENAIRE",_xlfn.IFS(D144=champs!$A$5,'Tarifs-Price list'!$G$8,D144=champs!$A$6,'Tarifs-Price list'!$G$8,D144=champs!$A$7,'Tarifs-Price list'!$G$18,D144="Chlore Silicate",'Tarifs-Price list'!$G$23,D144="Chlore Carbonate",'Tarifs-Price list'!$G$23,D144="NON",0),IF(C144="EXTERNE",_xlfn.IFS(D144=champs!$A$5,'Tarifs-Price list'!$F$8,D144=champs!$A$6,'Tarifs-Price list'!$F$8,D144=champs!$A$7,'Tarifs-Price list'!$F$18,D144="Chlore Silicate",'Tarifs-Price list'!$F$23,D144="Chlore Carbonate",'Tarifs-Price list'!$F$23,D144="NON",0),_xlfn.IFS(D144=champs!$A$5,'Tarifs-Price list'!$E$8,D144=champs!$A$6,'Tarifs-Price list'!$E$8,D144=champs!$A$7,'Tarifs-Price list'!$E$18,D144="Chlore Silicate",'Tarifs-Price list'!$E$23,D144="Chlore Carbonate",'Tarifs-Price list'!$E$23,D144="NON",0)))</f>
        <v>#N/A</v>
      </c>
      <c r="AD144" s="25" t="e" cm="1">
        <f t="array" ref="AD144">IF(C144="PARTENAIRE",_xlfn.IFS(E144=champs!$A$5,'Tarifs-Price list'!$G$9,E144=champs!$A$6,'Tarifs-Price list'!$G$9,E144=champs!$A$7,'Tarifs-Price list'!$G$19,E144="Chlore Silicate",'Tarifs-Price list'!$G$24,E144="Chlore Carbonate",'Tarifs-Price list'!$G$24,E144="NON",0),IF(C144="EXTERNE",_xlfn.IFS(E144=champs!$A$5,'Tarifs-Price list'!$F$9,E144=champs!$A$6,'Tarifs-Price list'!$F$9,E144=champs!$A$7,'Tarifs-Price list'!$F$19,E144="Chlore Silicate",'Tarifs-Price list'!$F$24,E144="Chlore Carbonate",'Tarifs-Price list'!$F$24,E144="NON",0),_xlfn.IFS(E144=champs!$A$5,'Tarifs-Price list'!$E$9,E144=champs!$A$6,'Tarifs-Price list'!$E$9,E144=champs!$A$7,'Tarifs-Price list'!$E$19,E144="Chlore Silicate",'Tarifs-Price list'!$E$24,E144="Chlore Carbonate",'Tarifs-Price list'!$E$24,E144="NON",0)))</f>
        <v>#N/A</v>
      </c>
      <c r="AE144" s="25" t="e" cm="1">
        <f t="array" ref="AE144">IF(C144="PARTENAIRE",_xlfn.IFS(F144=champs!$A$5,'Tarifs-Price list'!$G$10,F144=champs!$A$6,'Tarifs-Price list'!$G$15,F144=champs!$A$7,'Tarifs-Price list'!$G$20,F144="Chlore Silicate",'Tarifs-Price list'!$G$25,F144="Chlore Carbonate",'Tarifs-Price list'!$G$30,F144="NON",0),IF(C144="EXTERNE",_xlfn.IFS(F144=champs!$A$5,'Tarifs-Price list'!$F$10,F144=champs!$A$6,'Tarifs-Price list'!$F$15,F144=champs!$A$7,'Tarifs-Price list'!$F$20,F144="Chlore Silicate",'Tarifs-Price list'!$F$25,F144="Chlore Carbonate",'Tarifs-Price list'!$F$30,F144="NON",0),_xlfn.IFS(F144=champs!$A$5,'Tarifs-Price list'!$E$10,F144=champs!$A$6,'Tarifs-Price list'!$E$15,F144=champs!$A$7,'Tarifs-Price list'!$E$20,F144="Chlore Silicate",'Tarifs-Price list'!$E$25,F144="Chlore Carbonate",'Tarifs-Price list'!$E$30,F144="NON",0)))</f>
        <v>#N/A</v>
      </c>
      <c r="AF144" s="25">
        <f>IF(AND(H144=champs!$Q$5,I144=champs!$Q$6,J144=champs!$Q$6,C144="PARTENAIRE"),'Tarifs-Price list'!$N$9,IF(AND(C144="PARTENAIRE",H144=champs!$Q$6,I144=champs!$Q$5,J144=champs!$Q$6),'Tarifs-Price list'!$N$9,IF(AND(C144="PARTENAIRE",H144=champs!$Q$5,I144=champs!$Q$5,J144=champs!$Q$6),2*'Tarifs-Price list'!$N$9,IF(AND(C144="PARTENAIRE",H144=champs!$Q$6,I144=champs!$Q$6,J144=champs!$Q$5),'Tarifs-Price list'!$N$18,IF(AND(C144="PARTENAIRE",H144=champs!$Q$5,I144=champs!$Q$6,J144=champs!$Q$5),"Impossible",IF(AND(C144="PARTENAIRE",H144=champs!$Q$6,I144=champs!$Q$5,J144=champs!$Q$5),"Impossible",IF(AND(C144="PARTENAIRE",H144=champs!$Q$5,I144=champs!$Q$5,J144=champs!$Q$5),"Impossible",IF(AND(C144="EXTERNE",H144=champs!$Q$5,I144=champs!$Q$6,J144=champs!$Q$6),'Tarifs-Price list'!$M$9,IF(AND(C144="EXTERNE",H144=champs!$Q$6,I144=champs!$Q$5,J144=champs!$Q$6),'Tarifs-Price list'!$M$9,IF(AND(C144="EXTERNE",H144=champs!$Q$5,I144=champs!$Q$5,J144=champs!$Q$6),2*'Tarifs-Price list'!$M$9,IF(AND(C144="EXTERNE",H144=champs!$Q$6,I144=champs!$Q$6,J144=champs!$Q$5),'Tarifs-Price list'!$M$18,IF(AND(C144="Externe",H144=champs!$Q$5,I144=champs!$Q$6,J144=champs!$Q$5),"Impossible",IF(AND(C144="EXTERNE",H144=champs!$Q$6,I144=champs!$Q$5,J144=champs!$Q$5),"Impossible",IF(AND(C144="EXTERNE",H144=champs!$Q$5,I144=champs!$Q$5,J144=champs!$Q$5),"Impossible",IF(AND(C144="PRIVÉ",H144=champs!$Q$5,I144=champs!$Q$6,J144=champs!$Q$6),'Tarifs-Price list'!$L$9,IF(AND(C144="PRIVÉ",H144=champs!$Q$6,I144=champs!$Q$5,J144=champs!$Q$6),'Tarifs-Price list'!$L$9,IF(AND(C144="PRIVÉ",H144=champs!$Q$5,I144=champs!$Q$5,J144=champs!$Q$6),2*'Tarifs-Price list'!$L$9,IF(AND(C144="PRIVÉ",H144=champs!$Q$5,I144=champs!$Q$6,J144=champs!$Q$5),"Impossible",IF(AND(C144="PRIVÉ",H144=champs!$Q$6,I144=champs!$Q$5,J144=champs!$Q$5),"Impossible",IF(AND(C144="PRIVÉ",H144=champs!$Q$6,I144=champs!$Q$6,J144=champs!$Q$5),'Tarifs-Price list'!$L$18,IF(AND(C144="PRIVÉ",H144=champs!$Q$5,I144=champs!$Q$5,J144=champs!$Q$5),"Impossible",0)))))))))))))))))))))</f>
        <v>0</v>
      </c>
      <c r="AG144" s="57">
        <f>IF(AND(K144="OUI",H144=champs!$Q$5,I144=champs!$Q$6,J144=champs!$Q$6,C144="PARTENAIRE"),'Tarifs-Price list'!$N$8,IF(AND(K144="OUI",C144="PARTENAIRE",H144=champs!$Q$6,I144=champs!$Q$5,J144=champs!$Q$6),'Tarifs-Price list'!$N$8,IF(AND(K144="OUI",C144="PARTENAIRE",H144=champs!$Q$5,I144=champs!$Q$5,J144=champs!$Q$6),2*'Tarifs-Price list'!$N$8,IF(AND(K144="OUI",C144="PARTENAIRE",H144=champs!$Q$6,I144=champs!$Q$6,J144=champs!$Q$5),'Tarifs-Price list'!$N$17,IF(AND(K144="OUI",C144="PARTENAIRE",H144=champs!$Q$5,I144=champs!$Q$6,J144=champs!$Q$5),"Impossible",IF(AND(K144="OUI",C144="PARTENAIRE",H144=champs!$Q$6,I144=champs!$Q$5,J144=champs!$Q$5),"Impossible",IF(AND(K144="OUI",C144="PARTENAIRE",H144=champs!$Q$5,I144=champs!$Q$5,J144=champs!$Q$5),"Impossible",IF(AND(C144="EXTERNE",K144="OUI",H144=champs!$Q$5,I144=champs!$Q$6,J144=champs!$Q$6),'Tarifs-Price list'!$M$8,IF(AND(K144="OUI",C144="EXTERNE",H144=champs!$Q$6,I144=champs!$Q$5,J144=champs!$Q$6),'Tarifs-Price list'!$M$8,IF(AND(C144="EXTERNE",K144="OUI",H144=champs!$Q$5,I144=champs!$Q$5,J144=champs!$Q$6),2*'Tarifs-Price list'!$M$8,IF(AND(K144="OUI",C144="EXTERNE",H144=champs!$Q$6,I144=champs!$Q$6,J144=champs!$Q$5),'Tarifs-Price list'!$M$17,IF(AND(K144="OUI",C144="Externe",H144=champs!$Q$5,I144=champs!$Q$6,J144=champs!$Q$5),"Impossible",IF(AND(C144="EXTERNE",K144="OUI",H144=champs!$Q$6,I144=champs!$Q$5,J144=champs!$Q$5),"Impossible",IF(AND(K144="OUI",C144="EXTERNE",H144=champs!$Q$5,I144=champs!$Q$5,J144=champs!$Q$5),"Impossible",IF(AND(C144="PRIVÉ",K144="OUI",H144=champs!$Q$5,I144=champs!$Q$6,J144=champs!$Q$6),'Tarifs-Price list'!$L$8,IF(AND(C144="PRIVÉ",K144="OUI",H144=champs!$Q$6,I144=champs!$Q$5,J144=champs!$Q$6),'Tarifs-Price list'!$L$8,IF(AND(K144="OUI",C144="PRIVÉ",H144=champs!$Q$5,I144=champs!$Q$5,J144=champs!Q145),2*'Tarifs-Price list'!$L$8,IF(AND(K144="OUI",C144="PRIVÉ",H144=champs!$Q$5,I144=champs!$Q$6,J144=champs!$Q$5),"Impossible",IF(AND(K144="OUI",C144="PRIVÉ",K144="OUI",H144=champs!$Q$6,I144=champs!$Q$5,J144=champs!$Q$5),"Impossible",IF(AND(K144="OUI",C144="PRIVÉ",H144=champs!$Q$6,I144=champs!$Q$6,J144=champs!$Q$5),'Tarifs-Price list'!$L$17,IF(AND(K144="OUI",C144="PRIVÉ",H144=champs!$Q$5,I144=champs!$Q$5,J144=champs!$Q$5),"Impossible",0)))))))))))))))))))))</f>
        <v>0</v>
      </c>
    </row>
    <row r="145" spans="2:33" ht="21" x14ac:dyDescent="0.2">
      <c r="B145" s="27"/>
      <c r="C145" s="27"/>
      <c r="D145" s="27"/>
      <c r="E145" s="27"/>
      <c r="F145" s="27"/>
      <c r="G145" s="27"/>
      <c r="H145" s="27"/>
      <c r="I145" s="27"/>
      <c r="J145" s="27"/>
      <c r="K145" s="48"/>
      <c r="L145" s="50"/>
      <c r="M145" s="50"/>
      <c r="N145" s="27"/>
      <c r="O145" s="27"/>
      <c r="P145" s="27"/>
      <c r="Q145" s="27"/>
      <c r="R145" s="27"/>
      <c r="S145" s="55"/>
      <c r="T145" s="55"/>
      <c r="U145" s="55"/>
      <c r="V145" s="27"/>
      <c r="W145" s="27"/>
      <c r="X145" s="27"/>
      <c r="Y145" s="27"/>
      <c r="Z145" s="27"/>
      <c r="AA145" s="153"/>
      <c r="AC145" s="25" t="e" cm="1">
        <f t="array" ref="AC145">IF(C145="PARTENAIRE",_xlfn.IFS(D145=champs!$A$5,'Tarifs-Price list'!$G$8,D145=champs!$A$6,'Tarifs-Price list'!$G$8,D145=champs!$A$7,'Tarifs-Price list'!$G$18,D145="Chlore Silicate",'Tarifs-Price list'!$G$23,D145="Chlore Carbonate",'Tarifs-Price list'!$G$23,D145="NON",0),IF(C145="EXTERNE",_xlfn.IFS(D145=champs!$A$5,'Tarifs-Price list'!$F$8,D145=champs!$A$6,'Tarifs-Price list'!$F$8,D145=champs!$A$7,'Tarifs-Price list'!$F$18,D145="Chlore Silicate",'Tarifs-Price list'!$F$23,D145="Chlore Carbonate",'Tarifs-Price list'!$F$23,D145="NON",0),_xlfn.IFS(D145=champs!$A$5,'Tarifs-Price list'!$E$8,D145=champs!$A$6,'Tarifs-Price list'!$E$8,D145=champs!$A$7,'Tarifs-Price list'!$E$18,D145="Chlore Silicate",'Tarifs-Price list'!$E$23,D145="Chlore Carbonate",'Tarifs-Price list'!$E$23,D145="NON",0)))</f>
        <v>#N/A</v>
      </c>
      <c r="AD145" s="25" t="e" cm="1">
        <f t="array" ref="AD145">IF(C145="PARTENAIRE",_xlfn.IFS(E145=champs!$A$5,'Tarifs-Price list'!$G$9,E145=champs!$A$6,'Tarifs-Price list'!$G$9,E145=champs!$A$7,'Tarifs-Price list'!$G$19,E145="Chlore Silicate",'Tarifs-Price list'!$G$24,E145="Chlore Carbonate",'Tarifs-Price list'!$G$24,E145="NON",0),IF(C145="EXTERNE",_xlfn.IFS(E145=champs!$A$5,'Tarifs-Price list'!$F$9,E145=champs!$A$6,'Tarifs-Price list'!$F$9,E145=champs!$A$7,'Tarifs-Price list'!$F$19,E145="Chlore Silicate",'Tarifs-Price list'!$F$24,E145="Chlore Carbonate",'Tarifs-Price list'!$F$24,E145="NON",0),_xlfn.IFS(E145=champs!$A$5,'Tarifs-Price list'!$E$9,E145=champs!$A$6,'Tarifs-Price list'!$E$9,E145=champs!$A$7,'Tarifs-Price list'!$E$19,E145="Chlore Silicate",'Tarifs-Price list'!$E$24,E145="Chlore Carbonate",'Tarifs-Price list'!$E$24,E145="NON",0)))</f>
        <v>#N/A</v>
      </c>
      <c r="AE145" s="25" t="e" cm="1">
        <f t="array" ref="AE145">IF(C145="PARTENAIRE",_xlfn.IFS(F145=champs!$A$5,'Tarifs-Price list'!$G$10,F145=champs!$A$6,'Tarifs-Price list'!$G$15,F145=champs!$A$7,'Tarifs-Price list'!$G$20,F145="Chlore Silicate",'Tarifs-Price list'!$G$25,F145="Chlore Carbonate",'Tarifs-Price list'!$G$30,F145="NON",0),IF(C145="EXTERNE",_xlfn.IFS(F145=champs!$A$5,'Tarifs-Price list'!$F$10,F145=champs!$A$6,'Tarifs-Price list'!$F$15,F145=champs!$A$7,'Tarifs-Price list'!$F$20,F145="Chlore Silicate",'Tarifs-Price list'!$F$25,F145="Chlore Carbonate",'Tarifs-Price list'!$F$30,F145="NON",0),_xlfn.IFS(F145=champs!$A$5,'Tarifs-Price list'!$E$10,F145=champs!$A$6,'Tarifs-Price list'!$E$15,F145=champs!$A$7,'Tarifs-Price list'!$E$20,F145="Chlore Silicate",'Tarifs-Price list'!$E$25,F145="Chlore Carbonate",'Tarifs-Price list'!$E$30,F145="NON",0)))</f>
        <v>#N/A</v>
      </c>
      <c r="AF145" s="25">
        <f>IF(AND(H145=champs!$Q$5,I145=champs!$Q$6,J145=champs!$Q$6,C145="PARTENAIRE"),'Tarifs-Price list'!$N$9,IF(AND(C145="PARTENAIRE",H145=champs!$Q$6,I145=champs!$Q$5,J145=champs!$Q$6),'Tarifs-Price list'!$N$9,IF(AND(C145="PARTENAIRE",H145=champs!$Q$5,I145=champs!$Q$5,J145=champs!$Q$6),2*'Tarifs-Price list'!$N$9,IF(AND(C145="PARTENAIRE",H145=champs!$Q$6,I145=champs!$Q$6,J145=champs!$Q$5),'Tarifs-Price list'!$N$18,IF(AND(C145="PARTENAIRE",H145=champs!$Q$5,I145=champs!$Q$6,J145=champs!$Q$5),"Impossible",IF(AND(C145="PARTENAIRE",H145=champs!$Q$6,I145=champs!$Q$5,J145=champs!$Q$5),"Impossible",IF(AND(C145="PARTENAIRE",H145=champs!$Q$5,I145=champs!$Q$5,J145=champs!$Q$5),"Impossible",IF(AND(C145="EXTERNE",H145=champs!$Q$5,I145=champs!$Q$6,J145=champs!$Q$6),'Tarifs-Price list'!$M$9,IF(AND(C145="EXTERNE",H145=champs!$Q$6,I145=champs!$Q$5,J145=champs!$Q$6),'Tarifs-Price list'!$M$9,IF(AND(C145="EXTERNE",H145=champs!$Q$5,I145=champs!$Q$5,J145=champs!$Q$6),2*'Tarifs-Price list'!$M$9,IF(AND(C145="EXTERNE",H145=champs!$Q$6,I145=champs!$Q$6,J145=champs!$Q$5),'Tarifs-Price list'!$M$18,IF(AND(C145="Externe",H145=champs!$Q$5,I145=champs!$Q$6,J145=champs!$Q$5),"Impossible",IF(AND(C145="EXTERNE",H145=champs!$Q$6,I145=champs!$Q$5,J145=champs!$Q$5),"Impossible",IF(AND(C145="EXTERNE",H145=champs!$Q$5,I145=champs!$Q$5,J145=champs!$Q$5),"Impossible",IF(AND(C145="PRIVÉ",H145=champs!$Q$5,I145=champs!$Q$6,J145=champs!$Q$6),'Tarifs-Price list'!$L$9,IF(AND(C145="PRIVÉ",H145=champs!$Q$6,I145=champs!$Q$5,J145=champs!$Q$6),'Tarifs-Price list'!$L$9,IF(AND(C145="PRIVÉ",H145=champs!$Q$5,I145=champs!$Q$5,J145=champs!$Q$6),2*'Tarifs-Price list'!$L$9,IF(AND(C145="PRIVÉ",H145=champs!$Q$5,I145=champs!$Q$6,J145=champs!$Q$5),"Impossible",IF(AND(C145="PRIVÉ",H145=champs!$Q$6,I145=champs!$Q$5,J145=champs!$Q$5),"Impossible",IF(AND(C145="PRIVÉ",H145=champs!$Q$6,I145=champs!$Q$6,J145=champs!$Q$5),'Tarifs-Price list'!$L$18,IF(AND(C145="PRIVÉ",H145=champs!$Q$5,I145=champs!$Q$5,J145=champs!$Q$5),"Impossible",0)))))))))))))))))))))</f>
        <v>0</v>
      </c>
      <c r="AG145" s="57">
        <f>IF(AND(K145="OUI",H145=champs!$Q$5,I145=champs!$Q$6,J145=champs!$Q$6,C145="PARTENAIRE"),'Tarifs-Price list'!$N$8,IF(AND(K145="OUI",C145="PARTENAIRE",H145=champs!$Q$6,I145=champs!$Q$5,J145=champs!$Q$6),'Tarifs-Price list'!$N$8,IF(AND(K145="OUI",C145="PARTENAIRE",H145=champs!$Q$5,I145=champs!$Q$5,J145=champs!$Q$6),2*'Tarifs-Price list'!$N$8,IF(AND(K145="OUI",C145="PARTENAIRE",H145=champs!$Q$6,I145=champs!$Q$6,J145=champs!$Q$5),'Tarifs-Price list'!$N$17,IF(AND(K145="OUI",C145="PARTENAIRE",H145=champs!$Q$5,I145=champs!$Q$6,J145=champs!$Q$5),"Impossible",IF(AND(K145="OUI",C145="PARTENAIRE",H145=champs!$Q$6,I145=champs!$Q$5,J145=champs!$Q$5),"Impossible",IF(AND(K145="OUI",C145="PARTENAIRE",H145=champs!$Q$5,I145=champs!$Q$5,J145=champs!$Q$5),"Impossible",IF(AND(C145="EXTERNE",K145="OUI",H145=champs!$Q$5,I145=champs!$Q$6,J145=champs!$Q$6),'Tarifs-Price list'!$M$8,IF(AND(K145="OUI",C145="EXTERNE",H145=champs!$Q$6,I145=champs!$Q$5,J145=champs!$Q$6),'Tarifs-Price list'!$M$8,IF(AND(C145="EXTERNE",K145="OUI",H145=champs!$Q$5,I145=champs!$Q$5,J145=champs!$Q$6),2*'Tarifs-Price list'!$M$8,IF(AND(K145="OUI",C145="EXTERNE",H145=champs!$Q$6,I145=champs!$Q$6,J145=champs!$Q$5),'Tarifs-Price list'!$M$17,IF(AND(K145="OUI",C145="Externe",H145=champs!$Q$5,I145=champs!$Q$6,J145=champs!$Q$5),"Impossible",IF(AND(C145="EXTERNE",K145="OUI",H145=champs!$Q$6,I145=champs!$Q$5,J145=champs!$Q$5),"Impossible",IF(AND(K145="OUI",C145="EXTERNE",H145=champs!$Q$5,I145=champs!$Q$5,J145=champs!$Q$5),"Impossible",IF(AND(C145="PRIVÉ",K145="OUI",H145=champs!$Q$5,I145=champs!$Q$6,J145=champs!$Q$6),'Tarifs-Price list'!$L$8,IF(AND(C145="PRIVÉ",K145="OUI",H145=champs!$Q$6,I145=champs!$Q$5,J145=champs!$Q$6),'Tarifs-Price list'!$L$8,IF(AND(K145="OUI",C145="PRIVÉ",H145=champs!$Q$5,I145=champs!$Q$5,J145=champs!Q146),2*'Tarifs-Price list'!$L$8,IF(AND(K145="OUI",C145="PRIVÉ",H145=champs!$Q$5,I145=champs!$Q$6,J145=champs!$Q$5),"Impossible",IF(AND(K145="OUI",C145="PRIVÉ",K145="OUI",H145=champs!$Q$6,I145=champs!$Q$5,J145=champs!$Q$5),"Impossible",IF(AND(K145="OUI",C145="PRIVÉ",H145=champs!$Q$6,I145=champs!$Q$6,J145=champs!$Q$5),'Tarifs-Price list'!$L$17,IF(AND(K145="OUI",C145="PRIVÉ",H145=champs!$Q$5,I145=champs!$Q$5,J145=champs!$Q$5),"Impossible",0)))))))))))))))))))))</f>
        <v>0</v>
      </c>
    </row>
    <row r="146" spans="2:33" ht="21" x14ac:dyDescent="0.2">
      <c r="B146" s="27"/>
      <c r="C146" s="27"/>
      <c r="D146" s="27"/>
      <c r="E146" s="27"/>
      <c r="F146" s="27"/>
      <c r="G146" s="27"/>
      <c r="H146" s="27"/>
      <c r="I146" s="27"/>
      <c r="J146" s="27"/>
      <c r="K146" s="48"/>
      <c r="L146" s="50"/>
      <c r="M146" s="50"/>
      <c r="N146" s="27"/>
      <c r="O146" s="27"/>
      <c r="P146" s="27"/>
      <c r="Q146" s="27"/>
      <c r="R146" s="27"/>
      <c r="S146" s="55"/>
      <c r="T146" s="55"/>
      <c r="U146" s="55"/>
      <c r="V146" s="27"/>
      <c r="W146" s="27"/>
      <c r="X146" s="27"/>
      <c r="Y146" s="27"/>
      <c r="Z146" s="27"/>
      <c r="AA146" s="153"/>
      <c r="AC146" s="25" t="e" cm="1">
        <f t="array" ref="AC146">IF(C146="PARTENAIRE",_xlfn.IFS(D146=champs!$A$5,'Tarifs-Price list'!$G$8,D146=champs!$A$6,'Tarifs-Price list'!$G$8,D146=champs!$A$7,'Tarifs-Price list'!$G$18,D146="Chlore Silicate",'Tarifs-Price list'!$G$23,D146="Chlore Carbonate",'Tarifs-Price list'!$G$23,D146="NON",0),IF(C146="EXTERNE",_xlfn.IFS(D146=champs!$A$5,'Tarifs-Price list'!$F$8,D146=champs!$A$6,'Tarifs-Price list'!$F$8,D146=champs!$A$7,'Tarifs-Price list'!$F$18,D146="Chlore Silicate",'Tarifs-Price list'!$F$23,D146="Chlore Carbonate",'Tarifs-Price list'!$F$23,D146="NON",0),_xlfn.IFS(D146=champs!$A$5,'Tarifs-Price list'!$E$8,D146=champs!$A$6,'Tarifs-Price list'!$E$8,D146=champs!$A$7,'Tarifs-Price list'!$E$18,D146="Chlore Silicate",'Tarifs-Price list'!$E$23,D146="Chlore Carbonate",'Tarifs-Price list'!$E$23,D146="NON",0)))</f>
        <v>#N/A</v>
      </c>
      <c r="AD146" s="25" t="e" cm="1">
        <f t="array" ref="AD146">IF(C146="PARTENAIRE",_xlfn.IFS(E146=champs!$A$5,'Tarifs-Price list'!$G$9,E146=champs!$A$6,'Tarifs-Price list'!$G$9,E146=champs!$A$7,'Tarifs-Price list'!$G$19,E146="Chlore Silicate",'Tarifs-Price list'!$G$24,E146="Chlore Carbonate",'Tarifs-Price list'!$G$24,E146="NON",0),IF(C146="EXTERNE",_xlfn.IFS(E146=champs!$A$5,'Tarifs-Price list'!$F$9,E146=champs!$A$6,'Tarifs-Price list'!$F$9,E146=champs!$A$7,'Tarifs-Price list'!$F$19,E146="Chlore Silicate",'Tarifs-Price list'!$F$24,E146="Chlore Carbonate",'Tarifs-Price list'!$F$24,E146="NON",0),_xlfn.IFS(E146=champs!$A$5,'Tarifs-Price list'!$E$9,E146=champs!$A$6,'Tarifs-Price list'!$E$9,E146=champs!$A$7,'Tarifs-Price list'!$E$19,E146="Chlore Silicate",'Tarifs-Price list'!$E$24,E146="Chlore Carbonate",'Tarifs-Price list'!$E$24,E146="NON",0)))</f>
        <v>#N/A</v>
      </c>
      <c r="AE146" s="25" t="e" cm="1">
        <f t="array" ref="AE146">IF(C146="PARTENAIRE",_xlfn.IFS(F146=champs!$A$5,'Tarifs-Price list'!$G$10,F146=champs!$A$6,'Tarifs-Price list'!$G$15,F146=champs!$A$7,'Tarifs-Price list'!$G$20,F146="Chlore Silicate",'Tarifs-Price list'!$G$25,F146="Chlore Carbonate",'Tarifs-Price list'!$G$30,F146="NON",0),IF(C146="EXTERNE",_xlfn.IFS(F146=champs!$A$5,'Tarifs-Price list'!$F$10,F146=champs!$A$6,'Tarifs-Price list'!$F$15,F146=champs!$A$7,'Tarifs-Price list'!$F$20,F146="Chlore Silicate",'Tarifs-Price list'!$F$25,F146="Chlore Carbonate",'Tarifs-Price list'!$F$30,F146="NON",0),_xlfn.IFS(F146=champs!$A$5,'Tarifs-Price list'!$E$10,F146=champs!$A$6,'Tarifs-Price list'!$E$15,F146=champs!$A$7,'Tarifs-Price list'!$E$20,F146="Chlore Silicate",'Tarifs-Price list'!$E$25,F146="Chlore Carbonate",'Tarifs-Price list'!$E$30,F146="NON",0)))</f>
        <v>#N/A</v>
      </c>
      <c r="AF146" s="25">
        <f>IF(AND(H146=champs!$Q$5,I146=champs!$Q$6,J146=champs!$Q$6,C146="PARTENAIRE"),'Tarifs-Price list'!$N$9,IF(AND(C146="PARTENAIRE",H146=champs!$Q$6,I146=champs!$Q$5,J146=champs!$Q$6),'Tarifs-Price list'!$N$9,IF(AND(C146="PARTENAIRE",H146=champs!$Q$5,I146=champs!$Q$5,J146=champs!$Q$6),2*'Tarifs-Price list'!$N$9,IF(AND(C146="PARTENAIRE",H146=champs!$Q$6,I146=champs!$Q$6,J146=champs!$Q$5),'Tarifs-Price list'!$N$18,IF(AND(C146="PARTENAIRE",H146=champs!$Q$5,I146=champs!$Q$6,J146=champs!$Q$5),"Impossible",IF(AND(C146="PARTENAIRE",H146=champs!$Q$6,I146=champs!$Q$5,J146=champs!$Q$5),"Impossible",IF(AND(C146="PARTENAIRE",H146=champs!$Q$5,I146=champs!$Q$5,J146=champs!$Q$5),"Impossible",IF(AND(C146="EXTERNE",H146=champs!$Q$5,I146=champs!$Q$6,J146=champs!$Q$6),'Tarifs-Price list'!$M$9,IF(AND(C146="EXTERNE",H146=champs!$Q$6,I146=champs!$Q$5,J146=champs!$Q$6),'Tarifs-Price list'!$M$9,IF(AND(C146="EXTERNE",H146=champs!$Q$5,I146=champs!$Q$5,J146=champs!$Q$6),2*'Tarifs-Price list'!$M$9,IF(AND(C146="EXTERNE",H146=champs!$Q$6,I146=champs!$Q$6,J146=champs!$Q$5),'Tarifs-Price list'!$M$18,IF(AND(C146="Externe",H146=champs!$Q$5,I146=champs!$Q$6,J146=champs!$Q$5),"Impossible",IF(AND(C146="EXTERNE",H146=champs!$Q$6,I146=champs!$Q$5,J146=champs!$Q$5),"Impossible",IF(AND(C146="EXTERNE",H146=champs!$Q$5,I146=champs!$Q$5,J146=champs!$Q$5),"Impossible",IF(AND(C146="PRIVÉ",H146=champs!$Q$5,I146=champs!$Q$6,J146=champs!$Q$6),'Tarifs-Price list'!$L$9,IF(AND(C146="PRIVÉ",H146=champs!$Q$6,I146=champs!$Q$5,J146=champs!$Q$6),'Tarifs-Price list'!$L$9,IF(AND(C146="PRIVÉ",H146=champs!$Q$5,I146=champs!$Q$5,J146=champs!$Q$6),2*'Tarifs-Price list'!$L$9,IF(AND(C146="PRIVÉ",H146=champs!$Q$5,I146=champs!$Q$6,J146=champs!$Q$5),"Impossible",IF(AND(C146="PRIVÉ",H146=champs!$Q$6,I146=champs!$Q$5,J146=champs!$Q$5),"Impossible",IF(AND(C146="PRIVÉ",H146=champs!$Q$6,I146=champs!$Q$6,J146=champs!$Q$5),'Tarifs-Price list'!$L$18,IF(AND(C146="PRIVÉ",H146=champs!$Q$5,I146=champs!$Q$5,J146=champs!$Q$5),"Impossible",0)))))))))))))))))))))</f>
        <v>0</v>
      </c>
      <c r="AG146" s="57">
        <f>IF(AND(K146="OUI",H146=champs!$Q$5,I146=champs!$Q$6,J146=champs!$Q$6,C146="PARTENAIRE"),'Tarifs-Price list'!$N$8,IF(AND(K146="OUI",C146="PARTENAIRE",H146=champs!$Q$6,I146=champs!$Q$5,J146=champs!$Q$6),'Tarifs-Price list'!$N$8,IF(AND(K146="OUI",C146="PARTENAIRE",H146=champs!$Q$5,I146=champs!$Q$5,J146=champs!$Q$6),2*'Tarifs-Price list'!$N$8,IF(AND(K146="OUI",C146="PARTENAIRE",H146=champs!$Q$6,I146=champs!$Q$6,J146=champs!$Q$5),'Tarifs-Price list'!$N$17,IF(AND(K146="OUI",C146="PARTENAIRE",H146=champs!$Q$5,I146=champs!$Q$6,J146=champs!$Q$5),"Impossible",IF(AND(K146="OUI",C146="PARTENAIRE",H146=champs!$Q$6,I146=champs!$Q$5,J146=champs!$Q$5),"Impossible",IF(AND(K146="OUI",C146="PARTENAIRE",H146=champs!$Q$5,I146=champs!$Q$5,J146=champs!$Q$5),"Impossible",IF(AND(C146="EXTERNE",K146="OUI",H146=champs!$Q$5,I146=champs!$Q$6,J146=champs!$Q$6),'Tarifs-Price list'!$M$8,IF(AND(K146="OUI",C146="EXTERNE",H146=champs!$Q$6,I146=champs!$Q$5,J146=champs!$Q$6),'Tarifs-Price list'!$M$8,IF(AND(C146="EXTERNE",K146="OUI",H146=champs!$Q$5,I146=champs!$Q$5,J146=champs!$Q$6),2*'Tarifs-Price list'!$M$8,IF(AND(K146="OUI",C146="EXTERNE",H146=champs!$Q$6,I146=champs!$Q$6,J146=champs!$Q$5),'Tarifs-Price list'!$M$17,IF(AND(K146="OUI",C146="Externe",H146=champs!$Q$5,I146=champs!$Q$6,J146=champs!$Q$5),"Impossible",IF(AND(C146="EXTERNE",K146="OUI",H146=champs!$Q$6,I146=champs!$Q$5,J146=champs!$Q$5),"Impossible",IF(AND(K146="OUI",C146="EXTERNE",H146=champs!$Q$5,I146=champs!$Q$5,J146=champs!$Q$5),"Impossible",IF(AND(C146="PRIVÉ",K146="OUI",H146=champs!$Q$5,I146=champs!$Q$6,J146=champs!$Q$6),'Tarifs-Price list'!$L$8,IF(AND(C146="PRIVÉ",K146="OUI",H146=champs!$Q$6,I146=champs!$Q$5,J146=champs!$Q$6),'Tarifs-Price list'!$L$8,IF(AND(K146="OUI",C146="PRIVÉ",H146=champs!$Q$5,I146=champs!$Q$5,J146=champs!Q147),2*'Tarifs-Price list'!$L$8,IF(AND(K146="OUI",C146="PRIVÉ",H146=champs!$Q$5,I146=champs!$Q$6,J146=champs!$Q$5),"Impossible",IF(AND(K146="OUI",C146="PRIVÉ",K146="OUI",H146=champs!$Q$6,I146=champs!$Q$5,J146=champs!$Q$5),"Impossible",IF(AND(K146="OUI",C146="PRIVÉ",H146=champs!$Q$6,I146=champs!$Q$6,J146=champs!$Q$5),'Tarifs-Price list'!$L$17,IF(AND(K146="OUI",C146="PRIVÉ",H146=champs!$Q$5,I146=champs!$Q$5,J146=champs!$Q$5),"Impossible",0)))))))))))))))))))))</f>
        <v>0</v>
      </c>
    </row>
    <row r="147" spans="2:33" ht="21" x14ac:dyDescent="0.2">
      <c r="B147" s="27"/>
      <c r="C147" s="27"/>
      <c r="D147" s="27"/>
      <c r="E147" s="27"/>
      <c r="F147" s="27"/>
      <c r="G147" s="27"/>
      <c r="H147" s="27"/>
      <c r="I147" s="27"/>
      <c r="J147" s="27"/>
      <c r="K147" s="48"/>
      <c r="L147" s="50"/>
      <c r="M147" s="50"/>
      <c r="N147" s="27"/>
      <c r="O147" s="27"/>
      <c r="P147" s="27"/>
      <c r="Q147" s="27"/>
      <c r="R147" s="27"/>
      <c r="S147" s="55"/>
      <c r="T147" s="55"/>
      <c r="U147" s="55"/>
      <c r="V147" s="27"/>
      <c r="W147" s="27"/>
      <c r="X147" s="27"/>
      <c r="Y147" s="27"/>
      <c r="Z147" s="27"/>
      <c r="AA147" s="153"/>
      <c r="AC147" s="25" t="e" cm="1">
        <f t="array" ref="AC147">IF(C147="PARTENAIRE",_xlfn.IFS(D147=champs!$A$5,'Tarifs-Price list'!$G$8,D147=champs!$A$6,'Tarifs-Price list'!$G$8,D147=champs!$A$7,'Tarifs-Price list'!$G$18,D147="Chlore Silicate",'Tarifs-Price list'!$G$23,D147="Chlore Carbonate",'Tarifs-Price list'!$G$23,D147="NON",0),IF(C147="EXTERNE",_xlfn.IFS(D147=champs!$A$5,'Tarifs-Price list'!$F$8,D147=champs!$A$6,'Tarifs-Price list'!$F$8,D147=champs!$A$7,'Tarifs-Price list'!$F$18,D147="Chlore Silicate",'Tarifs-Price list'!$F$23,D147="Chlore Carbonate",'Tarifs-Price list'!$F$23,D147="NON",0),_xlfn.IFS(D147=champs!$A$5,'Tarifs-Price list'!$E$8,D147=champs!$A$6,'Tarifs-Price list'!$E$8,D147=champs!$A$7,'Tarifs-Price list'!$E$18,D147="Chlore Silicate",'Tarifs-Price list'!$E$23,D147="Chlore Carbonate",'Tarifs-Price list'!$E$23,D147="NON",0)))</f>
        <v>#N/A</v>
      </c>
      <c r="AD147" s="25" t="e" cm="1">
        <f t="array" ref="AD147">IF(C147="PARTENAIRE",_xlfn.IFS(E147=champs!$A$5,'Tarifs-Price list'!$G$9,E147=champs!$A$6,'Tarifs-Price list'!$G$9,E147=champs!$A$7,'Tarifs-Price list'!$G$19,E147="Chlore Silicate",'Tarifs-Price list'!$G$24,E147="Chlore Carbonate",'Tarifs-Price list'!$G$24,E147="NON",0),IF(C147="EXTERNE",_xlfn.IFS(E147=champs!$A$5,'Tarifs-Price list'!$F$9,E147=champs!$A$6,'Tarifs-Price list'!$F$9,E147=champs!$A$7,'Tarifs-Price list'!$F$19,E147="Chlore Silicate",'Tarifs-Price list'!$F$24,E147="Chlore Carbonate",'Tarifs-Price list'!$F$24,E147="NON",0),_xlfn.IFS(E147=champs!$A$5,'Tarifs-Price list'!$E$9,E147=champs!$A$6,'Tarifs-Price list'!$E$9,E147=champs!$A$7,'Tarifs-Price list'!$E$19,E147="Chlore Silicate",'Tarifs-Price list'!$E$24,E147="Chlore Carbonate",'Tarifs-Price list'!$E$24,E147="NON",0)))</f>
        <v>#N/A</v>
      </c>
      <c r="AE147" s="25" t="e" cm="1">
        <f t="array" ref="AE147">IF(C147="PARTENAIRE",_xlfn.IFS(F147=champs!$A$5,'Tarifs-Price list'!$G$10,F147=champs!$A$6,'Tarifs-Price list'!$G$15,F147=champs!$A$7,'Tarifs-Price list'!$G$20,F147="Chlore Silicate",'Tarifs-Price list'!$G$25,F147="Chlore Carbonate",'Tarifs-Price list'!$G$30,F147="NON",0),IF(C147="EXTERNE",_xlfn.IFS(F147=champs!$A$5,'Tarifs-Price list'!$F$10,F147=champs!$A$6,'Tarifs-Price list'!$F$15,F147=champs!$A$7,'Tarifs-Price list'!$F$20,F147="Chlore Silicate",'Tarifs-Price list'!$F$25,F147="Chlore Carbonate",'Tarifs-Price list'!$F$30,F147="NON",0),_xlfn.IFS(F147=champs!$A$5,'Tarifs-Price list'!$E$10,F147=champs!$A$6,'Tarifs-Price list'!$E$15,F147=champs!$A$7,'Tarifs-Price list'!$E$20,F147="Chlore Silicate",'Tarifs-Price list'!$E$25,F147="Chlore Carbonate",'Tarifs-Price list'!$E$30,F147="NON",0)))</f>
        <v>#N/A</v>
      </c>
      <c r="AF147" s="25">
        <f>IF(AND(H147=champs!$Q$5,I147=champs!$Q$6,J147=champs!$Q$6,C147="PARTENAIRE"),'Tarifs-Price list'!$N$9,IF(AND(C147="PARTENAIRE",H147=champs!$Q$6,I147=champs!$Q$5,J147=champs!$Q$6),'Tarifs-Price list'!$N$9,IF(AND(C147="PARTENAIRE",H147=champs!$Q$5,I147=champs!$Q$5,J147=champs!$Q$6),2*'Tarifs-Price list'!$N$9,IF(AND(C147="PARTENAIRE",H147=champs!$Q$6,I147=champs!$Q$6,J147=champs!$Q$5),'Tarifs-Price list'!$N$18,IF(AND(C147="PARTENAIRE",H147=champs!$Q$5,I147=champs!$Q$6,J147=champs!$Q$5),"Impossible",IF(AND(C147="PARTENAIRE",H147=champs!$Q$6,I147=champs!$Q$5,J147=champs!$Q$5),"Impossible",IF(AND(C147="PARTENAIRE",H147=champs!$Q$5,I147=champs!$Q$5,J147=champs!$Q$5),"Impossible",IF(AND(C147="EXTERNE",H147=champs!$Q$5,I147=champs!$Q$6,J147=champs!$Q$6),'Tarifs-Price list'!$M$9,IF(AND(C147="EXTERNE",H147=champs!$Q$6,I147=champs!$Q$5,J147=champs!$Q$6),'Tarifs-Price list'!$M$9,IF(AND(C147="EXTERNE",H147=champs!$Q$5,I147=champs!$Q$5,J147=champs!$Q$6),2*'Tarifs-Price list'!$M$9,IF(AND(C147="EXTERNE",H147=champs!$Q$6,I147=champs!$Q$6,J147=champs!$Q$5),'Tarifs-Price list'!$M$18,IF(AND(C147="Externe",H147=champs!$Q$5,I147=champs!$Q$6,J147=champs!$Q$5),"Impossible",IF(AND(C147="EXTERNE",H147=champs!$Q$6,I147=champs!$Q$5,J147=champs!$Q$5),"Impossible",IF(AND(C147="EXTERNE",H147=champs!$Q$5,I147=champs!$Q$5,J147=champs!$Q$5),"Impossible",IF(AND(C147="PRIVÉ",H147=champs!$Q$5,I147=champs!$Q$6,J147=champs!$Q$6),'Tarifs-Price list'!$L$9,IF(AND(C147="PRIVÉ",H147=champs!$Q$6,I147=champs!$Q$5,J147=champs!$Q$6),'Tarifs-Price list'!$L$9,IF(AND(C147="PRIVÉ",H147=champs!$Q$5,I147=champs!$Q$5,J147=champs!$Q$6),2*'Tarifs-Price list'!$L$9,IF(AND(C147="PRIVÉ",H147=champs!$Q$5,I147=champs!$Q$6,J147=champs!$Q$5),"Impossible",IF(AND(C147="PRIVÉ",H147=champs!$Q$6,I147=champs!$Q$5,J147=champs!$Q$5),"Impossible",IF(AND(C147="PRIVÉ",H147=champs!$Q$6,I147=champs!$Q$6,J147=champs!$Q$5),'Tarifs-Price list'!$L$18,IF(AND(C147="PRIVÉ",H147=champs!$Q$5,I147=champs!$Q$5,J147=champs!$Q$5),"Impossible",0)))))))))))))))))))))</f>
        <v>0</v>
      </c>
      <c r="AG147" s="57">
        <f>IF(AND(K147="OUI",H147=champs!$Q$5,I147=champs!$Q$6,J147=champs!$Q$6,C147="PARTENAIRE"),'Tarifs-Price list'!$N$8,IF(AND(K147="OUI",C147="PARTENAIRE",H147=champs!$Q$6,I147=champs!$Q$5,J147=champs!$Q$6),'Tarifs-Price list'!$N$8,IF(AND(K147="OUI",C147="PARTENAIRE",H147=champs!$Q$5,I147=champs!$Q$5,J147=champs!$Q$6),2*'Tarifs-Price list'!$N$8,IF(AND(K147="OUI",C147="PARTENAIRE",H147=champs!$Q$6,I147=champs!$Q$6,J147=champs!$Q$5),'Tarifs-Price list'!$N$17,IF(AND(K147="OUI",C147="PARTENAIRE",H147=champs!$Q$5,I147=champs!$Q$6,J147=champs!$Q$5),"Impossible",IF(AND(K147="OUI",C147="PARTENAIRE",H147=champs!$Q$6,I147=champs!$Q$5,J147=champs!$Q$5),"Impossible",IF(AND(K147="OUI",C147="PARTENAIRE",H147=champs!$Q$5,I147=champs!$Q$5,J147=champs!$Q$5),"Impossible",IF(AND(C147="EXTERNE",K147="OUI",H147=champs!$Q$5,I147=champs!$Q$6,J147=champs!$Q$6),'Tarifs-Price list'!$M$8,IF(AND(K147="OUI",C147="EXTERNE",H147=champs!$Q$6,I147=champs!$Q$5,J147=champs!$Q$6),'Tarifs-Price list'!$M$8,IF(AND(C147="EXTERNE",K147="OUI",H147=champs!$Q$5,I147=champs!$Q$5,J147=champs!$Q$6),2*'Tarifs-Price list'!$M$8,IF(AND(K147="OUI",C147="EXTERNE",H147=champs!$Q$6,I147=champs!$Q$6,J147=champs!$Q$5),'Tarifs-Price list'!$M$17,IF(AND(K147="OUI",C147="Externe",H147=champs!$Q$5,I147=champs!$Q$6,J147=champs!$Q$5),"Impossible",IF(AND(C147="EXTERNE",K147="OUI",H147=champs!$Q$6,I147=champs!$Q$5,J147=champs!$Q$5),"Impossible",IF(AND(K147="OUI",C147="EXTERNE",H147=champs!$Q$5,I147=champs!$Q$5,J147=champs!$Q$5),"Impossible",IF(AND(C147="PRIVÉ",K147="OUI",H147=champs!$Q$5,I147=champs!$Q$6,J147=champs!$Q$6),'Tarifs-Price list'!$L$8,IF(AND(C147="PRIVÉ",K147="OUI",H147=champs!$Q$6,I147=champs!$Q$5,J147=champs!$Q$6),'Tarifs-Price list'!$L$8,IF(AND(K147="OUI",C147="PRIVÉ",H147=champs!$Q$5,I147=champs!$Q$5,J147=champs!Q148),2*'Tarifs-Price list'!$L$8,IF(AND(K147="OUI",C147="PRIVÉ",H147=champs!$Q$5,I147=champs!$Q$6,J147=champs!$Q$5),"Impossible",IF(AND(K147="OUI",C147="PRIVÉ",K147="OUI",H147=champs!$Q$6,I147=champs!$Q$5,J147=champs!$Q$5),"Impossible",IF(AND(K147="OUI",C147="PRIVÉ",H147=champs!$Q$6,I147=champs!$Q$6,J147=champs!$Q$5),'Tarifs-Price list'!$L$17,IF(AND(K147="OUI",C147="PRIVÉ",H147=champs!$Q$5,I147=champs!$Q$5,J147=champs!$Q$5),"Impossible",0)))))))))))))))))))))</f>
        <v>0</v>
      </c>
    </row>
    <row r="148" spans="2:33" ht="21" x14ac:dyDescent="0.2">
      <c r="B148" s="27"/>
      <c r="C148" s="27"/>
      <c r="D148" s="27"/>
      <c r="E148" s="27"/>
      <c r="F148" s="27"/>
      <c r="G148" s="27"/>
      <c r="H148" s="27"/>
      <c r="I148" s="27"/>
      <c r="J148" s="27"/>
      <c r="K148" s="48"/>
      <c r="L148" s="50"/>
      <c r="M148" s="50"/>
      <c r="N148" s="27"/>
      <c r="O148" s="27"/>
      <c r="P148" s="27"/>
      <c r="Q148" s="27"/>
      <c r="R148" s="27"/>
      <c r="S148" s="55"/>
      <c r="T148" s="55"/>
      <c r="U148" s="55"/>
      <c r="V148" s="27"/>
      <c r="W148" s="27"/>
      <c r="X148" s="27"/>
      <c r="Y148" s="27"/>
      <c r="Z148" s="27"/>
      <c r="AA148" s="153"/>
      <c r="AC148" s="25" t="e" cm="1">
        <f t="array" ref="AC148">IF(C148="PARTENAIRE",_xlfn.IFS(D148=champs!$A$5,'Tarifs-Price list'!$G$8,D148=champs!$A$6,'Tarifs-Price list'!$G$8,D148=champs!$A$7,'Tarifs-Price list'!$G$18,D148="Chlore Silicate",'Tarifs-Price list'!$G$23,D148="Chlore Carbonate",'Tarifs-Price list'!$G$23,D148="NON",0),IF(C148="EXTERNE",_xlfn.IFS(D148=champs!$A$5,'Tarifs-Price list'!$F$8,D148=champs!$A$6,'Tarifs-Price list'!$F$8,D148=champs!$A$7,'Tarifs-Price list'!$F$18,D148="Chlore Silicate",'Tarifs-Price list'!$F$23,D148="Chlore Carbonate",'Tarifs-Price list'!$F$23,D148="NON",0),_xlfn.IFS(D148=champs!$A$5,'Tarifs-Price list'!$E$8,D148=champs!$A$6,'Tarifs-Price list'!$E$8,D148=champs!$A$7,'Tarifs-Price list'!$E$18,D148="Chlore Silicate",'Tarifs-Price list'!$E$23,D148="Chlore Carbonate",'Tarifs-Price list'!$E$23,D148="NON",0)))</f>
        <v>#N/A</v>
      </c>
      <c r="AD148" s="25" t="e" cm="1">
        <f t="array" ref="AD148">IF(C148="PARTENAIRE",_xlfn.IFS(E148=champs!$A$5,'Tarifs-Price list'!$G$9,E148=champs!$A$6,'Tarifs-Price list'!$G$9,E148=champs!$A$7,'Tarifs-Price list'!$G$19,E148="Chlore Silicate",'Tarifs-Price list'!$G$24,E148="Chlore Carbonate",'Tarifs-Price list'!$G$24,E148="NON",0),IF(C148="EXTERNE",_xlfn.IFS(E148=champs!$A$5,'Tarifs-Price list'!$F$9,E148=champs!$A$6,'Tarifs-Price list'!$F$9,E148=champs!$A$7,'Tarifs-Price list'!$F$19,E148="Chlore Silicate",'Tarifs-Price list'!$F$24,E148="Chlore Carbonate",'Tarifs-Price list'!$F$24,E148="NON",0),_xlfn.IFS(E148=champs!$A$5,'Tarifs-Price list'!$E$9,E148=champs!$A$6,'Tarifs-Price list'!$E$9,E148=champs!$A$7,'Tarifs-Price list'!$E$19,E148="Chlore Silicate",'Tarifs-Price list'!$E$24,E148="Chlore Carbonate",'Tarifs-Price list'!$E$24,E148="NON",0)))</f>
        <v>#N/A</v>
      </c>
      <c r="AE148" s="25" t="e" cm="1">
        <f t="array" ref="AE148">IF(C148="PARTENAIRE",_xlfn.IFS(F148=champs!$A$5,'Tarifs-Price list'!$G$10,F148=champs!$A$6,'Tarifs-Price list'!$G$15,F148=champs!$A$7,'Tarifs-Price list'!$G$20,F148="Chlore Silicate",'Tarifs-Price list'!$G$25,F148="Chlore Carbonate",'Tarifs-Price list'!$G$30,F148="NON",0),IF(C148="EXTERNE",_xlfn.IFS(F148=champs!$A$5,'Tarifs-Price list'!$F$10,F148=champs!$A$6,'Tarifs-Price list'!$F$15,F148=champs!$A$7,'Tarifs-Price list'!$F$20,F148="Chlore Silicate",'Tarifs-Price list'!$F$25,F148="Chlore Carbonate",'Tarifs-Price list'!$F$30,F148="NON",0),_xlfn.IFS(F148=champs!$A$5,'Tarifs-Price list'!$E$10,F148=champs!$A$6,'Tarifs-Price list'!$E$15,F148=champs!$A$7,'Tarifs-Price list'!$E$20,F148="Chlore Silicate",'Tarifs-Price list'!$E$25,F148="Chlore Carbonate",'Tarifs-Price list'!$E$30,F148="NON",0)))</f>
        <v>#N/A</v>
      </c>
      <c r="AF148" s="25">
        <f>IF(AND(H148=champs!$Q$5,I148=champs!$Q$6,J148=champs!$Q$6,C148="PARTENAIRE"),'Tarifs-Price list'!$N$9,IF(AND(C148="PARTENAIRE",H148=champs!$Q$6,I148=champs!$Q$5,J148=champs!$Q$6),'Tarifs-Price list'!$N$9,IF(AND(C148="PARTENAIRE",H148=champs!$Q$5,I148=champs!$Q$5,J148=champs!$Q$6),2*'Tarifs-Price list'!$N$9,IF(AND(C148="PARTENAIRE",H148=champs!$Q$6,I148=champs!$Q$6,J148=champs!$Q$5),'Tarifs-Price list'!$N$18,IF(AND(C148="PARTENAIRE",H148=champs!$Q$5,I148=champs!$Q$6,J148=champs!$Q$5),"Impossible",IF(AND(C148="PARTENAIRE",H148=champs!$Q$6,I148=champs!$Q$5,J148=champs!$Q$5),"Impossible",IF(AND(C148="PARTENAIRE",H148=champs!$Q$5,I148=champs!$Q$5,J148=champs!$Q$5),"Impossible",IF(AND(C148="EXTERNE",H148=champs!$Q$5,I148=champs!$Q$6,J148=champs!$Q$6),'Tarifs-Price list'!$M$9,IF(AND(C148="EXTERNE",H148=champs!$Q$6,I148=champs!$Q$5,J148=champs!$Q$6),'Tarifs-Price list'!$M$9,IF(AND(C148="EXTERNE",H148=champs!$Q$5,I148=champs!$Q$5,J148=champs!$Q$6),2*'Tarifs-Price list'!$M$9,IF(AND(C148="EXTERNE",H148=champs!$Q$6,I148=champs!$Q$6,J148=champs!$Q$5),'Tarifs-Price list'!$M$18,IF(AND(C148="Externe",H148=champs!$Q$5,I148=champs!$Q$6,J148=champs!$Q$5),"Impossible",IF(AND(C148="EXTERNE",H148=champs!$Q$6,I148=champs!$Q$5,J148=champs!$Q$5),"Impossible",IF(AND(C148="EXTERNE",H148=champs!$Q$5,I148=champs!$Q$5,J148=champs!$Q$5),"Impossible",IF(AND(C148="PRIVÉ",H148=champs!$Q$5,I148=champs!$Q$6,J148=champs!$Q$6),'Tarifs-Price list'!$L$9,IF(AND(C148="PRIVÉ",H148=champs!$Q$6,I148=champs!$Q$5,J148=champs!$Q$6),'Tarifs-Price list'!$L$9,IF(AND(C148="PRIVÉ",H148=champs!$Q$5,I148=champs!$Q$5,J148=champs!$Q$6),2*'Tarifs-Price list'!$L$9,IF(AND(C148="PRIVÉ",H148=champs!$Q$5,I148=champs!$Q$6,J148=champs!$Q$5),"Impossible",IF(AND(C148="PRIVÉ",H148=champs!$Q$6,I148=champs!$Q$5,J148=champs!$Q$5),"Impossible",IF(AND(C148="PRIVÉ",H148=champs!$Q$6,I148=champs!$Q$6,J148=champs!$Q$5),'Tarifs-Price list'!$L$18,IF(AND(C148="PRIVÉ",H148=champs!$Q$5,I148=champs!$Q$5,J148=champs!$Q$5),"Impossible",0)))))))))))))))))))))</f>
        <v>0</v>
      </c>
      <c r="AG148" s="57">
        <f>IF(AND(K148="OUI",H148=champs!$Q$5,I148=champs!$Q$6,J148=champs!$Q$6,C148="PARTENAIRE"),'Tarifs-Price list'!$N$8,IF(AND(K148="OUI",C148="PARTENAIRE",H148=champs!$Q$6,I148=champs!$Q$5,J148=champs!$Q$6),'Tarifs-Price list'!$N$8,IF(AND(K148="OUI",C148="PARTENAIRE",H148=champs!$Q$5,I148=champs!$Q$5,J148=champs!$Q$6),2*'Tarifs-Price list'!$N$8,IF(AND(K148="OUI",C148="PARTENAIRE",H148=champs!$Q$6,I148=champs!$Q$6,J148=champs!$Q$5),'Tarifs-Price list'!$N$17,IF(AND(K148="OUI",C148="PARTENAIRE",H148=champs!$Q$5,I148=champs!$Q$6,J148=champs!$Q$5),"Impossible",IF(AND(K148="OUI",C148="PARTENAIRE",H148=champs!$Q$6,I148=champs!$Q$5,J148=champs!$Q$5),"Impossible",IF(AND(K148="OUI",C148="PARTENAIRE",H148=champs!$Q$5,I148=champs!$Q$5,J148=champs!$Q$5),"Impossible",IF(AND(C148="EXTERNE",K148="OUI",H148=champs!$Q$5,I148=champs!$Q$6,J148=champs!$Q$6),'Tarifs-Price list'!$M$8,IF(AND(K148="OUI",C148="EXTERNE",H148=champs!$Q$6,I148=champs!$Q$5,J148=champs!$Q$6),'Tarifs-Price list'!$M$8,IF(AND(C148="EXTERNE",K148="OUI",H148=champs!$Q$5,I148=champs!$Q$5,J148=champs!$Q$6),2*'Tarifs-Price list'!$M$8,IF(AND(K148="OUI",C148="EXTERNE",H148=champs!$Q$6,I148=champs!$Q$6,J148=champs!$Q$5),'Tarifs-Price list'!$M$17,IF(AND(K148="OUI",C148="Externe",H148=champs!$Q$5,I148=champs!$Q$6,J148=champs!$Q$5),"Impossible",IF(AND(C148="EXTERNE",K148="OUI",H148=champs!$Q$6,I148=champs!$Q$5,J148=champs!$Q$5),"Impossible",IF(AND(K148="OUI",C148="EXTERNE",H148=champs!$Q$5,I148=champs!$Q$5,J148=champs!$Q$5),"Impossible",IF(AND(C148="PRIVÉ",K148="OUI",H148=champs!$Q$5,I148=champs!$Q$6,J148=champs!$Q$6),'Tarifs-Price list'!$L$8,IF(AND(C148="PRIVÉ",K148="OUI",H148=champs!$Q$6,I148=champs!$Q$5,J148=champs!$Q$6),'Tarifs-Price list'!$L$8,IF(AND(K148="OUI",C148="PRIVÉ",H148=champs!$Q$5,I148=champs!$Q$5,J148=champs!Q149),2*'Tarifs-Price list'!$L$8,IF(AND(K148="OUI",C148="PRIVÉ",H148=champs!$Q$5,I148=champs!$Q$6,J148=champs!$Q$5),"Impossible",IF(AND(K148="OUI",C148="PRIVÉ",K148="OUI",H148=champs!$Q$6,I148=champs!$Q$5,J148=champs!$Q$5),"Impossible",IF(AND(K148="OUI",C148="PRIVÉ",H148=champs!$Q$6,I148=champs!$Q$6,J148=champs!$Q$5),'Tarifs-Price list'!$L$17,IF(AND(K148="OUI",C148="PRIVÉ",H148=champs!$Q$5,I148=champs!$Q$5,J148=champs!$Q$5),"Impossible",0)))))))))))))))))))))</f>
        <v>0</v>
      </c>
    </row>
    <row r="149" spans="2:33" ht="21" x14ac:dyDescent="0.2">
      <c r="B149" s="27"/>
      <c r="C149" s="27"/>
      <c r="D149" s="27"/>
      <c r="E149" s="27"/>
      <c r="F149" s="27"/>
      <c r="G149" s="27"/>
      <c r="H149" s="27"/>
      <c r="I149" s="27"/>
      <c r="J149" s="27"/>
      <c r="K149" s="48"/>
      <c r="L149" s="50"/>
      <c r="M149" s="50"/>
      <c r="N149" s="27"/>
      <c r="O149" s="27"/>
      <c r="P149" s="27"/>
      <c r="Q149" s="27"/>
      <c r="R149" s="27"/>
      <c r="S149" s="55"/>
      <c r="T149" s="55"/>
      <c r="U149" s="55"/>
      <c r="V149" s="27"/>
      <c r="W149" s="27"/>
      <c r="X149" s="27"/>
      <c r="Y149" s="27"/>
      <c r="Z149" s="27"/>
      <c r="AA149" s="153"/>
      <c r="AC149" s="25" t="e" cm="1">
        <f t="array" ref="AC149">IF(C149="PARTENAIRE",_xlfn.IFS(D149=champs!$A$5,'Tarifs-Price list'!$G$8,D149=champs!$A$6,'Tarifs-Price list'!$G$8,D149=champs!$A$7,'Tarifs-Price list'!$G$18,D149="Chlore Silicate",'Tarifs-Price list'!$G$23,D149="Chlore Carbonate",'Tarifs-Price list'!$G$23,D149="NON",0),IF(C149="EXTERNE",_xlfn.IFS(D149=champs!$A$5,'Tarifs-Price list'!$F$8,D149=champs!$A$6,'Tarifs-Price list'!$F$8,D149=champs!$A$7,'Tarifs-Price list'!$F$18,D149="Chlore Silicate",'Tarifs-Price list'!$F$23,D149="Chlore Carbonate",'Tarifs-Price list'!$F$23,D149="NON",0),_xlfn.IFS(D149=champs!$A$5,'Tarifs-Price list'!$E$8,D149=champs!$A$6,'Tarifs-Price list'!$E$8,D149=champs!$A$7,'Tarifs-Price list'!$E$18,D149="Chlore Silicate",'Tarifs-Price list'!$E$23,D149="Chlore Carbonate",'Tarifs-Price list'!$E$23,D149="NON",0)))</f>
        <v>#N/A</v>
      </c>
      <c r="AD149" s="25" t="e" cm="1">
        <f t="array" ref="AD149">IF(C149="PARTENAIRE",_xlfn.IFS(E149=champs!$A$5,'Tarifs-Price list'!$G$9,E149=champs!$A$6,'Tarifs-Price list'!$G$9,E149=champs!$A$7,'Tarifs-Price list'!$G$19,E149="Chlore Silicate",'Tarifs-Price list'!$G$24,E149="Chlore Carbonate",'Tarifs-Price list'!$G$24,E149="NON",0),IF(C149="EXTERNE",_xlfn.IFS(E149=champs!$A$5,'Tarifs-Price list'!$F$9,E149=champs!$A$6,'Tarifs-Price list'!$F$9,E149=champs!$A$7,'Tarifs-Price list'!$F$19,E149="Chlore Silicate",'Tarifs-Price list'!$F$24,E149="Chlore Carbonate",'Tarifs-Price list'!$F$24,E149="NON",0),_xlfn.IFS(E149=champs!$A$5,'Tarifs-Price list'!$E$9,E149=champs!$A$6,'Tarifs-Price list'!$E$9,E149=champs!$A$7,'Tarifs-Price list'!$E$19,E149="Chlore Silicate",'Tarifs-Price list'!$E$24,E149="Chlore Carbonate",'Tarifs-Price list'!$E$24,E149="NON",0)))</f>
        <v>#N/A</v>
      </c>
      <c r="AE149" s="25" t="e" cm="1">
        <f t="array" ref="AE149">IF(C149="PARTENAIRE",_xlfn.IFS(F149=champs!$A$5,'Tarifs-Price list'!$G$10,F149=champs!$A$6,'Tarifs-Price list'!$G$15,F149=champs!$A$7,'Tarifs-Price list'!$G$20,F149="Chlore Silicate",'Tarifs-Price list'!$G$25,F149="Chlore Carbonate",'Tarifs-Price list'!$G$30,F149="NON",0),IF(C149="EXTERNE",_xlfn.IFS(F149=champs!$A$5,'Tarifs-Price list'!$F$10,F149=champs!$A$6,'Tarifs-Price list'!$F$15,F149=champs!$A$7,'Tarifs-Price list'!$F$20,F149="Chlore Silicate",'Tarifs-Price list'!$F$25,F149="Chlore Carbonate",'Tarifs-Price list'!$F$30,F149="NON",0),_xlfn.IFS(F149=champs!$A$5,'Tarifs-Price list'!$E$10,F149=champs!$A$6,'Tarifs-Price list'!$E$15,F149=champs!$A$7,'Tarifs-Price list'!$E$20,F149="Chlore Silicate",'Tarifs-Price list'!$E$25,F149="Chlore Carbonate",'Tarifs-Price list'!$E$30,F149="NON",0)))</f>
        <v>#N/A</v>
      </c>
      <c r="AF149" s="25">
        <f>IF(AND(H149=champs!$Q$5,I149=champs!$Q$6,J149=champs!$Q$6,C149="PARTENAIRE"),'Tarifs-Price list'!$N$9,IF(AND(C149="PARTENAIRE",H149=champs!$Q$6,I149=champs!$Q$5,J149=champs!$Q$6),'Tarifs-Price list'!$N$9,IF(AND(C149="PARTENAIRE",H149=champs!$Q$5,I149=champs!$Q$5,J149=champs!$Q$6),2*'Tarifs-Price list'!$N$9,IF(AND(C149="PARTENAIRE",H149=champs!$Q$6,I149=champs!$Q$6,J149=champs!$Q$5),'Tarifs-Price list'!$N$18,IF(AND(C149="PARTENAIRE",H149=champs!$Q$5,I149=champs!$Q$6,J149=champs!$Q$5),"Impossible",IF(AND(C149="PARTENAIRE",H149=champs!$Q$6,I149=champs!$Q$5,J149=champs!$Q$5),"Impossible",IF(AND(C149="PARTENAIRE",H149=champs!$Q$5,I149=champs!$Q$5,J149=champs!$Q$5),"Impossible",IF(AND(C149="EXTERNE",H149=champs!$Q$5,I149=champs!$Q$6,J149=champs!$Q$6),'Tarifs-Price list'!$M$9,IF(AND(C149="EXTERNE",H149=champs!$Q$6,I149=champs!$Q$5,J149=champs!$Q$6),'Tarifs-Price list'!$M$9,IF(AND(C149="EXTERNE",H149=champs!$Q$5,I149=champs!$Q$5,J149=champs!$Q$6),2*'Tarifs-Price list'!$M$9,IF(AND(C149="EXTERNE",H149=champs!$Q$6,I149=champs!$Q$6,J149=champs!$Q$5),'Tarifs-Price list'!$M$18,IF(AND(C149="Externe",H149=champs!$Q$5,I149=champs!$Q$6,J149=champs!$Q$5),"Impossible",IF(AND(C149="EXTERNE",H149=champs!$Q$6,I149=champs!$Q$5,J149=champs!$Q$5),"Impossible",IF(AND(C149="EXTERNE",H149=champs!$Q$5,I149=champs!$Q$5,J149=champs!$Q$5),"Impossible",IF(AND(C149="PRIVÉ",H149=champs!$Q$5,I149=champs!$Q$6,J149=champs!$Q$6),'Tarifs-Price list'!$L$9,IF(AND(C149="PRIVÉ",H149=champs!$Q$6,I149=champs!$Q$5,J149=champs!$Q$6),'Tarifs-Price list'!$L$9,IF(AND(C149="PRIVÉ",H149=champs!$Q$5,I149=champs!$Q$5,J149=champs!$Q$6),2*'Tarifs-Price list'!$L$9,IF(AND(C149="PRIVÉ",H149=champs!$Q$5,I149=champs!$Q$6,J149=champs!$Q$5),"Impossible",IF(AND(C149="PRIVÉ",H149=champs!$Q$6,I149=champs!$Q$5,J149=champs!$Q$5),"Impossible",IF(AND(C149="PRIVÉ",H149=champs!$Q$6,I149=champs!$Q$6,J149=champs!$Q$5),'Tarifs-Price list'!$L$18,IF(AND(C149="PRIVÉ",H149=champs!$Q$5,I149=champs!$Q$5,J149=champs!$Q$5),"Impossible",0)))))))))))))))))))))</f>
        <v>0</v>
      </c>
      <c r="AG149" s="57">
        <f>IF(AND(K149="OUI",H149=champs!$Q$5,I149=champs!$Q$6,J149=champs!$Q$6,C149="PARTENAIRE"),'Tarifs-Price list'!$N$8,IF(AND(K149="OUI",C149="PARTENAIRE",H149=champs!$Q$6,I149=champs!$Q$5,J149=champs!$Q$6),'Tarifs-Price list'!$N$8,IF(AND(K149="OUI",C149="PARTENAIRE",H149=champs!$Q$5,I149=champs!$Q$5,J149=champs!$Q$6),2*'Tarifs-Price list'!$N$8,IF(AND(K149="OUI",C149="PARTENAIRE",H149=champs!$Q$6,I149=champs!$Q$6,J149=champs!$Q$5),'Tarifs-Price list'!$N$17,IF(AND(K149="OUI",C149="PARTENAIRE",H149=champs!$Q$5,I149=champs!$Q$6,J149=champs!$Q$5),"Impossible",IF(AND(K149="OUI",C149="PARTENAIRE",H149=champs!$Q$6,I149=champs!$Q$5,J149=champs!$Q$5),"Impossible",IF(AND(K149="OUI",C149="PARTENAIRE",H149=champs!$Q$5,I149=champs!$Q$5,J149=champs!$Q$5),"Impossible",IF(AND(C149="EXTERNE",K149="OUI",H149=champs!$Q$5,I149=champs!$Q$6,J149=champs!$Q$6),'Tarifs-Price list'!$M$8,IF(AND(K149="OUI",C149="EXTERNE",H149=champs!$Q$6,I149=champs!$Q$5,J149=champs!$Q$6),'Tarifs-Price list'!$M$8,IF(AND(C149="EXTERNE",K149="OUI",H149=champs!$Q$5,I149=champs!$Q$5,J149=champs!$Q$6),2*'Tarifs-Price list'!$M$8,IF(AND(K149="OUI",C149="EXTERNE",H149=champs!$Q$6,I149=champs!$Q$6,J149=champs!$Q$5),'Tarifs-Price list'!$M$17,IF(AND(K149="OUI",C149="Externe",H149=champs!$Q$5,I149=champs!$Q$6,J149=champs!$Q$5),"Impossible",IF(AND(C149="EXTERNE",K149="OUI",H149=champs!$Q$6,I149=champs!$Q$5,J149=champs!$Q$5),"Impossible",IF(AND(K149="OUI",C149="EXTERNE",H149=champs!$Q$5,I149=champs!$Q$5,J149=champs!$Q$5),"Impossible",IF(AND(C149="PRIVÉ",K149="OUI",H149=champs!$Q$5,I149=champs!$Q$6,J149=champs!$Q$6),'Tarifs-Price list'!$L$8,IF(AND(C149="PRIVÉ",K149="OUI",H149=champs!$Q$6,I149=champs!$Q$5,J149=champs!$Q$6),'Tarifs-Price list'!$L$8,IF(AND(K149="OUI",C149="PRIVÉ",H149=champs!$Q$5,I149=champs!$Q$5,J149=champs!Q150),2*'Tarifs-Price list'!$L$8,IF(AND(K149="OUI",C149="PRIVÉ",H149=champs!$Q$5,I149=champs!$Q$6,J149=champs!$Q$5),"Impossible",IF(AND(K149="OUI",C149="PRIVÉ",K149="OUI",H149=champs!$Q$6,I149=champs!$Q$5,J149=champs!$Q$5),"Impossible",IF(AND(K149="OUI",C149="PRIVÉ",H149=champs!$Q$6,I149=champs!$Q$6,J149=champs!$Q$5),'Tarifs-Price list'!$L$17,IF(AND(K149="OUI",C149="PRIVÉ",H149=champs!$Q$5,I149=champs!$Q$5,J149=champs!$Q$5),"Impossible",0)))))))))))))))))))))</f>
        <v>0</v>
      </c>
    </row>
    <row r="150" spans="2:33" ht="21" x14ac:dyDescent="0.2">
      <c r="B150" s="27"/>
      <c r="C150" s="27"/>
      <c r="D150" s="27"/>
      <c r="E150" s="27"/>
      <c r="F150" s="27"/>
      <c r="G150" s="27"/>
      <c r="H150" s="27"/>
      <c r="I150" s="27"/>
      <c r="J150" s="27"/>
      <c r="K150" s="48"/>
      <c r="L150" s="50"/>
      <c r="M150" s="50"/>
      <c r="N150" s="27"/>
      <c r="O150" s="27"/>
      <c r="P150" s="27"/>
      <c r="Q150" s="27"/>
      <c r="R150" s="27"/>
      <c r="S150" s="55"/>
      <c r="T150" s="55"/>
      <c r="U150" s="55"/>
      <c r="V150" s="27"/>
      <c r="W150" s="27"/>
      <c r="X150" s="27"/>
      <c r="Y150" s="27"/>
      <c r="Z150" s="27"/>
      <c r="AA150" s="153"/>
      <c r="AC150" s="25" t="e" cm="1">
        <f t="array" ref="AC150">IF(C150="PARTENAIRE",_xlfn.IFS(D150=champs!$A$5,'Tarifs-Price list'!$G$8,D150=champs!$A$6,'Tarifs-Price list'!$G$8,D150=champs!$A$7,'Tarifs-Price list'!$G$18,D150="Chlore Silicate",'Tarifs-Price list'!$G$23,D150="Chlore Carbonate",'Tarifs-Price list'!$G$23,D150="NON",0),IF(C150="EXTERNE",_xlfn.IFS(D150=champs!$A$5,'Tarifs-Price list'!$F$8,D150=champs!$A$6,'Tarifs-Price list'!$F$8,D150=champs!$A$7,'Tarifs-Price list'!$F$18,D150="Chlore Silicate",'Tarifs-Price list'!$F$23,D150="Chlore Carbonate",'Tarifs-Price list'!$F$23,D150="NON",0),_xlfn.IFS(D150=champs!$A$5,'Tarifs-Price list'!$E$8,D150=champs!$A$6,'Tarifs-Price list'!$E$8,D150=champs!$A$7,'Tarifs-Price list'!$E$18,D150="Chlore Silicate",'Tarifs-Price list'!$E$23,D150="Chlore Carbonate",'Tarifs-Price list'!$E$23,D150="NON",0)))</f>
        <v>#N/A</v>
      </c>
      <c r="AD150" s="25" t="e" cm="1">
        <f t="array" ref="AD150">IF(C150="PARTENAIRE",_xlfn.IFS(E150=champs!$A$5,'Tarifs-Price list'!$G$9,E150=champs!$A$6,'Tarifs-Price list'!$G$9,E150=champs!$A$7,'Tarifs-Price list'!$G$19,E150="Chlore Silicate",'Tarifs-Price list'!$G$24,E150="Chlore Carbonate",'Tarifs-Price list'!$G$24,E150="NON",0),IF(C150="EXTERNE",_xlfn.IFS(E150=champs!$A$5,'Tarifs-Price list'!$F$9,E150=champs!$A$6,'Tarifs-Price list'!$F$9,E150=champs!$A$7,'Tarifs-Price list'!$F$19,E150="Chlore Silicate",'Tarifs-Price list'!$F$24,E150="Chlore Carbonate",'Tarifs-Price list'!$F$24,E150="NON",0),_xlfn.IFS(E150=champs!$A$5,'Tarifs-Price list'!$E$9,E150=champs!$A$6,'Tarifs-Price list'!$E$9,E150=champs!$A$7,'Tarifs-Price list'!$E$19,E150="Chlore Silicate",'Tarifs-Price list'!$E$24,E150="Chlore Carbonate",'Tarifs-Price list'!$E$24,E150="NON",0)))</f>
        <v>#N/A</v>
      </c>
      <c r="AE150" s="25" t="e" cm="1">
        <f t="array" ref="AE150">IF(C150="PARTENAIRE",_xlfn.IFS(F150=champs!$A$5,'Tarifs-Price list'!$G$10,F150=champs!$A$6,'Tarifs-Price list'!$G$15,F150=champs!$A$7,'Tarifs-Price list'!$G$20,F150="Chlore Silicate",'Tarifs-Price list'!$G$25,F150="Chlore Carbonate",'Tarifs-Price list'!$G$30,F150="NON",0),IF(C150="EXTERNE",_xlfn.IFS(F150=champs!$A$5,'Tarifs-Price list'!$F$10,F150=champs!$A$6,'Tarifs-Price list'!$F$15,F150=champs!$A$7,'Tarifs-Price list'!$F$20,F150="Chlore Silicate",'Tarifs-Price list'!$F$25,F150="Chlore Carbonate",'Tarifs-Price list'!$F$30,F150="NON",0),_xlfn.IFS(F150=champs!$A$5,'Tarifs-Price list'!$E$10,F150=champs!$A$6,'Tarifs-Price list'!$E$15,F150=champs!$A$7,'Tarifs-Price list'!$E$20,F150="Chlore Silicate",'Tarifs-Price list'!$E$25,F150="Chlore Carbonate",'Tarifs-Price list'!$E$30,F150="NON",0)))</f>
        <v>#N/A</v>
      </c>
      <c r="AF150" s="25">
        <f>IF(AND(H150=champs!$Q$5,I150=champs!$Q$6,J150=champs!$Q$6,C150="PARTENAIRE"),'Tarifs-Price list'!$N$9,IF(AND(C150="PARTENAIRE",H150=champs!$Q$6,I150=champs!$Q$5,J150=champs!$Q$6),'Tarifs-Price list'!$N$9,IF(AND(C150="PARTENAIRE",H150=champs!$Q$5,I150=champs!$Q$5,J150=champs!$Q$6),2*'Tarifs-Price list'!$N$9,IF(AND(C150="PARTENAIRE",H150=champs!$Q$6,I150=champs!$Q$6,J150=champs!$Q$5),'Tarifs-Price list'!$N$18,IF(AND(C150="PARTENAIRE",H150=champs!$Q$5,I150=champs!$Q$6,J150=champs!$Q$5),"Impossible",IF(AND(C150="PARTENAIRE",H150=champs!$Q$6,I150=champs!$Q$5,J150=champs!$Q$5),"Impossible",IF(AND(C150="PARTENAIRE",H150=champs!$Q$5,I150=champs!$Q$5,J150=champs!$Q$5),"Impossible",IF(AND(C150="EXTERNE",H150=champs!$Q$5,I150=champs!$Q$6,J150=champs!$Q$6),'Tarifs-Price list'!$M$9,IF(AND(C150="EXTERNE",H150=champs!$Q$6,I150=champs!$Q$5,J150=champs!$Q$6),'Tarifs-Price list'!$M$9,IF(AND(C150="EXTERNE",H150=champs!$Q$5,I150=champs!$Q$5,J150=champs!$Q$6),2*'Tarifs-Price list'!$M$9,IF(AND(C150="EXTERNE",H150=champs!$Q$6,I150=champs!$Q$6,J150=champs!$Q$5),'Tarifs-Price list'!$M$18,IF(AND(C150="Externe",H150=champs!$Q$5,I150=champs!$Q$6,J150=champs!$Q$5),"Impossible",IF(AND(C150="EXTERNE",H150=champs!$Q$6,I150=champs!$Q$5,J150=champs!$Q$5),"Impossible",IF(AND(C150="EXTERNE",H150=champs!$Q$5,I150=champs!$Q$5,J150=champs!$Q$5),"Impossible",IF(AND(C150="PRIVÉ",H150=champs!$Q$5,I150=champs!$Q$6,J150=champs!$Q$6),'Tarifs-Price list'!$L$9,IF(AND(C150="PRIVÉ",H150=champs!$Q$6,I150=champs!$Q$5,J150=champs!$Q$6),'Tarifs-Price list'!$L$9,IF(AND(C150="PRIVÉ",H150=champs!$Q$5,I150=champs!$Q$5,J150=champs!$Q$6),2*'Tarifs-Price list'!$L$9,IF(AND(C150="PRIVÉ",H150=champs!$Q$5,I150=champs!$Q$6,J150=champs!$Q$5),"Impossible",IF(AND(C150="PRIVÉ",H150=champs!$Q$6,I150=champs!$Q$5,J150=champs!$Q$5),"Impossible",IF(AND(C150="PRIVÉ",H150=champs!$Q$6,I150=champs!$Q$6,J150=champs!$Q$5),'Tarifs-Price list'!$L$18,IF(AND(C150="PRIVÉ",H150=champs!$Q$5,I150=champs!$Q$5,J150=champs!$Q$5),"Impossible",0)))))))))))))))))))))</f>
        <v>0</v>
      </c>
      <c r="AG150" s="57">
        <f>IF(AND(K150="OUI",H150=champs!$Q$5,I150=champs!$Q$6,J150=champs!$Q$6,C150="PARTENAIRE"),'Tarifs-Price list'!$N$8,IF(AND(K150="OUI",C150="PARTENAIRE",H150=champs!$Q$6,I150=champs!$Q$5,J150=champs!$Q$6),'Tarifs-Price list'!$N$8,IF(AND(K150="OUI",C150="PARTENAIRE",H150=champs!$Q$5,I150=champs!$Q$5,J150=champs!$Q$6),2*'Tarifs-Price list'!$N$8,IF(AND(K150="OUI",C150="PARTENAIRE",H150=champs!$Q$6,I150=champs!$Q$6,J150=champs!$Q$5),'Tarifs-Price list'!$N$17,IF(AND(K150="OUI",C150="PARTENAIRE",H150=champs!$Q$5,I150=champs!$Q$6,J150=champs!$Q$5),"Impossible",IF(AND(K150="OUI",C150="PARTENAIRE",H150=champs!$Q$6,I150=champs!$Q$5,J150=champs!$Q$5),"Impossible",IF(AND(K150="OUI",C150="PARTENAIRE",H150=champs!$Q$5,I150=champs!$Q$5,J150=champs!$Q$5),"Impossible",IF(AND(C150="EXTERNE",K150="OUI",H150=champs!$Q$5,I150=champs!$Q$6,J150=champs!$Q$6),'Tarifs-Price list'!$M$8,IF(AND(K150="OUI",C150="EXTERNE",H150=champs!$Q$6,I150=champs!$Q$5,J150=champs!$Q$6),'Tarifs-Price list'!$M$8,IF(AND(C150="EXTERNE",K150="OUI",H150=champs!$Q$5,I150=champs!$Q$5,J150=champs!$Q$6),2*'Tarifs-Price list'!$M$8,IF(AND(K150="OUI",C150="EXTERNE",H150=champs!$Q$6,I150=champs!$Q$6,J150=champs!$Q$5),'Tarifs-Price list'!$M$17,IF(AND(K150="OUI",C150="Externe",H150=champs!$Q$5,I150=champs!$Q$6,J150=champs!$Q$5),"Impossible",IF(AND(C150="EXTERNE",K150="OUI",H150=champs!$Q$6,I150=champs!$Q$5,J150=champs!$Q$5),"Impossible",IF(AND(K150="OUI",C150="EXTERNE",H150=champs!$Q$5,I150=champs!$Q$5,J150=champs!$Q$5),"Impossible",IF(AND(C150="PRIVÉ",K150="OUI",H150=champs!$Q$5,I150=champs!$Q$6,J150=champs!$Q$6),'Tarifs-Price list'!$L$8,IF(AND(C150="PRIVÉ",K150="OUI",H150=champs!$Q$6,I150=champs!$Q$5,J150=champs!$Q$6),'Tarifs-Price list'!$L$8,IF(AND(K150="OUI",C150="PRIVÉ",H150=champs!$Q$5,I150=champs!$Q$5,J150=champs!Q151),2*'Tarifs-Price list'!$L$8,IF(AND(K150="OUI",C150="PRIVÉ",H150=champs!$Q$5,I150=champs!$Q$6,J150=champs!$Q$5),"Impossible",IF(AND(K150="OUI",C150="PRIVÉ",K150="OUI",H150=champs!$Q$6,I150=champs!$Q$5,J150=champs!$Q$5),"Impossible",IF(AND(K150="OUI",C150="PRIVÉ",H150=champs!$Q$6,I150=champs!$Q$6,J150=champs!$Q$5),'Tarifs-Price list'!$L$17,IF(AND(K150="OUI",C150="PRIVÉ",H150=champs!$Q$5,I150=champs!$Q$5,J150=champs!$Q$5),"Impossible",0)))))))))))))))))))))</f>
        <v>0</v>
      </c>
    </row>
    <row r="151" spans="2:33" ht="21" x14ac:dyDescent="0.2">
      <c r="B151" s="27"/>
      <c r="C151" s="27"/>
      <c r="D151" s="27"/>
      <c r="E151" s="27"/>
      <c r="F151" s="27"/>
      <c r="G151" s="27"/>
      <c r="H151" s="27"/>
      <c r="I151" s="27"/>
      <c r="J151" s="27"/>
      <c r="K151" s="48"/>
      <c r="L151" s="50"/>
      <c r="M151" s="50"/>
      <c r="N151" s="27"/>
      <c r="O151" s="27"/>
      <c r="P151" s="27"/>
      <c r="Q151" s="27"/>
      <c r="R151" s="27"/>
      <c r="S151" s="55"/>
      <c r="T151" s="55"/>
      <c r="U151" s="55"/>
      <c r="V151" s="27"/>
      <c r="W151" s="27"/>
      <c r="X151" s="27"/>
      <c r="Y151" s="27"/>
      <c r="Z151" s="27"/>
      <c r="AA151" s="153"/>
      <c r="AC151" s="25" t="e" cm="1">
        <f t="array" ref="AC151">IF(C151="PARTENAIRE",_xlfn.IFS(D151=champs!$A$5,'Tarifs-Price list'!$G$8,D151=champs!$A$6,'Tarifs-Price list'!$G$8,D151=champs!$A$7,'Tarifs-Price list'!$G$18,D151="Chlore Silicate",'Tarifs-Price list'!$G$23,D151="Chlore Carbonate",'Tarifs-Price list'!$G$23,D151="NON",0),IF(C151="EXTERNE",_xlfn.IFS(D151=champs!$A$5,'Tarifs-Price list'!$F$8,D151=champs!$A$6,'Tarifs-Price list'!$F$8,D151=champs!$A$7,'Tarifs-Price list'!$F$18,D151="Chlore Silicate",'Tarifs-Price list'!$F$23,D151="Chlore Carbonate",'Tarifs-Price list'!$F$23,D151="NON",0),_xlfn.IFS(D151=champs!$A$5,'Tarifs-Price list'!$E$8,D151=champs!$A$6,'Tarifs-Price list'!$E$8,D151=champs!$A$7,'Tarifs-Price list'!$E$18,D151="Chlore Silicate",'Tarifs-Price list'!$E$23,D151="Chlore Carbonate",'Tarifs-Price list'!$E$23,D151="NON",0)))</f>
        <v>#N/A</v>
      </c>
      <c r="AD151" s="25" t="e" cm="1">
        <f t="array" ref="AD151">IF(C151="PARTENAIRE",_xlfn.IFS(E151=champs!$A$5,'Tarifs-Price list'!$G$9,E151=champs!$A$6,'Tarifs-Price list'!$G$9,E151=champs!$A$7,'Tarifs-Price list'!$G$19,E151="Chlore Silicate",'Tarifs-Price list'!$G$24,E151="Chlore Carbonate",'Tarifs-Price list'!$G$24,E151="NON",0),IF(C151="EXTERNE",_xlfn.IFS(E151=champs!$A$5,'Tarifs-Price list'!$F$9,E151=champs!$A$6,'Tarifs-Price list'!$F$9,E151=champs!$A$7,'Tarifs-Price list'!$F$19,E151="Chlore Silicate",'Tarifs-Price list'!$F$24,E151="Chlore Carbonate",'Tarifs-Price list'!$F$24,E151="NON",0),_xlfn.IFS(E151=champs!$A$5,'Tarifs-Price list'!$E$9,E151=champs!$A$6,'Tarifs-Price list'!$E$9,E151=champs!$A$7,'Tarifs-Price list'!$E$19,E151="Chlore Silicate",'Tarifs-Price list'!$E$24,E151="Chlore Carbonate",'Tarifs-Price list'!$E$24,E151="NON",0)))</f>
        <v>#N/A</v>
      </c>
      <c r="AE151" s="25" t="e" cm="1">
        <f t="array" ref="AE151">IF(C151="PARTENAIRE",_xlfn.IFS(F151=champs!$A$5,'Tarifs-Price list'!$G$10,F151=champs!$A$6,'Tarifs-Price list'!$G$15,F151=champs!$A$7,'Tarifs-Price list'!$G$20,F151="Chlore Silicate",'Tarifs-Price list'!$G$25,F151="Chlore Carbonate",'Tarifs-Price list'!$G$30,F151="NON",0),IF(C151="EXTERNE",_xlfn.IFS(F151=champs!$A$5,'Tarifs-Price list'!$F$10,F151=champs!$A$6,'Tarifs-Price list'!$F$15,F151=champs!$A$7,'Tarifs-Price list'!$F$20,F151="Chlore Silicate",'Tarifs-Price list'!$F$25,F151="Chlore Carbonate",'Tarifs-Price list'!$F$30,F151="NON",0),_xlfn.IFS(F151=champs!$A$5,'Tarifs-Price list'!$E$10,F151=champs!$A$6,'Tarifs-Price list'!$E$15,F151=champs!$A$7,'Tarifs-Price list'!$E$20,F151="Chlore Silicate",'Tarifs-Price list'!$E$25,F151="Chlore Carbonate",'Tarifs-Price list'!$E$30,F151="NON",0)))</f>
        <v>#N/A</v>
      </c>
      <c r="AF151" s="25">
        <f>IF(AND(H151=champs!$Q$5,I151=champs!$Q$6,J151=champs!$Q$6,C151="PARTENAIRE"),'Tarifs-Price list'!$N$9,IF(AND(C151="PARTENAIRE",H151=champs!$Q$6,I151=champs!$Q$5,J151=champs!$Q$6),'Tarifs-Price list'!$N$9,IF(AND(C151="PARTENAIRE",H151=champs!$Q$5,I151=champs!$Q$5,J151=champs!$Q$6),2*'Tarifs-Price list'!$N$9,IF(AND(C151="PARTENAIRE",H151=champs!$Q$6,I151=champs!$Q$6,J151=champs!$Q$5),'Tarifs-Price list'!$N$18,IF(AND(C151="PARTENAIRE",H151=champs!$Q$5,I151=champs!$Q$6,J151=champs!$Q$5),"Impossible",IF(AND(C151="PARTENAIRE",H151=champs!$Q$6,I151=champs!$Q$5,J151=champs!$Q$5),"Impossible",IF(AND(C151="PARTENAIRE",H151=champs!$Q$5,I151=champs!$Q$5,J151=champs!$Q$5),"Impossible",IF(AND(C151="EXTERNE",H151=champs!$Q$5,I151=champs!$Q$6,J151=champs!$Q$6),'Tarifs-Price list'!$M$9,IF(AND(C151="EXTERNE",H151=champs!$Q$6,I151=champs!$Q$5,J151=champs!$Q$6),'Tarifs-Price list'!$M$9,IF(AND(C151="EXTERNE",H151=champs!$Q$5,I151=champs!$Q$5,J151=champs!$Q$6),2*'Tarifs-Price list'!$M$9,IF(AND(C151="EXTERNE",H151=champs!$Q$6,I151=champs!$Q$6,J151=champs!$Q$5),'Tarifs-Price list'!$M$18,IF(AND(C151="Externe",H151=champs!$Q$5,I151=champs!$Q$6,J151=champs!$Q$5),"Impossible",IF(AND(C151="EXTERNE",H151=champs!$Q$6,I151=champs!$Q$5,J151=champs!$Q$5),"Impossible",IF(AND(C151="EXTERNE",H151=champs!$Q$5,I151=champs!$Q$5,J151=champs!$Q$5),"Impossible",IF(AND(C151="PRIVÉ",H151=champs!$Q$5,I151=champs!$Q$6,J151=champs!$Q$6),'Tarifs-Price list'!$L$9,IF(AND(C151="PRIVÉ",H151=champs!$Q$6,I151=champs!$Q$5,J151=champs!$Q$6),'Tarifs-Price list'!$L$9,IF(AND(C151="PRIVÉ",H151=champs!$Q$5,I151=champs!$Q$5,J151=champs!$Q$6),2*'Tarifs-Price list'!$L$9,IF(AND(C151="PRIVÉ",H151=champs!$Q$5,I151=champs!$Q$6,J151=champs!$Q$5),"Impossible",IF(AND(C151="PRIVÉ",H151=champs!$Q$6,I151=champs!$Q$5,J151=champs!$Q$5),"Impossible",IF(AND(C151="PRIVÉ",H151=champs!$Q$6,I151=champs!$Q$6,J151=champs!$Q$5),'Tarifs-Price list'!$L$18,IF(AND(C151="PRIVÉ",H151=champs!$Q$5,I151=champs!$Q$5,J151=champs!$Q$5),"Impossible",0)))))))))))))))))))))</f>
        <v>0</v>
      </c>
      <c r="AG151" s="57">
        <f>IF(AND(K151="OUI",H151=champs!$Q$5,I151=champs!$Q$6,J151=champs!$Q$6,C151="PARTENAIRE"),'Tarifs-Price list'!$N$8,IF(AND(K151="OUI",C151="PARTENAIRE",H151=champs!$Q$6,I151=champs!$Q$5,J151=champs!$Q$6),'Tarifs-Price list'!$N$8,IF(AND(K151="OUI",C151="PARTENAIRE",H151=champs!$Q$5,I151=champs!$Q$5,J151=champs!$Q$6),2*'Tarifs-Price list'!$N$8,IF(AND(K151="OUI",C151="PARTENAIRE",H151=champs!$Q$6,I151=champs!$Q$6,J151=champs!$Q$5),'Tarifs-Price list'!$N$17,IF(AND(K151="OUI",C151="PARTENAIRE",H151=champs!$Q$5,I151=champs!$Q$6,J151=champs!$Q$5),"Impossible",IF(AND(K151="OUI",C151="PARTENAIRE",H151=champs!$Q$6,I151=champs!$Q$5,J151=champs!$Q$5),"Impossible",IF(AND(K151="OUI",C151="PARTENAIRE",H151=champs!$Q$5,I151=champs!$Q$5,J151=champs!$Q$5),"Impossible",IF(AND(C151="EXTERNE",K151="OUI",H151=champs!$Q$5,I151=champs!$Q$6,J151=champs!$Q$6),'Tarifs-Price list'!$M$8,IF(AND(K151="OUI",C151="EXTERNE",H151=champs!$Q$6,I151=champs!$Q$5,J151=champs!$Q$6),'Tarifs-Price list'!$M$8,IF(AND(C151="EXTERNE",K151="OUI",H151=champs!$Q$5,I151=champs!$Q$5,J151=champs!$Q$6),2*'Tarifs-Price list'!$M$8,IF(AND(K151="OUI",C151="EXTERNE",H151=champs!$Q$6,I151=champs!$Q$6,J151=champs!$Q$5),'Tarifs-Price list'!$M$17,IF(AND(K151="OUI",C151="Externe",H151=champs!$Q$5,I151=champs!$Q$6,J151=champs!$Q$5),"Impossible",IF(AND(C151="EXTERNE",K151="OUI",H151=champs!$Q$6,I151=champs!$Q$5,J151=champs!$Q$5),"Impossible",IF(AND(K151="OUI",C151="EXTERNE",H151=champs!$Q$5,I151=champs!$Q$5,J151=champs!$Q$5),"Impossible",IF(AND(C151="PRIVÉ",K151="OUI",H151=champs!$Q$5,I151=champs!$Q$6,J151=champs!$Q$6),'Tarifs-Price list'!$L$8,IF(AND(C151="PRIVÉ",K151="OUI",H151=champs!$Q$6,I151=champs!$Q$5,J151=champs!$Q$6),'Tarifs-Price list'!$L$8,IF(AND(K151="OUI",C151="PRIVÉ",H151=champs!$Q$5,I151=champs!$Q$5,J151=champs!Q152),2*'Tarifs-Price list'!$L$8,IF(AND(K151="OUI",C151="PRIVÉ",H151=champs!$Q$5,I151=champs!$Q$6,J151=champs!$Q$5),"Impossible",IF(AND(K151="OUI",C151="PRIVÉ",K151="OUI",H151=champs!$Q$6,I151=champs!$Q$5,J151=champs!$Q$5),"Impossible",IF(AND(K151="OUI",C151="PRIVÉ",H151=champs!$Q$6,I151=champs!$Q$6,J151=champs!$Q$5),'Tarifs-Price list'!$L$17,IF(AND(K151="OUI",C151="PRIVÉ",H151=champs!$Q$5,I151=champs!$Q$5,J151=champs!$Q$5),"Impossible",0)))))))))))))))))))))</f>
        <v>0</v>
      </c>
    </row>
    <row r="152" spans="2:33" ht="21" x14ac:dyDescent="0.2">
      <c r="B152" s="27"/>
      <c r="C152" s="27"/>
      <c r="D152" s="27"/>
      <c r="E152" s="27"/>
      <c r="F152" s="27"/>
      <c r="G152" s="27"/>
      <c r="H152" s="27"/>
      <c r="I152" s="27"/>
      <c r="J152" s="27"/>
      <c r="K152" s="48"/>
      <c r="L152" s="50"/>
      <c r="M152" s="50"/>
      <c r="N152" s="27"/>
      <c r="O152" s="27"/>
      <c r="P152" s="27"/>
      <c r="Q152" s="27"/>
      <c r="R152" s="27"/>
      <c r="S152" s="55"/>
      <c r="T152" s="55"/>
      <c r="U152" s="55"/>
      <c r="V152" s="27"/>
      <c r="W152" s="27"/>
      <c r="X152" s="27"/>
      <c r="Y152" s="27"/>
      <c r="Z152" s="27"/>
      <c r="AA152" s="153"/>
      <c r="AC152" s="25" t="e" cm="1">
        <f t="array" ref="AC152">IF(C152="PARTENAIRE",_xlfn.IFS(D152=champs!$A$5,'Tarifs-Price list'!$G$8,D152=champs!$A$6,'Tarifs-Price list'!$G$8,D152=champs!$A$7,'Tarifs-Price list'!$G$18,D152="Chlore Silicate",'Tarifs-Price list'!$G$23,D152="Chlore Carbonate",'Tarifs-Price list'!$G$23,D152="NON",0),IF(C152="EXTERNE",_xlfn.IFS(D152=champs!$A$5,'Tarifs-Price list'!$F$8,D152=champs!$A$6,'Tarifs-Price list'!$F$8,D152=champs!$A$7,'Tarifs-Price list'!$F$18,D152="Chlore Silicate",'Tarifs-Price list'!$F$23,D152="Chlore Carbonate",'Tarifs-Price list'!$F$23,D152="NON",0),_xlfn.IFS(D152=champs!$A$5,'Tarifs-Price list'!$E$8,D152=champs!$A$6,'Tarifs-Price list'!$E$8,D152=champs!$A$7,'Tarifs-Price list'!$E$18,D152="Chlore Silicate",'Tarifs-Price list'!$E$23,D152="Chlore Carbonate",'Tarifs-Price list'!$E$23,D152="NON",0)))</f>
        <v>#N/A</v>
      </c>
      <c r="AD152" s="25" t="e" cm="1">
        <f t="array" ref="AD152">IF(C152="PARTENAIRE",_xlfn.IFS(E152=champs!$A$5,'Tarifs-Price list'!$G$9,E152=champs!$A$6,'Tarifs-Price list'!$G$9,E152=champs!$A$7,'Tarifs-Price list'!$G$19,E152="Chlore Silicate",'Tarifs-Price list'!$G$24,E152="Chlore Carbonate",'Tarifs-Price list'!$G$24,E152="NON",0),IF(C152="EXTERNE",_xlfn.IFS(E152=champs!$A$5,'Tarifs-Price list'!$F$9,E152=champs!$A$6,'Tarifs-Price list'!$F$9,E152=champs!$A$7,'Tarifs-Price list'!$F$19,E152="Chlore Silicate",'Tarifs-Price list'!$F$24,E152="Chlore Carbonate",'Tarifs-Price list'!$F$24,E152="NON",0),_xlfn.IFS(E152=champs!$A$5,'Tarifs-Price list'!$E$9,E152=champs!$A$6,'Tarifs-Price list'!$E$9,E152=champs!$A$7,'Tarifs-Price list'!$E$19,E152="Chlore Silicate",'Tarifs-Price list'!$E$24,E152="Chlore Carbonate",'Tarifs-Price list'!$E$24,E152="NON",0)))</f>
        <v>#N/A</v>
      </c>
      <c r="AE152" s="25" t="e" cm="1">
        <f t="array" ref="AE152">IF(C152="PARTENAIRE",_xlfn.IFS(F152=champs!$A$5,'Tarifs-Price list'!$G$10,F152=champs!$A$6,'Tarifs-Price list'!$G$15,F152=champs!$A$7,'Tarifs-Price list'!$G$20,F152="Chlore Silicate",'Tarifs-Price list'!$G$25,F152="Chlore Carbonate",'Tarifs-Price list'!$G$30,F152="NON",0),IF(C152="EXTERNE",_xlfn.IFS(F152=champs!$A$5,'Tarifs-Price list'!$F$10,F152=champs!$A$6,'Tarifs-Price list'!$F$15,F152=champs!$A$7,'Tarifs-Price list'!$F$20,F152="Chlore Silicate",'Tarifs-Price list'!$F$25,F152="Chlore Carbonate",'Tarifs-Price list'!$F$30,F152="NON",0),_xlfn.IFS(F152=champs!$A$5,'Tarifs-Price list'!$E$10,F152=champs!$A$6,'Tarifs-Price list'!$E$15,F152=champs!$A$7,'Tarifs-Price list'!$E$20,F152="Chlore Silicate",'Tarifs-Price list'!$E$25,F152="Chlore Carbonate",'Tarifs-Price list'!$E$30,F152="NON",0)))</f>
        <v>#N/A</v>
      </c>
      <c r="AF152" s="25">
        <f>IF(AND(H152=champs!$Q$5,I152=champs!$Q$6,J152=champs!$Q$6,C152="PARTENAIRE"),'Tarifs-Price list'!$N$9,IF(AND(C152="PARTENAIRE",H152=champs!$Q$6,I152=champs!$Q$5,J152=champs!$Q$6),'Tarifs-Price list'!$N$9,IF(AND(C152="PARTENAIRE",H152=champs!$Q$5,I152=champs!$Q$5,J152=champs!$Q$6),2*'Tarifs-Price list'!$N$9,IF(AND(C152="PARTENAIRE",H152=champs!$Q$6,I152=champs!$Q$6,J152=champs!$Q$5),'Tarifs-Price list'!$N$18,IF(AND(C152="PARTENAIRE",H152=champs!$Q$5,I152=champs!$Q$6,J152=champs!$Q$5),"Impossible",IF(AND(C152="PARTENAIRE",H152=champs!$Q$6,I152=champs!$Q$5,J152=champs!$Q$5),"Impossible",IF(AND(C152="PARTENAIRE",H152=champs!$Q$5,I152=champs!$Q$5,J152=champs!$Q$5),"Impossible",IF(AND(C152="EXTERNE",H152=champs!$Q$5,I152=champs!$Q$6,J152=champs!$Q$6),'Tarifs-Price list'!$M$9,IF(AND(C152="EXTERNE",H152=champs!$Q$6,I152=champs!$Q$5,J152=champs!$Q$6),'Tarifs-Price list'!$M$9,IF(AND(C152="EXTERNE",H152=champs!$Q$5,I152=champs!$Q$5,J152=champs!$Q$6),2*'Tarifs-Price list'!$M$9,IF(AND(C152="EXTERNE",H152=champs!$Q$6,I152=champs!$Q$6,J152=champs!$Q$5),'Tarifs-Price list'!$M$18,IF(AND(C152="Externe",H152=champs!$Q$5,I152=champs!$Q$6,J152=champs!$Q$5),"Impossible",IF(AND(C152="EXTERNE",H152=champs!$Q$6,I152=champs!$Q$5,J152=champs!$Q$5),"Impossible",IF(AND(C152="EXTERNE",H152=champs!$Q$5,I152=champs!$Q$5,J152=champs!$Q$5),"Impossible",IF(AND(C152="PRIVÉ",H152=champs!$Q$5,I152=champs!$Q$6,J152=champs!$Q$6),'Tarifs-Price list'!$L$9,IF(AND(C152="PRIVÉ",H152=champs!$Q$6,I152=champs!$Q$5,J152=champs!$Q$6),'Tarifs-Price list'!$L$9,IF(AND(C152="PRIVÉ",H152=champs!$Q$5,I152=champs!$Q$5,J152=champs!$Q$6),2*'Tarifs-Price list'!$L$9,IF(AND(C152="PRIVÉ",H152=champs!$Q$5,I152=champs!$Q$6,J152=champs!$Q$5),"Impossible",IF(AND(C152="PRIVÉ",H152=champs!$Q$6,I152=champs!$Q$5,J152=champs!$Q$5),"Impossible",IF(AND(C152="PRIVÉ",H152=champs!$Q$6,I152=champs!$Q$6,J152=champs!$Q$5),'Tarifs-Price list'!$L$18,IF(AND(C152="PRIVÉ",H152=champs!$Q$5,I152=champs!$Q$5,J152=champs!$Q$5),"Impossible",0)))))))))))))))))))))</f>
        <v>0</v>
      </c>
      <c r="AG152" s="57">
        <f>IF(AND(K152="OUI",H152=champs!$Q$5,I152=champs!$Q$6,J152=champs!$Q$6,C152="PARTENAIRE"),'Tarifs-Price list'!$N$8,IF(AND(K152="OUI",C152="PARTENAIRE",H152=champs!$Q$6,I152=champs!$Q$5,J152=champs!$Q$6),'Tarifs-Price list'!$N$8,IF(AND(K152="OUI",C152="PARTENAIRE",H152=champs!$Q$5,I152=champs!$Q$5,J152=champs!$Q$6),2*'Tarifs-Price list'!$N$8,IF(AND(K152="OUI",C152="PARTENAIRE",H152=champs!$Q$6,I152=champs!$Q$6,J152=champs!$Q$5),'Tarifs-Price list'!$N$17,IF(AND(K152="OUI",C152="PARTENAIRE",H152=champs!$Q$5,I152=champs!$Q$6,J152=champs!$Q$5),"Impossible",IF(AND(K152="OUI",C152="PARTENAIRE",H152=champs!$Q$6,I152=champs!$Q$5,J152=champs!$Q$5),"Impossible",IF(AND(K152="OUI",C152="PARTENAIRE",H152=champs!$Q$5,I152=champs!$Q$5,J152=champs!$Q$5),"Impossible",IF(AND(C152="EXTERNE",K152="OUI",H152=champs!$Q$5,I152=champs!$Q$6,J152=champs!$Q$6),'Tarifs-Price list'!$M$8,IF(AND(K152="OUI",C152="EXTERNE",H152=champs!$Q$6,I152=champs!$Q$5,J152=champs!$Q$6),'Tarifs-Price list'!$M$8,IF(AND(C152="EXTERNE",K152="OUI",H152=champs!$Q$5,I152=champs!$Q$5,J152=champs!$Q$6),2*'Tarifs-Price list'!$M$8,IF(AND(K152="OUI",C152="EXTERNE",H152=champs!$Q$6,I152=champs!$Q$6,J152=champs!$Q$5),'Tarifs-Price list'!$M$17,IF(AND(K152="OUI",C152="Externe",H152=champs!$Q$5,I152=champs!$Q$6,J152=champs!$Q$5),"Impossible",IF(AND(C152="EXTERNE",K152="OUI",H152=champs!$Q$6,I152=champs!$Q$5,J152=champs!$Q$5),"Impossible",IF(AND(K152="OUI",C152="EXTERNE",H152=champs!$Q$5,I152=champs!$Q$5,J152=champs!$Q$5),"Impossible",IF(AND(C152="PRIVÉ",K152="OUI",H152=champs!$Q$5,I152=champs!$Q$6,J152=champs!$Q$6),'Tarifs-Price list'!$L$8,IF(AND(C152="PRIVÉ",K152="OUI",H152=champs!$Q$6,I152=champs!$Q$5,J152=champs!$Q$6),'Tarifs-Price list'!$L$8,IF(AND(K152="OUI",C152="PRIVÉ",H152=champs!$Q$5,I152=champs!$Q$5,J152=champs!Q153),2*'Tarifs-Price list'!$L$8,IF(AND(K152="OUI",C152="PRIVÉ",H152=champs!$Q$5,I152=champs!$Q$6,J152=champs!$Q$5),"Impossible",IF(AND(K152="OUI",C152="PRIVÉ",K152="OUI",H152=champs!$Q$6,I152=champs!$Q$5,J152=champs!$Q$5),"Impossible",IF(AND(K152="OUI",C152="PRIVÉ",H152=champs!$Q$6,I152=champs!$Q$6,J152=champs!$Q$5),'Tarifs-Price list'!$L$17,IF(AND(K152="OUI",C152="PRIVÉ",H152=champs!$Q$5,I152=champs!$Q$5,J152=champs!$Q$5),"Impossible",0)))))))))))))))))))))</f>
        <v>0</v>
      </c>
    </row>
    <row r="153" spans="2:33" ht="21" x14ac:dyDescent="0.2">
      <c r="B153" s="27"/>
      <c r="C153" s="27"/>
      <c r="D153" s="27"/>
      <c r="E153" s="27"/>
      <c r="F153" s="27"/>
      <c r="G153" s="27"/>
      <c r="H153" s="27"/>
      <c r="I153" s="27"/>
      <c r="J153" s="27"/>
      <c r="K153" s="48"/>
      <c r="L153" s="50"/>
      <c r="M153" s="50"/>
      <c r="N153" s="27"/>
      <c r="O153" s="27"/>
      <c r="P153" s="27"/>
      <c r="Q153" s="27"/>
      <c r="R153" s="27"/>
      <c r="S153" s="55"/>
      <c r="T153" s="55"/>
      <c r="U153" s="55"/>
      <c r="V153" s="27"/>
      <c r="W153" s="27"/>
      <c r="X153" s="27"/>
      <c r="Y153" s="27"/>
      <c r="Z153" s="27"/>
      <c r="AA153" s="153"/>
      <c r="AC153" s="25" t="e" cm="1">
        <f t="array" ref="AC153">IF(C153="PARTENAIRE",_xlfn.IFS(D153=champs!$A$5,'Tarifs-Price list'!$G$8,D153=champs!$A$6,'Tarifs-Price list'!$G$8,D153=champs!$A$7,'Tarifs-Price list'!$G$18,D153="Chlore Silicate",'Tarifs-Price list'!$G$23,D153="Chlore Carbonate",'Tarifs-Price list'!$G$23,D153="NON",0),IF(C153="EXTERNE",_xlfn.IFS(D153=champs!$A$5,'Tarifs-Price list'!$F$8,D153=champs!$A$6,'Tarifs-Price list'!$F$8,D153=champs!$A$7,'Tarifs-Price list'!$F$18,D153="Chlore Silicate",'Tarifs-Price list'!$F$23,D153="Chlore Carbonate",'Tarifs-Price list'!$F$23,D153="NON",0),_xlfn.IFS(D153=champs!$A$5,'Tarifs-Price list'!$E$8,D153=champs!$A$6,'Tarifs-Price list'!$E$8,D153=champs!$A$7,'Tarifs-Price list'!$E$18,D153="Chlore Silicate",'Tarifs-Price list'!$E$23,D153="Chlore Carbonate",'Tarifs-Price list'!$E$23,D153="NON",0)))</f>
        <v>#N/A</v>
      </c>
      <c r="AD153" s="25" t="e" cm="1">
        <f t="array" ref="AD153">IF(C153="PARTENAIRE",_xlfn.IFS(E153=champs!$A$5,'Tarifs-Price list'!$G$9,E153=champs!$A$6,'Tarifs-Price list'!$G$9,E153=champs!$A$7,'Tarifs-Price list'!$G$19,E153="Chlore Silicate",'Tarifs-Price list'!$G$24,E153="Chlore Carbonate",'Tarifs-Price list'!$G$24,E153="NON",0),IF(C153="EXTERNE",_xlfn.IFS(E153=champs!$A$5,'Tarifs-Price list'!$F$9,E153=champs!$A$6,'Tarifs-Price list'!$F$9,E153=champs!$A$7,'Tarifs-Price list'!$F$19,E153="Chlore Silicate",'Tarifs-Price list'!$F$24,E153="Chlore Carbonate",'Tarifs-Price list'!$F$24,E153="NON",0),_xlfn.IFS(E153=champs!$A$5,'Tarifs-Price list'!$E$9,E153=champs!$A$6,'Tarifs-Price list'!$E$9,E153=champs!$A$7,'Tarifs-Price list'!$E$19,E153="Chlore Silicate",'Tarifs-Price list'!$E$24,E153="Chlore Carbonate",'Tarifs-Price list'!$E$24,E153="NON",0)))</f>
        <v>#N/A</v>
      </c>
      <c r="AE153" s="25" t="e" cm="1">
        <f t="array" ref="AE153">IF(C153="PARTENAIRE",_xlfn.IFS(F153=champs!$A$5,'Tarifs-Price list'!$G$10,F153=champs!$A$6,'Tarifs-Price list'!$G$15,F153=champs!$A$7,'Tarifs-Price list'!$G$20,F153="Chlore Silicate",'Tarifs-Price list'!$G$25,F153="Chlore Carbonate",'Tarifs-Price list'!$G$30,F153="NON",0),IF(C153="EXTERNE",_xlfn.IFS(F153=champs!$A$5,'Tarifs-Price list'!$F$10,F153=champs!$A$6,'Tarifs-Price list'!$F$15,F153=champs!$A$7,'Tarifs-Price list'!$F$20,F153="Chlore Silicate",'Tarifs-Price list'!$F$25,F153="Chlore Carbonate",'Tarifs-Price list'!$F$30,F153="NON",0),_xlfn.IFS(F153=champs!$A$5,'Tarifs-Price list'!$E$10,F153=champs!$A$6,'Tarifs-Price list'!$E$15,F153=champs!$A$7,'Tarifs-Price list'!$E$20,F153="Chlore Silicate",'Tarifs-Price list'!$E$25,F153="Chlore Carbonate",'Tarifs-Price list'!$E$30,F153="NON",0)))</f>
        <v>#N/A</v>
      </c>
      <c r="AF153" s="25">
        <f>IF(AND(H153=champs!$Q$5,I153=champs!$Q$6,J153=champs!$Q$6,C153="PARTENAIRE"),'Tarifs-Price list'!$N$9,IF(AND(C153="PARTENAIRE",H153=champs!$Q$6,I153=champs!$Q$5,J153=champs!$Q$6),'Tarifs-Price list'!$N$9,IF(AND(C153="PARTENAIRE",H153=champs!$Q$5,I153=champs!$Q$5,J153=champs!$Q$6),2*'Tarifs-Price list'!$N$9,IF(AND(C153="PARTENAIRE",H153=champs!$Q$6,I153=champs!$Q$6,J153=champs!$Q$5),'Tarifs-Price list'!$N$18,IF(AND(C153="PARTENAIRE",H153=champs!$Q$5,I153=champs!$Q$6,J153=champs!$Q$5),"Impossible",IF(AND(C153="PARTENAIRE",H153=champs!$Q$6,I153=champs!$Q$5,J153=champs!$Q$5),"Impossible",IF(AND(C153="PARTENAIRE",H153=champs!$Q$5,I153=champs!$Q$5,J153=champs!$Q$5),"Impossible",IF(AND(C153="EXTERNE",H153=champs!$Q$5,I153=champs!$Q$6,J153=champs!$Q$6),'Tarifs-Price list'!$M$9,IF(AND(C153="EXTERNE",H153=champs!$Q$6,I153=champs!$Q$5,J153=champs!$Q$6),'Tarifs-Price list'!$M$9,IF(AND(C153="EXTERNE",H153=champs!$Q$5,I153=champs!$Q$5,J153=champs!$Q$6),2*'Tarifs-Price list'!$M$9,IF(AND(C153="EXTERNE",H153=champs!$Q$6,I153=champs!$Q$6,J153=champs!$Q$5),'Tarifs-Price list'!$M$18,IF(AND(C153="Externe",H153=champs!$Q$5,I153=champs!$Q$6,J153=champs!$Q$5),"Impossible",IF(AND(C153="EXTERNE",H153=champs!$Q$6,I153=champs!$Q$5,J153=champs!$Q$5),"Impossible",IF(AND(C153="EXTERNE",H153=champs!$Q$5,I153=champs!$Q$5,J153=champs!$Q$5),"Impossible",IF(AND(C153="PRIVÉ",H153=champs!$Q$5,I153=champs!$Q$6,J153=champs!$Q$6),'Tarifs-Price list'!$L$9,IF(AND(C153="PRIVÉ",H153=champs!$Q$6,I153=champs!$Q$5,J153=champs!$Q$6),'Tarifs-Price list'!$L$9,IF(AND(C153="PRIVÉ",H153=champs!$Q$5,I153=champs!$Q$5,J153=champs!$Q$6),2*'Tarifs-Price list'!$L$9,IF(AND(C153="PRIVÉ",H153=champs!$Q$5,I153=champs!$Q$6,J153=champs!$Q$5),"Impossible",IF(AND(C153="PRIVÉ",H153=champs!$Q$6,I153=champs!$Q$5,J153=champs!$Q$5),"Impossible",IF(AND(C153="PRIVÉ",H153=champs!$Q$6,I153=champs!$Q$6,J153=champs!$Q$5),'Tarifs-Price list'!$L$18,IF(AND(C153="PRIVÉ",H153=champs!$Q$5,I153=champs!$Q$5,J153=champs!$Q$5),"Impossible",0)))))))))))))))))))))</f>
        <v>0</v>
      </c>
      <c r="AG153" s="57">
        <f>IF(AND(K153="OUI",H153=champs!$Q$5,I153=champs!$Q$6,J153=champs!$Q$6,C153="PARTENAIRE"),'Tarifs-Price list'!$N$8,IF(AND(K153="OUI",C153="PARTENAIRE",H153=champs!$Q$6,I153=champs!$Q$5,J153=champs!$Q$6),'Tarifs-Price list'!$N$8,IF(AND(K153="OUI",C153="PARTENAIRE",H153=champs!$Q$5,I153=champs!$Q$5,J153=champs!$Q$6),2*'Tarifs-Price list'!$N$8,IF(AND(K153="OUI",C153="PARTENAIRE",H153=champs!$Q$6,I153=champs!$Q$6,J153=champs!$Q$5),'Tarifs-Price list'!$N$17,IF(AND(K153="OUI",C153="PARTENAIRE",H153=champs!$Q$5,I153=champs!$Q$6,J153=champs!$Q$5),"Impossible",IF(AND(K153="OUI",C153="PARTENAIRE",H153=champs!$Q$6,I153=champs!$Q$5,J153=champs!$Q$5),"Impossible",IF(AND(K153="OUI",C153="PARTENAIRE",H153=champs!$Q$5,I153=champs!$Q$5,J153=champs!$Q$5),"Impossible",IF(AND(C153="EXTERNE",K153="OUI",H153=champs!$Q$5,I153=champs!$Q$6,J153=champs!$Q$6),'Tarifs-Price list'!$M$8,IF(AND(K153="OUI",C153="EXTERNE",H153=champs!$Q$6,I153=champs!$Q$5,J153=champs!$Q$6),'Tarifs-Price list'!$M$8,IF(AND(C153="EXTERNE",K153="OUI",H153=champs!$Q$5,I153=champs!$Q$5,J153=champs!$Q$6),2*'Tarifs-Price list'!$M$8,IF(AND(K153="OUI",C153="EXTERNE",H153=champs!$Q$6,I153=champs!$Q$6,J153=champs!$Q$5),'Tarifs-Price list'!$M$17,IF(AND(K153="OUI",C153="Externe",H153=champs!$Q$5,I153=champs!$Q$6,J153=champs!$Q$5),"Impossible",IF(AND(C153="EXTERNE",K153="OUI",H153=champs!$Q$6,I153=champs!$Q$5,J153=champs!$Q$5),"Impossible",IF(AND(K153="OUI",C153="EXTERNE",H153=champs!$Q$5,I153=champs!$Q$5,J153=champs!$Q$5),"Impossible",IF(AND(C153="PRIVÉ",K153="OUI",H153=champs!$Q$5,I153=champs!$Q$6,J153=champs!$Q$6),'Tarifs-Price list'!$L$8,IF(AND(C153="PRIVÉ",K153="OUI",H153=champs!$Q$6,I153=champs!$Q$5,J153=champs!$Q$6),'Tarifs-Price list'!$L$8,IF(AND(K153="OUI",C153="PRIVÉ",H153=champs!$Q$5,I153=champs!$Q$5,J153=champs!Q154),2*'Tarifs-Price list'!$L$8,IF(AND(K153="OUI",C153="PRIVÉ",H153=champs!$Q$5,I153=champs!$Q$6,J153=champs!$Q$5),"Impossible",IF(AND(K153="OUI",C153="PRIVÉ",K153="OUI",H153=champs!$Q$6,I153=champs!$Q$5,J153=champs!$Q$5),"Impossible",IF(AND(K153="OUI",C153="PRIVÉ",H153=champs!$Q$6,I153=champs!$Q$6,J153=champs!$Q$5),'Tarifs-Price list'!$L$17,IF(AND(K153="OUI",C153="PRIVÉ",H153=champs!$Q$5,I153=champs!$Q$5,J153=champs!$Q$5),"Impossible",0)))))))))))))))))))))</f>
        <v>0</v>
      </c>
    </row>
    <row r="154" spans="2:33" ht="21" x14ac:dyDescent="0.2">
      <c r="B154" s="27"/>
      <c r="C154" s="27"/>
      <c r="D154" s="27"/>
      <c r="E154" s="27"/>
      <c r="F154" s="27"/>
      <c r="G154" s="27"/>
      <c r="H154" s="27"/>
      <c r="I154" s="27"/>
      <c r="J154" s="27"/>
      <c r="K154" s="48"/>
      <c r="L154" s="50"/>
      <c r="M154" s="50"/>
      <c r="N154" s="27"/>
      <c r="O154" s="27"/>
      <c r="P154" s="27"/>
      <c r="Q154" s="27"/>
      <c r="R154" s="27"/>
      <c r="S154" s="55"/>
      <c r="T154" s="55"/>
      <c r="U154" s="55"/>
      <c r="V154" s="27"/>
      <c r="W154" s="27"/>
      <c r="X154" s="27"/>
      <c r="Y154" s="27"/>
      <c r="Z154" s="27"/>
      <c r="AA154" s="153"/>
      <c r="AC154" s="25" t="e" cm="1">
        <f t="array" ref="AC154">IF(C154="PARTENAIRE",_xlfn.IFS(D154=champs!$A$5,'Tarifs-Price list'!$G$8,D154=champs!$A$6,'Tarifs-Price list'!$G$8,D154=champs!$A$7,'Tarifs-Price list'!$G$18,D154="Chlore Silicate",'Tarifs-Price list'!$G$23,D154="Chlore Carbonate",'Tarifs-Price list'!$G$23,D154="NON",0),IF(C154="EXTERNE",_xlfn.IFS(D154=champs!$A$5,'Tarifs-Price list'!$F$8,D154=champs!$A$6,'Tarifs-Price list'!$F$8,D154=champs!$A$7,'Tarifs-Price list'!$F$18,D154="Chlore Silicate",'Tarifs-Price list'!$F$23,D154="Chlore Carbonate",'Tarifs-Price list'!$F$23,D154="NON",0),_xlfn.IFS(D154=champs!$A$5,'Tarifs-Price list'!$E$8,D154=champs!$A$6,'Tarifs-Price list'!$E$8,D154=champs!$A$7,'Tarifs-Price list'!$E$18,D154="Chlore Silicate",'Tarifs-Price list'!$E$23,D154="Chlore Carbonate",'Tarifs-Price list'!$E$23,D154="NON",0)))</f>
        <v>#N/A</v>
      </c>
      <c r="AD154" s="25" t="e" cm="1">
        <f t="array" ref="AD154">IF(C154="PARTENAIRE",_xlfn.IFS(E154=champs!$A$5,'Tarifs-Price list'!$G$9,E154=champs!$A$6,'Tarifs-Price list'!$G$9,E154=champs!$A$7,'Tarifs-Price list'!$G$19,E154="Chlore Silicate",'Tarifs-Price list'!$G$24,E154="Chlore Carbonate",'Tarifs-Price list'!$G$24,E154="NON",0),IF(C154="EXTERNE",_xlfn.IFS(E154=champs!$A$5,'Tarifs-Price list'!$F$9,E154=champs!$A$6,'Tarifs-Price list'!$F$9,E154=champs!$A$7,'Tarifs-Price list'!$F$19,E154="Chlore Silicate",'Tarifs-Price list'!$F$24,E154="Chlore Carbonate",'Tarifs-Price list'!$F$24,E154="NON",0),_xlfn.IFS(E154=champs!$A$5,'Tarifs-Price list'!$E$9,E154=champs!$A$6,'Tarifs-Price list'!$E$9,E154=champs!$A$7,'Tarifs-Price list'!$E$19,E154="Chlore Silicate",'Tarifs-Price list'!$E$24,E154="Chlore Carbonate",'Tarifs-Price list'!$E$24,E154="NON",0)))</f>
        <v>#N/A</v>
      </c>
      <c r="AE154" s="25" t="e" cm="1">
        <f t="array" ref="AE154">IF(C154="PARTENAIRE",_xlfn.IFS(F154=champs!$A$5,'Tarifs-Price list'!$G$10,F154=champs!$A$6,'Tarifs-Price list'!$G$15,F154=champs!$A$7,'Tarifs-Price list'!$G$20,F154="Chlore Silicate",'Tarifs-Price list'!$G$25,F154="Chlore Carbonate",'Tarifs-Price list'!$G$30,F154="NON",0),IF(C154="EXTERNE",_xlfn.IFS(F154=champs!$A$5,'Tarifs-Price list'!$F$10,F154=champs!$A$6,'Tarifs-Price list'!$F$15,F154=champs!$A$7,'Tarifs-Price list'!$F$20,F154="Chlore Silicate",'Tarifs-Price list'!$F$25,F154="Chlore Carbonate",'Tarifs-Price list'!$F$30,F154="NON",0),_xlfn.IFS(F154=champs!$A$5,'Tarifs-Price list'!$E$10,F154=champs!$A$6,'Tarifs-Price list'!$E$15,F154=champs!$A$7,'Tarifs-Price list'!$E$20,F154="Chlore Silicate",'Tarifs-Price list'!$E$25,F154="Chlore Carbonate",'Tarifs-Price list'!$E$30,F154="NON",0)))</f>
        <v>#N/A</v>
      </c>
      <c r="AF154" s="25">
        <f>IF(AND(H154=champs!$Q$5,I154=champs!$Q$6,J154=champs!$Q$6,C154="PARTENAIRE"),'Tarifs-Price list'!$N$9,IF(AND(C154="PARTENAIRE",H154=champs!$Q$6,I154=champs!$Q$5,J154=champs!$Q$6),'Tarifs-Price list'!$N$9,IF(AND(C154="PARTENAIRE",H154=champs!$Q$5,I154=champs!$Q$5,J154=champs!$Q$6),2*'Tarifs-Price list'!$N$9,IF(AND(C154="PARTENAIRE",H154=champs!$Q$6,I154=champs!$Q$6,J154=champs!$Q$5),'Tarifs-Price list'!$N$18,IF(AND(C154="PARTENAIRE",H154=champs!$Q$5,I154=champs!$Q$6,J154=champs!$Q$5),"Impossible",IF(AND(C154="PARTENAIRE",H154=champs!$Q$6,I154=champs!$Q$5,J154=champs!$Q$5),"Impossible",IF(AND(C154="PARTENAIRE",H154=champs!$Q$5,I154=champs!$Q$5,J154=champs!$Q$5),"Impossible",IF(AND(C154="EXTERNE",H154=champs!$Q$5,I154=champs!$Q$6,J154=champs!$Q$6),'Tarifs-Price list'!$M$9,IF(AND(C154="EXTERNE",H154=champs!$Q$6,I154=champs!$Q$5,J154=champs!$Q$6),'Tarifs-Price list'!$M$9,IF(AND(C154="EXTERNE",H154=champs!$Q$5,I154=champs!$Q$5,J154=champs!$Q$6),2*'Tarifs-Price list'!$M$9,IF(AND(C154="EXTERNE",H154=champs!$Q$6,I154=champs!$Q$6,J154=champs!$Q$5),'Tarifs-Price list'!$M$18,IF(AND(C154="Externe",H154=champs!$Q$5,I154=champs!$Q$6,J154=champs!$Q$5),"Impossible",IF(AND(C154="EXTERNE",H154=champs!$Q$6,I154=champs!$Q$5,J154=champs!$Q$5),"Impossible",IF(AND(C154="EXTERNE",H154=champs!$Q$5,I154=champs!$Q$5,J154=champs!$Q$5),"Impossible",IF(AND(C154="PRIVÉ",H154=champs!$Q$5,I154=champs!$Q$6,J154=champs!$Q$6),'Tarifs-Price list'!$L$9,IF(AND(C154="PRIVÉ",H154=champs!$Q$6,I154=champs!$Q$5,J154=champs!$Q$6),'Tarifs-Price list'!$L$9,IF(AND(C154="PRIVÉ",H154=champs!$Q$5,I154=champs!$Q$5,J154=champs!$Q$6),2*'Tarifs-Price list'!$L$9,IF(AND(C154="PRIVÉ",H154=champs!$Q$5,I154=champs!$Q$6,J154=champs!$Q$5),"Impossible",IF(AND(C154="PRIVÉ",H154=champs!$Q$6,I154=champs!$Q$5,J154=champs!$Q$5),"Impossible",IF(AND(C154="PRIVÉ",H154=champs!$Q$6,I154=champs!$Q$6,J154=champs!$Q$5),'Tarifs-Price list'!$L$18,IF(AND(C154="PRIVÉ",H154=champs!$Q$5,I154=champs!$Q$5,J154=champs!$Q$5),"Impossible",0)))))))))))))))))))))</f>
        <v>0</v>
      </c>
      <c r="AG154" s="57">
        <f>IF(AND(K154="OUI",H154=champs!$Q$5,I154=champs!$Q$6,J154=champs!$Q$6,C154="PARTENAIRE"),'Tarifs-Price list'!$N$8,IF(AND(K154="OUI",C154="PARTENAIRE",H154=champs!$Q$6,I154=champs!$Q$5,J154=champs!$Q$6),'Tarifs-Price list'!$N$8,IF(AND(K154="OUI",C154="PARTENAIRE",H154=champs!$Q$5,I154=champs!$Q$5,J154=champs!$Q$6),2*'Tarifs-Price list'!$N$8,IF(AND(K154="OUI",C154="PARTENAIRE",H154=champs!$Q$6,I154=champs!$Q$6,J154=champs!$Q$5),'Tarifs-Price list'!$N$17,IF(AND(K154="OUI",C154="PARTENAIRE",H154=champs!$Q$5,I154=champs!$Q$6,J154=champs!$Q$5),"Impossible",IF(AND(K154="OUI",C154="PARTENAIRE",H154=champs!$Q$6,I154=champs!$Q$5,J154=champs!$Q$5),"Impossible",IF(AND(K154="OUI",C154="PARTENAIRE",H154=champs!$Q$5,I154=champs!$Q$5,J154=champs!$Q$5),"Impossible",IF(AND(C154="EXTERNE",K154="OUI",H154=champs!$Q$5,I154=champs!$Q$6,J154=champs!$Q$6),'Tarifs-Price list'!$M$8,IF(AND(K154="OUI",C154="EXTERNE",H154=champs!$Q$6,I154=champs!$Q$5,J154=champs!$Q$6),'Tarifs-Price list'!$M$8,IF(AND(C154="EXTERNE",K154="OUI",H154=champs!$Q$5,I154=champs!$Q$5,J154=champs!$Q$6),2*'Tarifs-Price list'!$M$8,IF(AND(K154="OUI",C154="EXTERNE",H154=champs!$Q$6,I154=champs!$Q$6,J154=champs!$Q$5),'Tarifs-Price list'!$M$17,IF(AND(K154="OUI",C154="Externe",H154=champs!$Q$5,I154=champs!$Q$6,J154=champs!$Q$5),"Impossible",IF(AND(C154="EXTERNE",K154="OUI",H154=champs!$Q$6,I154=champs!$Q$5,J154=champs!$Q$5),"Impossible",IF(AND(K154="OUI",C154="EXTERNE",H154=champs!$Q$5,I154=champs!$Q$5,J154=champs!$Q$5),"Impossible",IF(AND(C154="PRIVÉ",K154="OUI",H154=champs!$Q$5,I154=champs!$Q$6,J154=champs!$Q$6),'Tarifs-Price list'!$L$8,IF(AND(C154="PRIVÉ",K154="OUI",H154=champs!$Q$6,I154=champs!$Q$5,J154=champs!$Q$6),'Tarifs-Price list'!$L$8,IF(AND(K154="OUI",C154="PRIVÉ",H154=champs!$Q$5,I154=champs!$Q$5,J154=champs!Q155),2*'Tarifs-Price list'!$L$8,IF(AND(K154="OUI",C154="PRIVÉ",H154=champs!$Q$5,I154=champs!$Q$6,J154=champs!$Q$5),"Impossible",IF(AND(K154="OUI",C154="PRIVÉ",K154="OUI",H154=champs!$Q$6,I154=champs!$Q$5,J154=champs!$Q$5),"Impossible",IF(AND(K154="OUI",C154="PRIVÉ",H154=champs!$Q$6,I154=champs!$Q$6,J154=champs!$Q$5),'Tarifs-Price list'!$L$17,IF(AND(K154="OUI",C154="PRIVÉ",H154=champs!$Q$5,I154=champs!$Q$5,J154=champs!$Q$5),"Impossible",0)))))))))))))))))))))</f>
        <v>0</v>
      </c>
    </row>
    <row r="155" spans="2:33" ht="21" x14ac:dyDescent="0.2">
      <c r="B155" s="27"/>
      <c r="C155" s="27"/>
      <c r="D155" s="27"/>
      <c r="E155" s="27"/>
      <c r="F155" s="27"/>
      <c r="G155" s="27"/>
      <c r="H155" s="27"/>
      <c r="I155" s="27"/>
      <c r="J155" s="27"/>
      <c r="K155" s="48"/>
      <c r="L155" s="50"/>
      <c r="M155" s="50"/>
      <c r="N155" s="27"/>
      <c r="O155" s="27"/>
      <c r="P155" s="27"/>
      <c r="Q155" s="27"/>
      <c r="R155" s="27"/>
      <c r="S155" s="55"/>
      <c r="T155" s="55"/>
      <c r="U155" s="55"/>
      <c r="V155" s="27"/>
      <c r="W155" s="27"/>
      <c r="X155" s="27"/>
      <c r="Y155" s="27"/>
      <c r="Z155" s="27"/>
      <c r="AA155" s="153"/>
      <c r="AC155" s="25" t="e" cm="1">
        <f t="array" ref="AC155">IF(C155="PARTENAIRE",_xlfn.IFS(D155=champs!$A$5,'Tarifs-Price list'!$G$8,D155=champs!$A$6,'Tarifs-Price list'!$G$8,D155=champs!$A$7,'Tarifs-Price list'!$G$18,D155="Chlore Silicate",'Tarifs-Price list'!$G$23,D155="Chlore Carbonate",'Tarifs-Price list'!$G$23,D155="NON",0),IF(C155="EXTERNE",_xlfn.IFS(D155=champs!$A$5,'Tarifs-Price list'!$F$8,D155=champs!$A$6,'Tarifs-Price list'!$F$8,D155=champs!$A$7,'Tarifs-Price list'!$F$18,D155="Chlore Silicate",'Tarifs-Price list'!$F$23,D155="Chlore Carbonate",'Tarifs-Price list'!$F$23,D155="NON",0),_xlfn.IFS(D155=champs!$A$5,'Tarifs-Price list'!$E$8,D155=champs!$A$6,'Tarifs-Price list'!$E$8,D155=champs!$A$7,'Tarifs-Price list'!$E$18,D155="Chlore Silicate",'Tarifs-Price list'!$E$23,D155="Chlore Carbonate",'Tarifs-Price list'!$E$23,D155="NON",0)))</f>
        <v>#N/A</v>
      </c>
      <c r="AD155" s="25" t="e" cm="1">
        <f t="array" ref="AD155">IF(C155="PARTENAIRE",_xlfn.IFS(E155=champs!$A$5,'Tarifs-Price list'!$G$9,E155=champs!$A$6,'Tarifs-Price list'!$G$9,E155=champs!$A$7,'Tarifs-Price list'!$G$19,E155="Chlore Silicate",'Tarifs-Price list'!$G$24,E155="Chlore Carbonate",'Tarifs-Price list'!$G$24,E155="NON",0),IF(C155="EXTERNE",_xlfn.IFS(E155=champs!$A$5,'Tarifs-Price list'!$F$9,E155=champs!$A$6,'Tarifs-Price list'!$F$9,E155=champs!$A$7,'Tarifs-Price list'!$F$19,E155="Chlore Silicate",'Tarifs-Price list'!$F$24,E155="Chlore Carbonate",'Tarifs-Price list'!$F$24,E155="NON",0),_xlfn.IFS(E155=champs!$A$5,'Tarifs-Price list'!$E$9,E155=champs!$A$6,'Tarifs-Price list'!$E$9,E155=champs!$A$7,'Tarifs-Price list'!$E$19,E155="Chlore Silicate",'Tarifs-Price list'!$E$24,E155="Chlore Carbonate",'Tarifs-Price list'!$E$24,E155="NON",0)))</f>
        <v>#N/A</v>
      </c>
      <c r="AE155" s="25" t="e" cm="1">
        <f t="array" ref="AE155">IF(C155="PARTENAIRE",_xlfn.IFS(F155=champs!$A$5,'Tarifs-Price list'!$G$10,F155=champs!$A$6,'Tarifs-Price list'!$G$15,F155=champs!$A$7,'Tarifs-Price list'!$G$20,F155="Chlore Silicate",'Tarifs-Price list'!$G$25,F155="Chlore Carbonate",'Tarifs-Price list'!$G$30,F155="NON",0),IF(C155="EXTERNE",_xlfn.IFS(F155=champs!$A$5,'Tarifs-Price list'!$F$10,F155=champs!$A$6,'Tarifs-Price list'!$F$15,F155=champs!$A$7,'Tarifs-Price list'!$F$20,F155="Chlore Silicate",'Tarifs-Price list'!$F$25,F155="Chlore Carbonate",'Tarifs-Price list'!$F$30,F155="NON",0),_xlfn.IFS(F155=champs!$A$5,'Tarifs-Price list'!$E$10,F155=champs!$A$6,'Tarifs-Price list'!$E$15,F155=champs!$A$7,'Tarifs-Price list'!$E$20,F155="Chlore Silicate",'Tarifs-Price list'!$E$25,F155="Chlore Carbonate",'Tarifs-Price list'!$E$30,F155="NON",0)))</f>
        <v>#N/A</v>
      </c>
      <c r="AF155" s="25">
        <f>IF(AND(H155=champs!$Q$5,I155=champs!$Q$6,J155=champs!$Q$6,C155="PARTENAIRE"),'Tarifs-Price list'!$N$9,IF(AND(C155="PARTENAIRE",H155=champs!$Q$6,I155=champs!$Q$5,J155=champs!$Q$6),'Tarifs-Price list'!$N$9,IF(AND(C155="PARTENAIRE",H155=champs!$Q$5,I155=champs!$Q$5,J155=champs!$Q$6),2*'Tarifs-Price list'!$N$9,IF(AND(C155="PARTENAIRE",H155=champs!$Q$6,I155=champs!$Q$6,J155=champs!$Q$5),'Tarifs-Price list'!$N$18,IF(AND(C155="PARTENAIRE",H155=champs!$Q$5,I155=champs!$Q$6,J155=champs!$Q$5),"Impossible",IF(AND(C155="PARTENAIRE",H155=champs!$Q$6,I155=champs!$Q$5,J155=champs!$Q$5),"Impossible",IF(AND(C155="PARTENAIRE",H155=champs!$Q$5,I155=champs!$Q$5,J155=champs!$Q$5),"Impossible",IF(AND(C155="EXTERNE",H155=champs!$Q$5,I155=champs!$Q$6,J155=champs!$Q$6),'Tarifs-Price list'!$M$9,IF(AND(C155="EXTERNE",H155=champs!$Q$6,I155=champs!$Q$5,J155=champs!$Q$6),'Tarifs-Price list'!$M$9,IF(AND(C155="EXTERNE",H155=champs!$Q$5,I155=champs!$Q$5,J155=champs!$Q$6),2*'Tarifs-Price list'!$M$9,IF(AND(C155="EXTERNE",H155=champs!$Q$6,I155=champs!$Q$6,J155=champs!$Q$5),'Tarifs-Price list'!$M$18,IF(AND(C155="Externe",H155=champs!$Q$5,I155=champs!$Q$6,J155=champs!$Q$5),"Impossible",IF(AND(C155="EXTERNE",H155=champs!$Q$6,I155=champs!$Q$5,J155=champs!$Q$5),"Impossible",IF(AND(C155="EXTERNE",H155=champs!$Q$5,I155=champs!$Q$5,J155=champs!$Q$5),"Impossible",IF(AND(C155="PRIVÉ",H155=champs!$Q$5,I155=champs!$Q$6,J155=champs!$Q$6),'Tarifs-Price list'!$L$9,IF(AND(C155="PRIVÉ",H155=champs!$Q$6,I155=champs!$Q$5,J155=champs!$Q$6),'Tarifs-Price list'!$L$9,IF(AND(C155="PRIVÉ",H155=champs!$Q$5,I155=champs!$Q$5,J155=champs!$Q$6),2*'Tarifs-Price list'!$L$9,IF(AND(C155="PRIVÉ",H155=champs!$Q$5,I155=champs!$Q$6,J155=champs!$Q$5),"Impossible",IF(AND(C155="PRIVÉ",H155=champs!$Q$6,I155=champs!$Q$5,J155=champs!$Q$5),"Impossible",IF(AND(C155="PRIVÉ",H155=champs!$Q$6,I155=champs!$Q$6,J155=champs!$Q$5),'Tarifs-Price list'!$L$18,IF(AND(C155="PRIVÉ",H155=champs!$Q$5,I155=champs!$Q$5,J155=champs!$Q$5),"Impossible",0)))))))))))))))))))))</f>
        <v>0</v>
      </c>
      <c r="AG155" s="57">
        <f>IF(AND(K155="OUI",H155=champs!$Q$5,I155=champs!$Q$6,J155=champs!$Q$6,C155="PARTENAIRE"),'Tarifs-Price list'!$N$8,IF(AND(K155="OUI",C155="PARTENAIRE",H155=champs!$Q$6,I155=champs!$Q$5,J155=champs!$Q$6),'Tarifs-Price list'!$N$8,IF(AND(K155="OUI",C155="PARTENAIRE",H155=champs!$Q$5,I155=champs!$Q$5,J155=champs!$Q$6),2*'Tarifs-Price list'!$N$8,IF(AND(K155="OUI",C155="PARTENAIRE",H155=champs!$Q$6,I155=champs!$Q$6,J155=champs!$Q$5),'Tarifs-Price list'!$N$17,IF(AND(K155="OUI",C155="PARTENAIRE",H155=champs!$Q$5,I155=champs!$Q$6,J155=champs!$Q$5),"Impossible",IF(AND(K155="OUI",C155="PARTENAIRE",H155=champs!$Q$6,I155=champs!$Q$5,J155=champs!$Q$5),"Impossible",IF(AND(K155="OUI",C155="PARTENAIRE",H155=champs!$Q$5,I155=champs!$Q$5,J155=champs!$Q$5),"Impossible",IF(AND(C155="EXTERNE",K155="OUI",H155=champs!$Q$5,I155=champs!$Q$6,J155=champs!$Q$6),'Tarifs-Price list'!$M$8,IF(AND(K155="OUI",C155="EXTERNE",H155=champs!$Q$6,I155=champs!$Q$5,J155=champs!$Q$6),'Tarifs-Price list'!$M$8,IF(AND(C155="EXTERNE",K155="OUI",H155=champs!$Q$5,I155=champs!$Q$5,J155=champs!$Q$6),2*'Tarifs-Price list'!$M$8,IF(AND(K155="OUI",C155="EXTERNE",H155=champs!$Q$6,I155=champs!$Q$6,J155=champs!$Q$5),'Tarifs-Price list'!$M$17,IF(AND(K155="OUI",C155="Externe",H155=champs!$Q$5,I155=champs!$Q$6,J155=champs!$Q$5),"Impossible",IF(AND(C155="EXTERNE",K155="OUI",H155=champs!$Q$6,I155=champs!$Q$5,J155=champs!$Q$5),"Impossible",IF(AND(K155="OUI",C155="EXTERNE",H155=champs!$Q$5,I155=champs!$Q$5,J155=champs!$Q$5),"Impossible",IF(AND(C155="PRIVÉ",K155="OUI",H155=champs!$Q$5,I155=champs!$Q$6,J155=champs!$Q$6),'Tarifs-Price list'!$L$8,IF(AND(C155="PRIVÉ",K155="OUI",H155=champs!$Q$6,I155=champs!$Q$5,J155=champs!$Q$6),'Tarifs-Price list'!$L$8,IF(AND(K155="OUI",C155="PRIVÉ",H155=champs!$Q$5,I155=champs!$Q$5,J155=champs!Q156),2*'Tarifs-Price list'!$L$8,IF(AND(K155="OUI",C155="PRIVÉ",H155=champs!$Q$5,I155=champs!$Q$6,J155=champs!$Q$5),"Impossible",IF(AND(K155="OUI",C155="PRIVÉ",K155="OUI",H155=champs!$Q$6,I155=champs!$Q$5,J155=champs!$Q$5),"Impossible",IF(AND(K155="OUI",C155="PRIVÉ",H155=champs!$Q$6,I155=champs!$Q$6,J155=champs!$Q$5),'Tarifs-Price list'!$L$17,IF(AND(K155="OUI",C155="PRIVÉ",H155=champs!$Q$5,I155=champs!$Q$5,J155=champs!$Q$5),"Impossible",0)))))))))))))))))))))</f>
        <v>0</v>
      </c>
    </row>
    <row r="156" spans="2:33" ht="21" x14ac:dyDescent="0.2">
      <c r="B156" s="27"/>
      <c r="C156" s="27"/>
      <c r="D156" s="27"/>
      <c r="E156" s="27"/>
      <c r="F156" s="27"/>
      <c r="G156" s="27"/>
      <c r="H156" s="27"/>
      <c r="I156" s="27"/>
      <c r="J156" s="27"/>
      <c r="K156" s="48"/>
      <c r="L156" s="50"/>
      <c r="M156" s="50"/>
      <c r="N156" s="27"/>
      <c r="O156" s="27"/>
      <c r="P156" s="27"/>
      <c r="Q156" s="27"/>
      <c r="R156" s="27"/>
      <c r="S156" s="55"/>
      <c r="T156" s="55"/>
      <c r="U156" s="55"/>
      <c r="V156" s="27"/>
      <c r="W156" s="27"/>
      <c r="X156" s="27"/>
      <c r="Y156" s="27"/>
      <c r="Z156" s="27"/>
      <c r="AA156" s="153"/>
      <c r="AC156" s="25" t="e" cm="1">
        <f t="array" ref="AC156">IF(C156="PARTENAIRE",_xlfn.IFS(D156=champs!$A$5,'Tarifs-Price list'!$G$8,D156=champs!$A$6,'Tarifs-Price list'!$G$8,D156=champs!$A$7,'Tarifs-Price list'!$G$18,D156="Chlore Silicate",'Tarifs-Price list'!$G$23,D156="Chlore Carbonate",'Tarifs-Price list'!$G$23,D156="NON",0),IF(C156="EXTERNE",_xlfn.IFS(D156=champs!$A$5,'Tarifs-Price list'!$F$8,D156=champs!$A$6,'Tarifs-Price list'!$F$8,D156=champs!$A$7,'Tarifs-Price list'!$F$18,D156="Chlore Silicate",'Tarifs-Price list'!$F$23,D156="Chlore Carbonate",'Tarifs-Price list'!$F$23,D156="NON",0),_xlfn.IFS(D156=champs!$A$5,'Tarifs-Price list'!$E$8,D156=champs!$A$6,'Tarifs-Price list'!$E$8,D156=champs!$A$7,'Tarifs-Price list'!$E$18,D156="Chlore Silicate",'Tarifs-Price list'!$E$23,D156="Chlore Carbonate",'Tarifs-Price list'!$E$23,D156="NON",0)))</f>
        <v>#N/A</v>
      </c>
      <c r="AD156" s="25" t="e" cm="1">
        <f t="array" ref="AD156">IF(C156="PARTENAIRE",_xlfn.IFS(E156=champs!$A$5,'Tarifs-Price list'!$G$9,E156=champs!$A$6,'Tarifs-Price list'!$G$9,E156=champs!$A$7,'Tarifs-Price list'!$G$19,E156="Chlore Silicate",'Tarifs-Price list'!$G$24,E156="Chlore Carbonate",'Tarifs-Price list'!$G$24,E156="NON",0),IF(C156="EXTERNE",_xlfn.IFS(E156=champs!$A$5,'Tarifs-Price list'!$F$9,E156=champs!$A$6,'Tarifs-Price list'!$F$9,E156=champs!$A$7,'Tarifs-Price list'!$F$19,E156="Chlore Silicate",'Tarifs-Price list'!$F$24,E156="Chlore Carbonate",'Tarifs-Price list'!$F$24,E156="NON",0),_xlfn.IFS(E156=champs!$A$5,'Tarifs-Price list'!$E$9,E156=champs!$A$6,'Tarifs-Price list'!$E$9,E156=champs!$A$7,'Tarifs-Price list'!$E$19,E156="Chlore Silicate",'Tarifs-Price list'!$E$24,E156="Chlore Carbonate",'Tarifs-Price list'!$E$24,E156="NON",0)))</f>
        <v>#N/A</v>
      </c>
      <c r="AE156" s="25" t="e" cm="1">
        <f t="array" ref="AE156">IF(C156="PARTENAIRE",_xlfn.IFS(F156=champs!$A$5,'Tarifs-Price list'!$G$10,F156=champs!$A$6,'Tarifs-Price list'!$G$15,F156=champs!$A$7,'Tarifs-Price list'!$G$20,F156="Chlore Silicate",'Tarifs-Price list'!$G$25,F156="Chlore Carbonate",'Tarifs-Price list'!$G$30,F156="NON",0),IF(C156="EXTERNE",_xlfn.IFS(F156=champs!$A$5,'Tarifs-Price list'!$F$10,F156=champs!$A$6,'Tarifs-Price list'!$F$15,F156=champs!$A$7,'Tarifs-Price list'!$F$20,F156="Chlore Silicate",'Tarifs-Price list'!$F$25,F156="Chlore Carbonate",'Tarifs-Price list'!$F$30,F156="NON",0),_xlfn.IFS(F156=champs!$A$5,'Tarifs-Price list'!$E$10,F156=champs!$A$6,'Tarifs-Price list'!$E$15,F156=champs!$A$7,'Tarifs-Price list'!$E$20,F156="Chlore Silicate",'Tarifs-Price list'!$E$25,F156="Chlore Carbonate",'Tarifs-Price list'!$E$30,F156="NON",0)))</f>
        <v>#N/A</v>
      </c>
      <c r="AF156" s="25">
        <f>IF(AND(H156=champs!$Q$5,I156=champs!$Q$6,J156=champs!$Q$6,C156="PARTENAIRE"),'Tarifs-Price list'!$N$9,IF(AND(C156="PARTENAIRE",H156=champs!$Q$6,I156=champs!$Q$5,J156=champs!$Q$6),'Tarifs-Price list'!$N$9,IF(AND(C156="PARTENAIRE",H156=champs!$Q$5,I156=champs!$Q$5,J156=champs!$Q$6),2*'Tarifs-Price list'!$N$9,IF(AND(C156="PARTENAIRE",H156=champs!$Q$6,I156=champs!$Q$6,J156=champs!$Q$5),'Tarifs-Price list'!$N$18,IF(AND(C156="PARTENAIRE",H156=champs!$Q$5,I156=champs!$Q$6,J156=champs!$Q$5),"Impossible",IF(AND(C156="PARTENAIRE",H156=champs!$Q$6,I156=champs!$Q$5,J156=champs!$Q$5),"Impossible",IF(AND(C156="PARTENAIRE",H156=champs!$Q$5,I156=champs!$Q$5,J156=champs!$Q$5),"Impossible",IF(AND(C156="EXTERNE",H156=champs!$Q$5,I156=champs!$Q$6,J156=champs!$Q$6),'Tarifs-Price list'!$M$9,IF(AND(C156="EXTERNE",H156=champs!$Q$6,I156=champs!$Q$5,J156=champs!$Q$6),'Tarifs-Price list'!$M$9,IF(AND(C156="EXTERNE",H156=champs!$Q$5,I156=champs!$Q$5,J156=champs!$Q$6),2*'Tarifs-Price list'!$M$9,IF(AND(C156="EXTERNE",H156=champs!$Q$6,I156=champs!$Q$6,J156=champs!$Q$5),'Tarifs-Price list'!$M$18,IF(AND(C156="Externe",H156=champs!$Q$5,I156=champs!$Q$6,J156=champs!$Q$5),"Impossible",IF(AND(C156="EXTERNE",H156=champs!$Q$6,I156=champs!$Q$5,J156=champs!$Q$5),"Impossible",IF(AND(C156="EXTERNE",H156=champs!$Q$5,I156=champs!$Q$5,J156=champs!$Q$5),"Impossible",IF(AND(C156="PRIVÉ",H156=champs!$Q$5,I156=champs!$Q$6,J156=champs!$Q$6),'Tarifs-Price list'!$L$9,IF(AND(C156="PRIVÉ",H156=champs!$Q$6,I156=champs!$Q$5,J156=champs!$Q$6),'Tarifs-Price list'!$L$9,IF(AND(C156="PRIVÉ",H156=champs!$Q$5,I156=champs!$Q$5,J156=champs!$Q$6),2*'Tarifs-Price list'!$L$9,IF(AND(C156="PRIVÉ",H156=champs!$Q$5,I156=champs!$Q$6,J156=champs!$Q$5),"Impossible",IF(AND(C156="PRIVÉ",H156=champs!$Q$6,I156=champs!$Q$5,J156=champs!$Q$5),"Impossible",IF(AND(C156="PRIVÉ",H156=champs!$Q$6,I156=champs!$Q$6,J156=champs!$Q$5),'Tarifs-Price list'!$L$18,IF(AND(C156="PRIVÉ",H156=champs!$Q$5,I156=champs!$Q$5,J156=champs!$Q$5),"Impossible",0)))))))))))))))))))))</f>
        <v>0</v>
      </c>
      <c r="AG156" s="57">
        <f>IF(AND(K156="OUI",H156=champs!$Q$5,I156=champs!$Q$6,J156=champs!$Q$6,C156="PARTENAIRE"),'Tarifs-Price list'!$N$8,IF(AND(K156="OUI",C156="PARTENAIRE",H156=champs!$Q$6,I156=champs!$Q$5,J156=champs!$Q$6),'Tarifs-Price list'!$N$8,IF(AND(K156="OUI",C156="PARTENAIRE",H156=champs!$Q$5,I156=champs!$Q$5,J156=champs!$Q$6),2*'Tarifs-Price list'!$N$8,IF(AND(K156="OUI",C156="PARTENAIRE",H156=champs!$Q$6,I156=champs!$Q$6,J156=champs!$Q$5),'Tarifs-Price list'!$N$17,IF(AND(K156="OUI",C156="PARTENAIRE",H156=champs!$Q$5,I156=champs!$Q$6,J156=champs!$Q$5),"Impossible",IF(AND(K156="OUI",C156="PARTENAIRE",H156=champs!$Q$6,I156=champs!$Q$5,J156=champs!$Q$5),"Impossible",IF(AND(K156="OUI",C156="PARTENAIRE",H156=champs!$Q$5,I156=champs!$Q$5,J156=champs!$Q$5),"Impossible",IF(AND(C156="EXTERNE",K156="OUI",H156=champs!$Q$5,I156=champs!$Q$6,J156=champs!$Q$6),'Tarifs-Price list'!$M$8,IF(AND(K156="OUI",C156="EXTERNE",H156=champs!$Q$6,I156=champs!$Q$5,J156=champs!$Q$6),'Tarifs-Price list'!$M$8,IF(AND(C156="EXTERNE",K156="OUI",H156=champs!$Q$5,I156=champs!$Q$5,J156=champs!$Q$6),2*'Tarifs-Price list'!$M$8,IF(AND(K156="OUI",C156="EXTERNE",H156=champs!$Q$6,I156=champs!$Q$6,J156=champs!$Q$5),'Tarifs-Price list'!$M$17,IF(AND(K156="OUI",C156="Externe",H156=champs!$Q$5,I156=champs!$Q$6,J156=champs!$Q$5),"Impossible",IF(AND(C156="EXTERNE",K156="OUI",H156=champs!$Q$6,I156=champs!$Q$5,J156=champs!$Q$5),"Impossible",IF(AND(K156="OUI",C156="EXTERNE",H156=champs!$Q$5,I156=champs!$Q$5,J156=champs!$Q$5),"Impossible",IF(AND(C156="PRIVÉ",K156="OUI",H156=champs!$Q$5,I156=champs!$Q$6,J156=champs!$Q$6),'Tarifs-Price list'!$L$8,IF(AND(C156="PRIVÉ",K156="OUI",H156=champs!$Q$6,I156=champs!$Q$5,J156=champs!$Q$6),'Tarifs-Price list'!$L$8,IF(AND(K156="OUI",C156="PRIVÉ",H156=champs!$Q$5,I156=champs!$Q$5,J156=champs!Q157),2*'Tarifs-Price list'!$L$8,IF(AND(K156="OUI",C156="PRIVÉ",H156=champs!$Q$5,I156=champs!$Q$6,J156=champs!$Q$5),"Impossible",IF(AND(K156="OUI",C156="PRIVÉ",K156="OUI",H156=champs!$Q$6,I156=champs!$Q$5,J156=champs!$Q$5),"Impossible",IF(AND(K156="OUI",C156="PRIVÉ",H156=champs!$Q$6,I156=champs!$Q$6,J156=champs!$Q$5),'Tarifs-Price list'!$L$17,IF(AND(K156="OUI",C156="PRIVÉ",H156=champs!$Q$5,I156=champs!$Q$5,J156=champs!$Q$5),"Impossible",0)))))))))))))))))))))</f>
        <v>0</v>
      </c>
    </row>
    <row r="157" spans="2:33" ht="21" x14ac:dyDescent="0.2"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56"/>
      <c r="M157" s="56"/>
      <c r="N157" s="27"/>
      <c r="O157" s="27"/>
      <c r="P157" s="27"/>
      <c r="Q157" s="27"/>
      <c r="R157" s="27"/>
      <c r="S157" s="55"/>
      <c r="T157" s="55"/>
      <c r="U157" s="55"/>
      <c r="V157" s="27"/>
      <c r="W157" s="27"/>
      <c r="X157" s="27"/>
      <c r="Y157" s="27"/>
      <c r="Z157" s="27"/>
      <c r="AA157" s="153"/>
      <c r="AC157" s="25" t="e" cm="1">
        <f t="array" ref="AC157">IF(C157="PARTENAIRE",_xlfn.IFS(D157=champs!$A$5,'Tarifs-Price list'!$G$8,D157=champs!$A$6,'Tarifs-Price list'!$G$8,D157=champs!$A$7,'Tarifs-Price list'!$G$18,D157="Chlore Silicate",'Tarifs-Price list'!$G$23,D157="Chlore Carbonate",'Tarifs-Price list'!$G$23,D157="NON",0),IF(C157="EXTERNE",_xlfn.IFS(D157=champs!$A$5,'Tarifs-Price list'!$F$8,D157=champs!$A$6,'Tarifs-Price list'!$F$8,D157=champs!$A$7,'Tarifs-Price list'!$F$18,D157="Chlore Silicate",'Tarifs-Price list'!$F$23,D157="Chlore Carbonate",'Tarifs-Price list'!$F$23,D157="NON",0),_xlfn.IFS(D157=champs!$A$5,'Tarifs-Price list'!$E$8,D157=champs!$A$6,'Tarifs-Price list'!$E$8,D157=champs!$A$7,'Tarifs-Price list'!$E$18,D157="Chlore Silicate",'Tarifs-Price list'!$E$23,D157="Chlore Carbonate",'Tarifs-Price list'!$E$23,D157="NON",0)))</f>
        <v>#N/A</v>
      </c>
      <c r="AD157" s="25" t="e" cm="1">
        <f t="array" ref="AD157">IF(C157="PARTENAIRE",_xlfn.IFS(E157=champs!$A$5,'Tarifs-Price list'!$G$9,E157=champs!$A$6,'Tarifs-Price list'!$G$9,E157=champs!$A$7,'Tarifs-Price list'!$G$19,E157="Chlore Silicate",'Tarifs-Price list'!$G$24,E157="Chlore Carbonate",'Tarifs-Price list'!$G$24,E157="NON",0),IF(C157="EXTERNE",_xlfn.IFS(E157=champs!$A$5,'Tarifs-Price list'!$F$9,E157=champs!$A$6,'Tarifs-Price list'!$F$9,E157=champs!$A$7,'Tarifs-Price list'!$F$19,E157="Chlore Silicate",'Tarifs-Price list'!$F$24,E157="Chlore Carbonate",'Tarifs-Price list'!$F$24,E157="NON",0),_xlfn.IFS(E157=champs!$A$5,'Tarifs-Price list'!$E$9,E157=champs!$A$6,'Tarifs-Price list'!$E$9,E157=champs!$A$7,'Tarifs-Price list'!$E$19,E157="Chlore Silicate",'Tarifs-Price list'!$E$24,E157="Chlore Carbonate",'Tarifs-Price list'!$E$24,E157="NON",0)))</f>
        <v>#N/A</v>
      </c>
      <c r="AE157" s="25" t="e" cm="1">
        <f t="array" ref="AE157">IF(C157="PARTENAIRE",_xlfn.IFS(F157=champs!$A$5,'Tarifs-Price list'!$G$10,F157=champs!$A$6,'Tarifs-Price list'!$G$15,F157=champs!$A$7,'Tarifs-Price list'!$G$20,F157="Chlore Silicate",'Tarifs-Price list'!$G$25,F157="Chlore Carbonate",'Tarifs-Price list'!$G$30,F157="NON",0),IF(C157="EXTERNE",_xlfn.IFS(F157=champs!$A$5,'Tarifs-Price list'!$F$10,F157=champs!$A$6,'Tarifs-Price list'!$F$15,F157=champs!$A$7,'Tarifs-Price list'!$F$20,F157="Chlore Silicate",'Tarifs-Price list'!$F$25,F157="Chlore Carbonate",'Tarifs-Price list'!$F$30,F157="NON",0),_xlfn.IFS(F157=champs!$A$5,'Tarifs-Price list'!$E$10,F157=champs!$A$6,'Tarifs-Price list'!$E$15,F157=champs!$A$7,'Tarifs-Price list'!$E$20,F157="Chlore Silicate",'Tarifs-Price list'!$E$25,F157="Chlore Carbonate",'Tarifs-Price list'!$E$30,F157="NON",0)))</f>
        <v>#N/A</v>
      </c>
      <c r="AF157" s="25">
        <f>IF(AND(H157=champs!$Q$5,I157=champs!$Q$6,J157=champs!$Q$6,C157="PARTENAIRE"),'Tarifs-Price list'!$N$9,IF(AND(C157="PARTENAIRE",H157=champs!$Q$6,I157=champs!$Q$5,J157=champs!$Q$6),'Tarifs-Price list'!$N$9,IF(AND(C157="PARTENAIRE",H157=champs!$Q$5,I157=champs!$Q$5,J157=champs!$Q$6),2*'Tarifs-Price list'!$N$9,IF(AND(C157="PARTENAIRE",H157=champs!$Q$6,I157=champs!$Q$6,J157=champs!$Q$5),'Tarifs-Price list'!$N$18,IF(AND(C157="PARTENAIRE",H157=champs!$Q$5,I157=champs!$Q$6,J157=champs!$Q$5),"Impossible",IF(AND(C157="PARTENAIRE",H157=champs!$Q$6,I157=champs!$Q$5,J157=champs!$Q$5),"Impossible",IF(AND(C157="PARTENAIRE",H157=champs!$Q$5,I157=champs!$Q$5,J157=champs!$Q$5),"Impossible",IF(AND(C157="EXTERNE",H157=champs!$Q$5,I157=champs!$Q$6,J157=champs!$Q$6),'Tarifs-Price list'!$M$9,IF(AND(C157="EXTERNE",H157=champs!$Q$6,I157=champs!$Q$5,J157=champs!$Q$6),'Tarifs-Price list'!$M$9,IF(AND(C157="EXTERNE",H157=champs!$Q$5,I157=champs!$Q$5,J157=champs!$Q$6),2*'Tarifs-Price list'!$M$9,IF(AND(C157="EXTERNE",H157=champs!$Q$6,I157=champs!$Q$6,J157=champs!$Q$5),'Tarifs-Price list'!$M$18,IF(AND(C157="Externe",H157=champs!$Q$5,I157=champs!$Q$6,J157=champs!$Q$5),"Impossible",IF(AND(C157="EXTERNE",H157=champs!$Q$6,I157=champs!$Q$5,J157=champs!$Q$5),"Impossible",IF(AND(C157="EXTERNE",H157=champs!$Q$5,I157=champs!$Q$5,J157=champs!$Q$5),"Impossible",IF(AND(C157="PRIVÉ",H157=champs!$Q$5,I157=champs!$Q$6,J157=champs!$Q$6),'Tarifs-Price list'!$L$9,IF(AND(C157="PRIVÉ",H157=champs!$Q$6,I157=champs!$Q$5,J157=champs!$Q$6),'Tarifs-Price list'!$L$9,IF(AND(C157="PRIVÉ",H157=champs!$Q$5,I157=champs!$Q$5,J157=champs!$Q$6),2*'Tarifs-Price list'!$L$9,IF(AND(C157="PRIVÉ",H157=champs!$Q$5,I157=champs!$Q$6,J157=champs!$Q$5),"Impossible",IF(AND(C157="PRIVÉ",H157=champs!$Q$6,I157=champs!$Q$5,J157=champs!$Q$5),"Impossible",IF(AND(C157="PRIVÉ",H157=champs!$Q$6,I157=champs!$Q$6,J157=champs!$Q$5),'Tarifs-Price list'!$L$18,IF(AND(C157="PRIVÉ",H157=champs!$Q$5,I157=champs!$Q$5,J157=champs!$Q$5),"Impossible",0)))))))))))))))))))))</f>
        <v>0</v>
      </c>
      <c r="AG157" s="57">
        <f>IF(AND(K157="OUI",H157=champs!$Q$5,I157=champs!$Q$6,J157=champs!$Q$6,C157="PARTENAIRE"),'Tarifs-Price list'!$N$8,IF(AND(K157="OUI",C157="PARTENAIRE",H157=champs!$Q$6,I157=champs!$Q$5,J157=champs!$Q$6),'Tarifs-Price list'!$N$8,IF(AND(K157="OUI",C157="PARTENAIRE",H157=champs!$Q$5,I157=champs!$Q$5,J157=champs!$Q$6),2*'Tarifs-Price list'!$N$8,IF(AND(K157="OUI",C157="PARTENAIRE",H157=champs!$Q$6,I157=champs!$Q$6,J157=champs!$Q$5),'Tarifs-Price list'!$N$17,IF(AND(K157="OUI",C157="PARTENAIRE",H157=champs!$Q$5,I157=champs!$Q$6,J157=champs!$Q$5),"Impossible",IF(AND(K157="OUI",C157="PARTENAIRE",H157=champs!$Q$6,I157=champs!$Q$5,J157=champs!$Q$5),"Impossible",IF(AND(K157="OUI",C157="PARTENAIRE",H157=champs!$Q$5,I157=champs!$Q$5,J157=champs!$Q$5),"Impossible",IF(AND(C157="EXTERNE",K157="OUI",H157=champs!$Q$5,I157=champs!$Q$6,J157=champs!$Q$6),'Tarifs-Price list'!$M$8,IF(AND(K157="OUI",C157="EXTERNE",H157=champs!$Q$6,I157=champs!$Q$5,J157=champs!$Q$6),'Tarifs-Price list'!$M$8,IF(AND(C157="EXTERNE",K157="OUI",H157=champs!$Q$5,I157=champs!$Q$5,J157=champs!$Q$6),2*'Tarifs-Price list'!$M$8,IF(AND(K157="OUI",C157="EXTERNE",H157=champs!$Q$6,I157=champs!$Q$6,J157=champs!$Q$5),'Tarifs-Price list'!$M$17,IF(AND(K157="OUI",C157="Externe",H157=champs!$Q$5,I157=champs!$Q$6,J157=champs!$Q$5),"Impossible",IF(AND(C157="EXTERNE",K157="OUI",H157=champs!$Q$6,I157=champs!$Q$5,J157=champs!$Q$5),"Impossible",IF(AND(K157="OUI",C157="EXTERNE",H157=champs!$Q$5,I157=champs!$Q$5,J157=champs!$Q$5),"Impossible",IF(AND(C157="PRIVÉ",K157="OUI",H157=champs!$Q$5,I157=champs!$Q$6,J157=champs!$Q$6),'Tarifs-Price list'!$L$8,IF(AND(C157="PRIVÉ",K157="OUI",H157=champs!$Q$6,I157=champs!$Q$5,J157=champs!$Q$6),'Tarifs-Price list'!$L$8,IF(AND(K157="OUI",C157="PRIVÉ",H157=champs!$Q$5,I157=champs!$Q$5,J157=champs!Q158),2*'Tarifs-Price list'!$L$8,IF(AND(K157="OUI",C157="PRIVÉ",H157=champs!$Q$5,I157=champs!$Q$6,J157=champs!$Q$5),"Impossible",IF(AND(K157="OUI",C157="PRIVÉ",K157="OUI",H157=champs!$Q$6,I157=champs!$Q$5,J157=champs!$Q$5),"Impossible",IF(AND(K157="OUI",C157="PRIVÉ",H157=champs!$Q$6,I157=champs!$Q$6,J157=champs!$Q$5),'Tarifs-Price list'!$L$17,IF(AND(K157="OUI",C157="PRIVÉ",H157=champs!$Q$5,I157=champs!$Q$5,J157=champs!$Q$5),"Impossible",0)))))))))))))))))))))</f>
        <v>0</v>
      </c>
    </row>
    <row r="158" spans="2:33" ht="21" x14ac:dyDescent="0.2"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56"/>
      <c r="M158" s="56"/>
      <c r="N158" s="27"/>
      <c r="O158" s="27"/>
      <c r="P158" s="27"/>
      <c r="Q158" s="27"/>
      <c r="R158" s="27"/>
      <c r="S158" s="55"/>
      <c r="T158" s="55"/>
      <c r="U158" s="55"/>
      <c r="V158" s="27"/>
      <c r="W158" s="27"/>
      <c r="X158" s="27"/>
      <c r="Y158" s="27"/>
      <c r="Z158" s="27"/>
      <c r="AA158" s="153"/>
      <c r="AC158" s="25" t="e" cm="1">
        <f t="array" ref="AC158">IF(C158="PARTENAIRE",_xlfn.IFS(D158=champs!$A$5,'Tarifs-Price list'!$G$8,D158=champs!$A$6,'Tarifs-Price list'!$G$8,D158=champs!$A$7,'Tarifs-Price list'!$G$18,D158="Chlore Silicate",'Tarifs-Price list'!$G$23,D158="Chlore Carbonate",'Tarifs-Price list'!$G$23,D158="NON",0),IF(C158="EXTERNE",_xlfn.IFS(D158=champs!$A$5,'Tarifs-Price list'!$F$8,D158=champs!$A$6,'Tarifs-Price list'!$F$8,D158=champs!$A$7,'Tarifs-Price list'!$F$18,D158="Chlore Silicate",'Tarifs-Price list'!$F$23,D158="Chlore Carbonate",'Tarifs-Price list'!$F$23,D158="NON",0),_xlfn.IFS(D158=champs!$A$5,'Tarifs-Price list'!$E$8,D158=champs!$A$6,'Tarifs-Price list'!$E$8,D158=champs!$A$7,'Tarifs-Price list'!$E$18,D158="Chlore Silicate",'Tarifs-Price list'!$E$23,D158="Chlore Carbonate",'Tarifs-Price list'!$E$23,D158="NON",0)))</f>
        <v>#N/A</v>
      </c>
      <c r="AD158" s="25" t="e" cm="1">
        <f t="array" ref="AD158">IF(C158="PARTENAIRE",_xlfn.IFS(E158=champs!$A$5,'Tarifs-Price list'!$G$9,E158=champs!$A$6,'Tarifs-Price list'!$G$9,E158=champs!$A$7,'Tarifs-Price list'!$G$19,E158="Chlore Silicate",'Tarifs-Price list'!$G$24,E158="Chlore Carbonate",'Tarifs-Price list'!$G$24,E158="NON",0),IF(C158="EXTERNE",_xlfn.IFS(E158=champs!$A$5,'Tarifs-Price list'!$F$9,E158=champs!$A$6,'Tarifs-Price list'!$F$9,E158=champs!$A$7,'Tarifs-Price list'!$F$19,E158="Chlore Silicate",'Tarifs-Price list'!$F$24,E158="Chlore Carbonate",'Tarifs-Price list'!$F$24,E158="NON",0),_xlfn.IFS(E158=champs!$A$5,'Tarifs-Price list'!$E$9,E158=champs!$A$6,'Tarifs-Price list'!$E$9,E158=champs!$A$7,'Tarifs-Price list'!$E$19,E158="Chlore Silicate",'Tarifs-Price list'!$E$24,E158="Chlore Carbonate",'Tarifs-Price list'!$E$24,E158="NON",0)))</f>
        <v>#N/A</v>
      </c>
      <c r="AE158" s="25" t="e" cm="1">
        <f t="array" ref="AE158">IF(C158="PARTENAIRE",_xlfn.IFS(F158=champs!$A$5,'Tarifs-Price list'!$G$10,F158=champs!$A$6,'Tarifs-Price list'!$G$15,F158=champs!$A$7,'Tarifs-Price list'!$G$20,F158="Chlore Silicate",'Tarifs-Price list'!$G$25,F158="Chlore Carbonate",'Tarifs-Price list'!$G$30,F158="NON",0),IF(C158="EXTERNE",_xlfn.IFS(F158=champs!$A$5,'Tarifs-Price list'!$F$10,F158=champs!$A$6,'Tarifs-Price list'!$F$15,F158=champs!$A$7,'Tarifs-Price list'!$F$20,F158="Chlore Silicate",'Tarifs-Price list'!$F$25,F158="Chlore Carbonate",'Tarifs-Price list'!$F$30,F158="NON",0),_xlfn.IFS(F158=champs!$A$5,'Tarifs-Price list'!$E$10,F158=champs!$A$6,'Tarifs-Price list'!$E$15,F158=champs!$A$7,'Tarifs-Price list'!$E$20,F158="Chlore Silicate",'Tarifs-Price list'!$E$25,F158="Chlore Carbonate",'Tarifs-Price list'!$E$30,F158="NON",0)))</f>
        <v>#N/A</v>
      </c>
      <c r="AF158" s="25">
        <f>IF(AND(H158=champs!$Q$5,I158=champs!$Q$6,J158=champs!$Q$6,C158="PARTENAIRE"),'Tarifs-Price list'!$N$9,IF(AND(C158="PARTENAIRE",H158=champs!$Q$6,I158=champs!$Q$5,J158=champs!$Q$6),'Tarifs-Price list'!$N$9,IF(AND(C158="PARTENAIRE",H158=champs!$Q$5,I158=champs!$Q$5,J158=champs!$Q$6),2*'Tarifs-Price list'!$N$9,IF(AND(C158="PARTENAIRE",H158=champs!$Q$6,I158=champs!$Q$6,J158=champs!$Q$5),'Tarifs-Price list'!$N$18,IF(AND(C158="PARTENAIRE",H158=champs!$Q$5,I158=champs!$Q$6,J158=champs!$Q$5),"Impossible",IF(AND(C158="PARTENAIRE",H158=champs!$Q$6,I158=champs!$Q$5,J158=champs!$Q$5),"Impossible",IF(AND(C158="PARTENAIRE",H158=champs!$Q$5,I158=champs!$Q$5,J158=champs!$Q$5),"Impossible",IF(AND(C158="EXTERNE",H158=champs!$Q$5,I158=champs!$Q$6,J158=champs!$Q$6),'Tarifs-Price list'!$M$9,IF(AND(C158="EXTERNE",H158=champs!$Q$6,I158=champs!$Q$5,J158=champs!$Q$6),'Tarifs-Price list'!$M$9,IF(AND(C158="EXTERNE",H158=champs!$Q$5,I158=champs!$Q$5,J158=champs!$Q$6),2*'Tarifs-Price list'!$M$9,IF(AND(C158="EXTERNE",H158=champs!$Q$6,I158=champs!$Q$6,J158=champs!$Q$5),'Tarifs-Price list'!$M$18,IF(AND(C158="Externe",H158=champs!$Q$5,I158=champs!$Q$6,J158=champs!$Q$5),"Impossible",IF(AND(C158="EXTERNE",H158=champs!$Q$6,I158=champs!$Q$5,J158=champs!$Q$5),"Impossible",IF(AND(C158="EXTERNE",H158=champs!$Q$5,I158=champs!$Q$5,J158=champs!$Q$5),"Impossible",IF(AND(C158="PRIVÉ",H158=champs!$Q$5,I158=champs!$Q$6,J158=champs!$Q$6),'Tarifs-Price list'!$L$9,IF(AND(C158="PRIVÉ",H158=champs!$Q$6,I158=champs!$Q$5,J158=champs!$Q$6),'Tarifs-Price list'!$L$9,IF(AND(C158="PRIVÉ",H158=champs!$Q$5,I158=champs!$Q$5,J158=champs!$Q$6),2*'Tarifs-Price list'!$L$9,IF(AND(C158="PRIVÉ",H158=champs!$Q$5,I158=champs!$Q$6,J158=champs!$Q$5),"Impossible",IF(AND(C158="PRIVÉ",H158=champs!$Q$6,I158=champs!$Q$5,J158=champs!$Q$5),"Impossible",IF(AND(C158="PRIVÉ",H158=champs!$Q$6,I158=champs!$Q$6,J158=champs!$Q$5),'Tarifs-Price list'!$L$18,IF(AND(C158="PRIVÉ",H158=champs!$Q$5,I158=champs!$Q$5,J158=champs!$Q$5),"Impossible",0)))))))))))))))))))))</f>
        <v>0</v>
      </c>
      <c r="AG158" s="57">
        <f>IF(AND(K158="OUI",H158=champs!$Q$5,I158=champs!$Q$6,J158=champs!$Q$6,C158="PARTENAIRE"),'Tarifs-Price list'!$N$8,IF(AND(K158="OUI",C158="PARTENAIRE",H158=champs!$Q$6,I158=champs!$Q$5,J158=champs!$Q$6),'Tarifs-Price list'!$N$8,IF(AND(K158="OUI",C158="PARTENAIRE",H158=champs!$Q$5,I158=champs!$Q$5,J158=champs!$Q$6),2*'Tarifs-Price list'!$N$8,IF(AND(K158="OUI",C158="PARTENAIRE",H158=champs!$Q$6,I158=champs!$Q$6,J158=champs!$Q$5),'Tarifs-Price list'!$N$17,IF(AND(K158="OUI",C158="PARTENAIRE",H158=champs!$Q$5,I158=champs!$Q$6,J158=champs!$Q$5),"Impossible",IF(AND(K158="OUI",C158="PARTENAIRE",H158=champs!$Q$6,I158=champs!$Q$5,J158=champs!$Q$5),"Impossible",IF(AND(K158="OUI",C158="PARTENAIRE",H158=champs!$Q$5,I158=champs!$Q$5,J158=champs!$Q$5),"Impossible",IF(AND(C158="EXTERNE",K158="OUI",H158=champs!$Q$5,I158=champs!$Q$6,J158=champs!$Q$6),'Tarifs-Price list'!$M$8,IF(AND(K158="OUI",C158="EXTERNE",H158=champs!$Q$6,I158=champs!$Q$5,J158=champs!$Q$6),'Tarifs-Price list'!$M$8,IF(AND(C158="EXTERNE",K158="OUI",H158=champs!$Q$5,I158=champs!$Q$5,J158=champs!$Q$6),2*'Tarifs-Price list'!$M$8,IF(AND(K158="OUI",C158="EXTERNE",H158=champs!$Q$6,I158=champs!$Q$6,J158=champs!$Q$5),'Tarifs-Price list'!$M$17,IF(AND(K158="OUI",C158="Externe",H158=champs!$Q$5,I158=champs!$Q$6,J158=champs!$Q$5),"Impossible",IF(AND(C158="EXTERNE",K158="OUI",H158=champs!$Q$6,I158=champs!$Q$5,J158=champs!$Q$5),"Impossible",IF(AND(K158="OUI",C158="EXTERNE",H158=champs!$Q$5,I158=champs!$Q$5,J158=champs!$Q$5),"Impossible",IF(AND(C158="PRIVÉ",K158="OUI",H158=champs!$Q$5,I158=champs!$Q$6,J158=champs!$Q$6),'Tarifs-Price list'!$L$8,IF(AND(C158="PRIVÉ",K158="OUI",H158=champs!$Q$6,I158=champs!$Q$5,J158=champs!$Q$6),'Tarifs-Price list'!$L$8,IF(AND(K158="OUI",C158="PRIVÉ",H158=champs!$Q$5,I158=champs!$Q$5,J158=champs!Q159),2*'Tarifs-Price list'!$L$8,IF(AND(K158="OUI",C158="PRIVÉ",H158=champs!$Q$5,I158=champs!$Q$6,J158=champs!$Q$5),"Impossible",IF(AND(K158="OUI",C158="PRIVÉ",K158="OUI",H158=champs!$Q$6,I158=champs!$Q$5,J158=champs!$Q$5),"Impossible",IF(AND(K158="OUI",C158="PRIVÉ",H158=champs!$Q$6,I158=champs!$Q$6,J158=champs!$Q$5),'Tarifs-Price list'!$L$17,IF(AND(K158="OUI",C158="PRIVÉ",H158=champs!$Q$5,I158=champs!$Q$5,J158=champs!$Q$5),"Impossible",0)))))))))))))))))))))</f>
        <v>0</v>
      </c>
    </row>
    <row r="159" spans="2:33" ht="21" x14ac:dyDescent="0.2"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56"/>
      <c r="M159" s="56"/>
      <c r="N159" s="27"/>
      <c r="O159" s="27"/>
      <c r="P159" s="27"/>
      <c r="Q159" s="27"/>
      <c r="R159" s="27"/>
      <c r="S159" s="55"/>
      <c r="T159" s="55"/>
      <c r="U159" s="55"/>
      <c r="V159" s="27"/>
      <c r="W159" s="27"/>
      <c r="X159" s="27"/>
      <c r="Y159" s="27"/>
      <c r="Z159" s="27"/>
      <c r="AA159" s="153"/>
      <c r="AC159" s="25" t="e" cm="1">
        <f t="array" ref="AC159">IF(C159="PARTENAIRE",_xlfn.IFS(D159=champs!$A$5,'Tarifs-Price list'!$G$8,D159=champs!$A$6,'Tarifs-Price list'!$G$8,D159=champs!$A$7,'Tarifs-Price list'!$G$18,D159="Chlore Silicate",'Tarifs-Price list'!$G$23,D159="Chlore Carbonate",'Tarifs-Price list'!$G$23,D159="NON",0),IF(C159="EXTERNE",_xlfn.IFS(D159=champs!$A$5,'Tarifs-Price list'!$F$8,D159=champs!$A$6,'Tarifs-Price list'!$F$8,D159=champs!$A$7,'Tarifs-Price list'!$F$18,D159="Chlore Silicate",'Tarifs-Price list'!$F$23,D159="Chlore Carbonate",'Tarifs-Price list'!$F$23,D159="NON",0),_xlfn.IFS(D159=champs!$A$5,'Tarifs-Price list'!$E$8,D159=champs!$A$6,'Tarifs-Price list'!$E$8,D159=champs!$A$7,'Tarifs-Price list'!$E$18,D159="Chlore Silicate",'Tarifs-Price list'!$E$23,D159="Chlore Carbonate",'Tarifs-Price list'!$E$23,D159="NON",0)))</f>
        <v>#N/A</v>
      </c>
      <c r="AD159" s="25" t="e" cm="1">
        <f t="array" ref="AD159">IF(C159="PARTENAIRE",_xlfn.IFS(E159=champs!$A$5,'Tarifs-Price list'!$G$9,E159=champs!$A$6,'Tarifs-Price list'!$G$9,E159=champs!$A$7,'Tarifs-Price list'!$G$19,E159="Chlore Silicate",'Tarifs-Price list'!$G$24,E159="Chlore Carbonate",'Tarifs-Price list'!$G$24,E159="NON",0),IF(C159="EXTERNE",_xlfn.IFS(E159=champs!$A$5,'Tarifs-Price list'!$F$9,E159=champs!$A$6,'Tarifs-Price list'!$F$9,E159=champs!$A$7,'Tarifs-Price list'!$F$19,E159="Chlore Silicate",'Tarifs-Price list'!$F$24,E159="Chlore Carbonate",'Tarifs-Price list'!$F$24,E159="NON",0),_xlfn.IFS(E159=champs!$A$5,'Tarifs-Price list'!$E$9,E159=champs!$A$6,'Tarifs-Price list'!$E$9,E159=champs!$A$7,'Tarifs-Price list'!$E$19,E159="Chlore Silicate",'Tarifs-Price list'!$E$24,E159="Chlore Carbonate",'Tarifs-Price list'!$E$24,E159="NON",0)))</f>
        <v>#N/A</v>
      </c>
      <c r="AE159" s="25" t="e" cm="1">
        <f t="array" ref="AE159">IF(C159="PARTENAIRE",_xlfn.IFS(F159=champs!$A$5,'Tarifs-Price list'!$G$10,F159=champs!$A$6,'Tarifs-Price list'!$G$15,F159=champs!$A$7,'Tarifs-Price list'!$G$20,F159="Chlore Silicate",'Tarifs-Price list'!$G$25,F159="Chlore Carbonate",'Tarifs-Price list'!$G$30,F159="NON",0),IF(C159="EXTERNE",_xlfn.IFS(F159=champs!$A$5,'Tarifs-Price list'!$F$10,F159=champs!$A$6,'Tarifs-Price list'!$F$15,F159=champs!$A$7,'Tarifs-Price list'!$F$20,F159="Chlore Silicate",'Tarifs-Price list'!$F$25,F159="Chlore Carbonate",'Tarifs-Price list'!$F$30,F159="NON",0),_xlfn.IFS(F159=champs!$A$5,'Tarifs-Price list'!$E$10,F159=champs!$A$6,'Tarifs-Price list'!$E$15,F159=champs!$A$7,'Tarifs-Price list'!$E$20,F159="Chlore Silicate",'Tarifs-Price list'!$E$25,F159="Chlore Carbonate",'Tarifs-Price list'!$E$30,F159="NON",0)))</f>
        <v>#N/A</v>
      </c>
      <c r="AF159" s="25">
        <f>IF(AND(H159=champs!$Q$5,I159=champs!$Q$6,J159=champs!$Q$6,C159="PARTENAIRE"),'Tarifs-Price list'!$N$9,IF(AND(C159="PARTENAIRE",H159=champs!$Q$6,I159=champs!$Q$5,J159=champs!$Q$6),'Tarifs-Price list'!$N$9,IF(AND(C159="PARTENAIRE",H159=champs!$Q$5,I159=champs!$Q$5,J159=champs!$Q$6),2*'Tarifs-Price list'!$N$9,IF(AND(C159="PARTENAIRE",H159=champs!$Q$6,I159=champs!$Q$6,J159=champs!$Q$5),'Tarifs-Price list'!$N$18,IF(AND(C159="PARTENAIRE",H159=champs!$Q$5,I159=champs!$Q$6,J159=champs!$Q$5),"Impossible",IF(AND(C159="PARTENAIRE",H159=champs!$Q$6,I159=champs!$Q$5,J159=champs!$Q$5),"Impossible",IF(AND(C159="PARTENAIRE",H159=champs!$Q$5,I159=champs!$Q$5,J159=champs!$Q$5),"Impossible",IF(AND(C159="EXTERNE",H159=champs!$Q$5,I159=champs!$Q$6,J159=champs!$Q$6),'Tarifs-Price list'!$M$9,IF(AND(C159="EXTERNE",H159=champs!$Q$6,I159=champs!$Q$5,J159=champs!$Q$6),'Tarifs-Price list'!$M$9,IF(AND(C159="EXTERNE",H159=champs!$Q$5,I159=champs!$Q$5,J159=champs!$Q$6),2*'Tarifs-Price list'!$M$9,IF(AND(C159="EXTERNE",H159=champs!$Q$6,I159=champs!$Q$6,J159=champs!$Q$5),'Tarifs-Price list'!$M$18,IF(AND(C159="Externe",H159=champs!$Q$5,I159=champs!$Q$6,J159=champs!$Q$5),"Impossible",IF(AND(C159="EXTERNE",H159=champs!$Q$6,I159=champs!$Q$5,J159=champs!$Q$5),"Impossible",IF(AND(C159="EXTERNE",H159=champs!$Q$5,I159=champs!$Q$5,J159=champs!$Q$5),"Impossible",IF(AND(C159="PRIVÉ",H159=champs!$Q$5,I159=champs!$Q$6,J159=champs!$Q$6),'Tarifs-Price list'!$L$9,IF(AND(C159="PRIVÉ",H159=champs!$Q$6,I159=champs!$Q$5,J159=champs!$Q$6),'Tarifs-Price list'!$L$9,IF(AND(C159="PRIVÉ",H159=champs!$Q$5,I159=champs!$Q$5,J159=champs!$Q$6),2*'Tarifs-Price list'!$L$9,IF(AND(C159="PRIVÉ",H159=champs!$Q$5,I159=champs!$Q$6,J159=champs!$Q$5),"Impossible",IF(AND(C159="PRIVÉ",H159=champs!$Q$6,I159=champs!$Q$5,J159=champs!$Q$5),"Impossible",IF(AND(C159="PRIVÉ",H159=champs!$Q$6,I159=champs!$Q$6,J159=champs!$Q$5),'Tarifs-Price list'!$L$18,IF(AND(C159="PRIVÉ",H159=champs!$Q$5,I159=champs!$Q$5,J159=champs!$Q$5),"Impossible",0)))))))))))))))))))))</f>
        <v>0</v>
      </c>
      <c r="AG159" s="57">
        <f>IF(AND(K159="OUI",H159=champs!$Q$5,I159=champs!$Q$6,J159=champs!$Q$6,C159="PARTENAIRE"),'Tarifs-Price list'!$N$8,IF(AND(K159="OUI",C159="PARTENAIRE",H159=champs!$Q$6,I159=champs!$Q$5,J159=champs!$Q$6),'Tarifs-Price list'!$N$8,IF(AND(K159="OUI",C159="PARTENAIRE",H159=champs!$Q$5,I159=champs!$Q$5,J159=champs!$Q$6),2*'Tarifs-Price list'!$N$8,IF(AND(K159="OUI",C159="PARTENAIRE",H159=champs!$Q$6,I159=champs!$Q$6,J159=champs!$Q$5),'Tarifs-Price list'!$N$17,IF(AND(K159="OUI",C159="PARTENAIRE",H159=champs!$Q$5,I159=champs!$Q$6,J159=champs!$Q$5),"Impossible",IF(AND(K159="OUI",C159="PARTENAIRE",H159=champs!$Q$6,I159=champs!$Q$5,J159=champs!$Q$5),"Impossible",IF(AND(K159="OUI",C159="PARTENAIRE",H159=champs!$Q$5,I159=champs!$Q$5,J159=champs!$Q$5),"Impossible",IF(AND(C159="EXTERNE",K159="OUI",H159=champs!$Q$5,I159=champs!$Q$6,J159=champs!$Q$6),'Tarifs-Price list'!$M$8,IF(AND(K159="OUI",C159="EXTERNE",H159=champs!$Q$6,I159=champs!$Q$5,J159=champs!$Q$6),'Tarifs-Price list'!$M$8,IF(AND(C159="EXTERNE",K159="OUI",H159=champs!$Q$5,I159=champs!$Q$5,J159=champs!$Q$6),2*'Tarifs-Price list'!$M$8,IF(AND(K159="OUI",C159="EXTERNE",H159=champs!$Q$6,I159=champs!$Q$6,J159=champs!$Q$5),'Tarifs-Price list'!$M$17,IF(AND(K159="OUI",C159="Externe",H159=champs!$Q$5,I159=champs!$Q$6,J159=champs!$Q$5),"Impossible",IF(AND(C159="EXTERNE",K159="OUI",H159=champs!$Q$6,I159=champs!$Q$5,J159=champs!$Q$5),"Impossible",IF(AND(K159="OUI",C159="EXTERNE",H159=champs!$Q$5,I159=champs!$Q$5,J159=champs!$Q$5),"Impossible",IF(AND(C159="PRIVÉ",K159="OUI",H159=champs!$Q$5,I159=champs!$Q$6,J159=champs!$Q$6),'Tarifs-Price list'!$L$8,IF(AND(C159="PRIVÉ",K159="OUI",H159=champs!$Q$6,I159=champs!$Q$5,J159=champs!$Q$6),'Tarifs-Price list'!$L$8,IF(AND(K159="OUI",C159="PRIVÉ",H159=champs!$Q$5,I159=champs!$Q$5,J159=champs!Q160),2*'Tarifs-Price list'!$L$8,IF(AND(K159="OUI",C159="PRIVÉ",H159=champs!$Q$5,I159=champs!$Q$6,J159=champs!$Q$5),"Impossible",IF(AND(K159="OUI",C159="PRIVÉ",K159="OUI",H159=champs!$Q$6,I159=champs!$Q$5,J159=champs!$Q$5),"Impossible",IF(AND(K159="OUI",C159="PRIVÉ",H159=champs!$Q$6,I159=champs!$Q$6,J159=champs!$Q$5),'Tarifs-Price list'!$L$17,IF(AND(K159="OUI",C159="PRIVÉ",H159=champs!$Q$5,I159=champs!$Q$5,J159=champs!$Q$5),"Impossible",0)))))))))))))))))))))</f>
        <v>0</v>
      </c>
    </row>
    <row r="160" spans="2:33" ht="21" x14ac:dyDescent="0.2"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56"/>
      <c r="M160" s="56"/>
      <c r="N160" s="27"/>
      <c r="O160" s="27"/>
      <c r="P160" s="27"/>
      <c r="Q160" s="27"/>
      <c r="R160" s="27"/>
      <c r="S160" s="55"/>
      <c r="T160" s="55"/>
      <c r="U160" s="55"/>
      <c r="V160" s="27"/>
      <c r="W160" s="27"/>
      <c r="X160" s="27"/>
      <c r="Y160" s="27"/>
      <c r="Z160" s="27"/>
      <c r="AA160" s="153"/>
      <c r="AC160" s="25" t="e" cm="1">
        <f t="array" ref="AC160">IF(C160="PARTENAIRE",_xlfn.IFS(D160=champs!$A$5,'Tarifs-Price list'!$G$8,D160=champs!$A$6,'Tarifs-Price list'!$G$8,D160=champs!$A$7,'Tarifs-Price list'!$G$18,D160="Chlore Silicate",'Tarifs-Price list'!$G$23,D160="Chlore Carbonate",'Tarifs-Price list'!$G$23,D160="NON",0),IF(C160="EXTERNE",_xlfn.IFS(D160=champs!$A$5,'Tarifs-Price list'!$F$8,D160=champs!$A$6,'Tarifs-Price list'!$F$8,D160=champs!$A$7,'Tarifs-Price list'!$F$18,D160="Chlore Silicate",'Tarifs-Price list'!$F$23,D160="Chlore Carbonate",'Tarifs-Price list'!$F$23,D160="NON",0),_xlfn.IFS(D160=champs!$A$5,'Tarifs-Price list'!$E$8,D160=champs!$A$6,'Tarifs-Price list'!$E$8,D160=champs!$A$7,'Tarifs-Price list'!$E$18,D160="Chlore Silicate",'Tarifs-Price list'!$E$23,D160="Chlore Carbonate",'Tarifs-Price list'!$E$23,D160="NON",0)))</f>
        <v>#N/A</v>
      </c>
      <c r="AD160" s="25" t="e" cm="1">
        <f t="array" ref="AD160">IF(C160="PARTENAIRE",_xlfn.IFS(E160=champs!$A$5,'Tarifs-Price list'!$G$9,E160=champs!$A$6,'Tarifs-Price list'!$G$9,E160=champs!$A$7,'Tarifs-Price list'!$G$19,E160="Chlore Silicate",'Tarifs-Price list'!$G$24,E160="Chlore Carbonate",'Tarifs-Price list'!$G$24,E160="NON",0),IF(C160="EXTERNE",_xlfn.IFS(E160=champs!$A$5,'Tarifs-Price list'!$F$9,E160=champs!$A$6,'Tarifs-Price list'!$F$9,E160=champs!$A$7,'Tarifs-Price list'!$F$19,E160="Chlore Silicate",'Tarifs-Price list'!$F$24,E160="Chlore Carbonate",'Tarifs-Price list'!$F$24,E160="NON",0),_xlfn.IFS(E160=champs!$A$5,'Tarifs-Price list'!$E$9,E160=champs!$A$6,'Tarifs-Price list'!$E$9,E160=champs!$A$7,'Tarifs-Price list'!$E$19,E160="Chlore Silicate",'Tarifs-Price list'!$E$24,E160="Chlore Carbonate",'Tarifs-Price list'!$E$24,E160="NON",0)))</f>
        <v>#N/A</v>
      </c>
      <c r="AE160" s="25" t="e" cm="1">
        <f t="array" ref="AE160">IF(C160="PARTENAIRE",_xlfn.IFS(F160=champs!$A$5,'Tarifs-Price list'!$G$10,F160=champs!$A$6,'Tarifs-Price list'!$G$15,F160=champs!$A$7,'Tarifs-Price list'!$G$20,F160="Chlore Silicate",'Tarifs-Price list'!$G$25,F160="Chlore Carbonate",'Tarifs-Price list'!$G$30,F160="NON",0),IF(C160="EXTERNE",_xlfn.IFS(F160=champs!$A$5,'Tarifs-Price list'!$F$10,F160=champs!$A$6,'Tarifs-Price list'!$F$15,F160=champs!$A$7,'Tarifs-Price list'!$F$20,F160="Chlore Silicate",'Tarifs-Price list'!$F$25,F160="Chlore Carbonate",'Tarifs-Price list'!$F$30,F160="NON",0),_xlfn.IFS(F160=champs!$A$5,'Tarifs-Price list'!$E$10,F160=champs!$A$6,'Tarifs-Price list'!$E$15,F160=champs!$A$7,'Tarifs-Price list'!$E$20,F160="Chlore Silicate",'Tarifs-Price list'!$E$25,F160="Chlore Carbonate",'Tarifs-Price list'!$E$30,F160="NON",0)))</f>
        <v>#N/A</v>
      </c>
      <c r="AF160" s="25">
        <f>IF(AND(H160=champs!$Q$5,I160=champs!$Q$6,J160=champs!$Q$6,C160="PARTENAIRE"),'Tarifs-Price list'!$N$9,IF(AND(C160="PARTENAIRE",H160=champs!$Q$6,I160=champs!$Q$5,J160=champs!$Q$6),'Tarifs-Price list'!$N$9,IF(AND(C160="PARTENAIRE",H160=champs!$Q$5,I160=champs!$Q$5,J160=champs!$Q$6),2*'Tarifs-Price list'!$N$9,IF(AND(C160="PARTENAIRE",H160=champs!$Q$6,I160=champs!$Q$6,J160=champs!$Q$5),'Tarifs-Price list'!$N$18,IF(AND(C160="PARTENAIRE",H160=champs!$Q$5,I160=champs!$Q$6,J160=champs!$Q$5),"Impossible",IF(AND(C160="PARTENAIRE",H160=champs!$Q$6,I160=champs!$Q$5,J160=champs!$Q$5),"Impossible",IF(AND(C160="PARTENAIRE",H160=champs!$Q$5,I160=champs!$Q$5,J160=champs!$Q$5),"Impossible",IF(AND(C160="EXTERNE",H160=champs!$Q$5,I160=champs!$Q$6,J160=champs!$Q$6),'Tarifs-Price list'!$M$9,IF(AND(C160="EXTERNE",H160=champs!$Q$6,I160=champs!$Q$5,J160=champs!$Q$6),'Tarifs-Price list'!$M$9,IF(AND(C160="EXTERNE",H160=champs!$Q$5,I160=champs!$Q$5,J160=champs!$Q$6),2*'Tarifs-Price list'!$M$9,IF(AND(C160="EXTERNE",H160=champs!$Q$6,I160=champs!$Q$6,J160=champs!$Q$5),'Tarifs-Price list'!$M$18,IF(AND(C160="Externe",H160=champs!$Q$5,I160=champs!$Q$6,J160=champs!$Q$5),"Impossible",IF(AND(C160="EXTERNE",H160=champs!$Q$6,I160=champs!$Q$5,J160=champs!$Q$5),"Impossible",IF(AND(C160="EXTERNE",H160=champs!$Q$5,I160=champs!$Q$5,J160=champs!$Q$5),"Impossible",IF(AND(C160="PRIVÉ",H160=champs!$Q$5,I160=champs!$Q$6,J160=champs!$Q$6),'Tarifs-Price list'!$L$9,IF(AND(C160="PRIVÉ",H160=champs!$Q$6,I160=champs!$Q$5,J160=champs!$Q$6),'Tarifs-Price list'!$L$9,IF(AND(C160="PRIVÉ",H160=champs!$Q$5,I160=champs!$Q$5,J160=champs!$Q$6),2*'Tarifs-Price list'!$L$9,IF(AND(C160="PRIVÉ",H160=champs!$Q$5,I160=champs!$Q$6,J160=champs!$Q$5),"Impossible",IF(AND(C160="PRIVÉ",H160=champs!$Q$6,I160=champs!$Q$5,J160=champs!$Q$5),"Impossible",IF(AND(C160="PRIVÉ",H160=champs!$Q$6,I160=champs!$Q$6,J160=champs!$Q$5),'Tarifs-Price list'!$L$18,IF(AND(C160="PRIVÉ",H160=champs!$Q$5,I160=champs!$Q$5,J160=champs!$Q$5),"Impossible",0)))))))))))))))))))))</f>
        <v>0</v>
      </c>
      <c r="AG160" s="57">
        <f>IF(AND(K160="OUI",H160=champs!$Q$5,I160=champs!$Q$6,J160=champs!$Q$6,C160="PARTENAIRE"),'Tarifs-Price list'!$N$8,IF(AND(K160="OUI",C160="PARTENAIRE",H160=champs!$Q$6,I160=champs!$Q$5,J160=champs!$Q$6),'Tarifs-Price list'!$N$8,IF(AND(K160="OUI",C160="PARTENAIRE",H160=champs!$Q$5,I160=champs!$Q$5,J160=champs!$Q$6),2*'Tarifs-Price list'!$N$8,IF(AND(K160="OUI",C160="PARTENAIRE",H160=champs!$Q$6,I160=champs!$Q$6,J160=champs!$Q$5),'Tarifs-Price list'!$N$17,IF(AND(K160="OUI",C160="PARTENAIRE",H160=champs!$Q$5,I160=champs!$Q$6,J160=champs!$Q$5),"Impossible",IF(AND(K160="OUI",C160="PARTENAIRE",H160=champs!$Q$6,I160=champs!$Q$5,J160=champs!$Q$5),"Impossible",IF(AND(K160="OUI",C160="PARTENAIRE",H160=champs!$Q$5,I160=champs!$Q$5,J160=champs!$Q$5),"Impossible",IF(AND(C160="EXTERNE",K160="OUI",H160=champs!$Q$5,I160=champs!$Q$6,J160=champs!$Q$6),'Tarifs-Price list'!$M$8,IF(AND(K160="OUI",C160="EXTERNE",H160=champs!$Q$6,I160=champs!$Q$5,J160=champs!$Q$6),'Tarifs-Price list'!$M$8,IF(AND(C160="EXTERNE",K160="OUI",H160=champs!$Q$5,I160=champs!$Q$5,J160=champs!$Q$6),2*'Tarifs-Price list'!$M$8,IF(AND(K160="OUI",C160="EXTERNE",H160=champs!$Q$6,I160=champs!$Q$6,J160=champs!$Q$5),'Tarifs-Price list'!$M$17,IF(AND(K160="OUI",C160="Externe",H160=champs!$Q$5,I160=champs!$Q$6,J160=champs!$Q$5),"Impossible",IF(AND(C160="EXTERNE",K160="OUI",H160=champs!$Q$6,I160=champs!$Q$5,J160=champs!$Q$5),"Impossible",IF(AND(K160="OUI",C160="EXTERNE",H160=champs!$Q$5,I160=champs!$Q$5,J160=champs!$Q$5),"Impossible",IF(AND(C160="PRIVÉ",K160="OUI",H160=champs!$Q$5,I160=champs!$Q$6,J160=champs!$Q$6),'Tarifs-Price list'!$L$8,IF(AND(C160="PRIVÉ",K160="OUI",H160=champs!$Q$6,I160=champs!$Q$5,J160=champs!$Q$6),'Tarifs-Price list'!$L$8,IF(AND(K160="OUI",C160="PRIVÉ",H160=champs!$Q$5,I160=champs!$Q$5,J160=champs!Q161),2*'Tarifs-Price list'!$L$8,IF(AND(K160="OUI",C160="PRIVÉ",H160=champs!$Q$5,I160=champs!$Q$6,J160=champs!$Q$5),"Impossible",IF(AND(K160="OUI",C160="PRIVÉ",K160="OUI",H160=champs!$Q$6,I160=champs!$Q$5,J160=champs!$Q$5),"Impossible",IF(AND(K160="OUI",C160="PRIVÉ",H160=champs!$Q$6,I160=champs!$Q$6,J160=champs!$Q$5),'Tarifs-Price list'!$L$17,IF(AND(K160="OUI",C160="PRIVÉ",H160=champs!$Q$5,I160=champs!$Q$5,J160=champs!$Q$5),"Impossible",0)))))))))))))))))))))</f>
        <v>0</v>
      </c>
    </row>
    <row r="161" spans="2:33" ht="21" x14ac:dyDescent="0.2"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56"/>
      <c r="M161" s="56"/>
      <c r="N161" s="27"/>
      <c r="O161" s="27"/>
      <c r="P161" s="27"/>
      <c r="Q161" s="27"/>
      <c r="R161" s="27"/>
      <c r="S161" s="55"/>
      <c r="T161" s="55"/>
      <c r="U161" s="55"/>
      <c r="V161" s="27"/>
      <c r="W161" s="27"/>
      <c r="X161" s="27"/>
      <c r="Y161" s="27"/>
      <c r="Z161" s="27"/>
      <c r="AA161" s="153"/>
      <c r="AC161" s="25" t="e" cm="1">
        <f t="array" ref="AC161">IF(C161="PARTENAIRE",_xlfn.IFS(D161=champs!$A$5,'Tarifs-Price list'!$G$8,D161=champs!$A$6,'Tarifs-Price list'!$G$8,D161=champs!$A$7,'Tarifs-Price list'!$G$18,D161="Chlore Silicate",'Tarifs-Price list'!$G$23,D161="Chlore Carbonate",'Tarifs-Price list'!$G$23,D161="NON",0),IF(C161="EXTERNE",_xlfn.IFS(D161=champs!$A$5,'Tarifs-Price list'!$F$8,D161=champs!$A$6,'Tarifs-Price list'!$F$8,D161=champs!$A$7,'Tarifs-Price list'!$F$18,D161="Chlore Silicate",'Tarifs-Price list'!$F$23,D161="Chlore Carbonate",'Tarifs-Price list'!$F$23,D161="NON",0),_xlfn.IFS(D161=champs!$A$5,'Tarifs-Price list'!$E$8,D161=champs!$A$6,'Tarifs-Price list'!$E$8,D161=champs!$A$7,'Tarifs-Price list'!$E$18,D161="Chlore Silicate",'Tarifs-Price list'!$E$23,D161="Chlore Carbonate",'Tarifs-Price list'!$E$23,D161="NON",0)))</f>
        <v>#N/A</v>
      </c>
      <c r="AD161" s="25" t="e" cm="1">
        <f t="array" ref="AD161">IF(C161="PARTENAIRE",_xlfn.IFS(E161=champs!$A$5,'Tarifs-Price list'!$G$9,E161=champs!$A$6,'Tarifs-Price list'!$G$9,E161=champs!$A$7,'Tarifs-Price list'!$G$19,E161="Chlore Silicate",'Tarifs-Price list'!$G$24,E161="Chlore Carbonate",'Tarifs-Price list'!$G$24,E161="NON",0),IF(C161="EXTERNE",_xlfn.IFS(E161=champs!$A$5,'Tarifs-Price list'!$F$9,E161=champs!$A$6,'Tarifs-Price list'!$F$9,E161=champs!$A$7,'Tarifs-Price list'!$F$19,E161="Chlore Silicate",'Tarifs-Price list'!$F$24,E161="Chlore Carbonate",'Tarifs-Price list'!$F$24,E161="NON",0),_xlfn.IFS(E161=champs!$A$5,'Tarifs-Price list'!$E$9,E161=champs!$A$6,'Tarifs-Price list'!$E$9,E161=champs!$A$7,'Tarifs-Price list'!$E$19,E161="Chlore Silicate",'Tarifs-Price list'!$E$24,E161="Chlore Carbonate",'Tarifs-Price list'!$E$24,E161="NON",0)))</f>
        <v>#N/A</v>
      </c>
      <c r="AE161" s="25" t="e" cm="1">
        <f t="array" ref="AE161">IF(C161="PARTENAIRE",_xlfn.IFS(F161=champs!$A$5,'Tarifs-Price list'!$G$10,F161=champs!$A$6,'Tarifs-Price list'!$G$15,F161=champs!$A$7,'Tarifs-Price list'!$G$20,F161="Chlore Silicate",'Tarifs-Price list'!$G$25,F161="Chlore Carbonate",'Tarifs-Price list'!$G$30,F161="NON",0),IF(C161="EXTERNE",_xlfn.IFS(F161=champs!$A$5,'Tarifs-Price list'!$F$10,F161=champs!$A$6,'Tarifs-Price list'!$F$15,F161=champs!$A$7,'Tarifs-Price list'!$F$20,F161="Chlore Silicate",'Tarifs-Price list'!$F$25,F161="Chlore Carbonate",'Tarifs-Price list'!$F$30,F161="NON",0),_xlfn.IFS(F161=champs!$A$5,'Tarifs-Price list'!$E$10,F161=champs!$A$6,'Tarifs-Price list'!$E$15,F161=champs!$A$7,'Tarifs-Price list'!$E$20,F161="Chlore Silicate",'Tarifs-Price list'!$E$25,F161="Chlore Carbonate",'Tarifs-Price list'!$E$30,F161="NON",0)))</f>
        <v>#N/A</v>
      </c>
      <c r="AF161" s="25">
        <f>IF(AND(H161=champs!$Q$5,I161=champs!$Q$6,J161=champs!$Q$6,C161="PARTENAIRE"),'Tarifs-Price list'!$N$9,IF(AND(C161="PARTENAIRE",H161=champs!$Q$6,I161=champs!$Q$5,J161=champs!$Q$6),'Tarifs-Price list'!$N$9,IF(AND(C161="PARTENAIRE",H161=champs!$Q$5,I161=champs!$Q$5,J161=champs!$Q$6),2*'Tarifs-Price list'!$N$9,IF(AND(C161="PARTENAIRE",H161=champs!$Q$6,I161=champs!$Q$6,J161=champs!$Q$5),'Tarifs-Price list'!$N$18,IF(AND(C161="PARTENAIRE",H161=champs!$Q$5,I161=champs!$Q$6,J161=champs!$Q$5),"Impossible",IF(AND(C161="PARTENAIRE",H161=champs!$Q$6,I161=champs!$Q$5,J161=champs!$Q$5),"Impossible",IF(AND(C161="PARTENAIRE",H161=champs!$Q$5,I161=champs!$Q$5,J161=champs!$Q$5),"Impossible",IF(AND(C161="EXTERNE",H161=champs!$Q$5,I161=champs!$Q$6,J161=champs!$Q$6),'Tarifs-Price list'!$M$9,IF(AND(C161="EXTERNE",H161=champs!$Q$6,I161=champs!$Q$5,J161=champs!$Q$6),'Tarifs-Price list'!$M$9,IF(AND(C161="EXTERNE",H161=champs!$Q$5,I161=champs!$Q$5,J161=champs!$Q$6),2*'Tarifs-Price list'!$M$9,IF(AND(C161="EXTERNE",H161=champs!$Q$6,I161=champs!$Q$6,J161=champs!$Q$5),'Tarifs-Price list'!$M$18,IF(AND(C161="Externe",H161=champs!$Q$5,I161=champs!$Q$6,J161=champs!$Q$5),"Impossible",IF(AND(C161="EXTERNE",H161=champs!$Q$6,I161=champs!$Q$5,J161=champs!$Q$5),"Impossible",IF(AND(C161="EXTERNE",H161=champs!$Q$5,I161=champs!$Q$5,J161=champs!$Q$5),"Impossible",IF(AND(C161="PRIVÉ",H161=champs!$Q$5,I161=champs!$Q$6,J161=champs!$Q$6),'Tarifs-Price list'!$L$9,IF(AND(C161="PRIVÉ",H161=champs!$Q$6,I161=champs!$Q$5,J161=champs!$Q$6),'Tarifs-Price list'!$L$9,IF(AND(C161="PRIVÉ",H161=champs!$Q$5,I161=champs!$Q$5,J161=champs!$Q$6),2*'Tarifs-Price list'!$L$9,IF(AND(C161="PRIVÉ",H161=champs!$Q$5,I161=champs!$Q$6,J161=champs!$Q$5),"Impossible",IF(AND(C161="PRIVÉ",H161=champs!$Q$6,I161=champs!$Q$5,J161=champs!$Q$5),"Impossible",IF(AND(C161="PRIVÉ",H161=champs!$Q$6,I161=champs!$Q$6,J161=champs!$Q$5),'Tarifs-Price list'!$L$18,IF(AND(C161="PRIVÉ",H161=champs!$Q$5,I161=champs!$Q$5,J161=champs!$Q$5),"Impossible",0)))))))))))))))))))))</f>
        <v>0</v>
      </c>
      <c r="AG161" s="57">
        <f>IF(AND(K161="OUI",H161=champs!$Q$5,I161=champs!$Q$6,J161=champs!$Q$6,C161="PARTENAIRE"),'Tarifs-Price list'!$N$8,IF(AND(K161="OUI",C161="PARTENAIRE",H161=champs!$Q$6,I161=champs!$Q$5,J161=champs!$Q$6),'Tarifs-Price list'!$N$8,IF(AND(K161="OUI",C161="PARTENAIRE",H161=champs!$Q$5,I161=champs!$Q$5,J161=champs!$Q$6),2*'Tarifs-Price list'!$N$8,IF(AND(K161="OUI",C161="PARTENAIRE",H161=champs!$Q$6,I161=champs!$Q$6,J161=champs!$Q$5),'Tarifs-Price list'!$N$17,IF(AND(K161="OUI",C161="PARTENAIRE",H161=champs!$Q$5,I161=champs!$Q$6,J161=champs!$Q$5),"Impossible",IF(AND(K161="OUI",C161="PARTENAIRE",H161=champs!$Q$6,I161=champs!$Q$5,J161=champs!$Q$5),"Impossible",IF(AND(K161="OUI",C161="PARTENAIRE",H161=champs!$Q$5,I161=champs!$Q$5,J161=champs!$Q$5),"Impossible",IF(AND(C161="EXTERNE",K161="OUI",H161=champs!$Q$5,I161=champs!$Q$6,J161=champs!$Q$6),'Tarifs-Price list'!$M$8,IF(AND(K161="OUI",C161="EXTERNE",H161=champs!$Q$6,I161=champs!$Q$5,J161=champs!$Q$6),'Tarifs-Price list'!$M$8,IF(AND(C161="EXTERNE",K161="OUI",H161=champs!$Q$5,I161=champs!$Q$5,J161=champs!$Q$6),2*'Tarifs-Price list'!$M$8,IF(AND(K161="OUI",C161="EXTERNE",H161=champs!$Q$6,I161=champs!$Q$6,J161=champs!$Q$5),'Tarifs-Price list'!$M$17,IF(AND(K161="OUI",C161="Externe",H161=champs!$Q$5,I161=champs!$Q$6,J161=champs!$Q$5),"Impossible",IF(AND(C161="EXTERNE",K161="OUI",H161=champs!$Q$6,I161=champs!$Q$5,J161=champs!$Q$5),"Impossible",IF(AND(K161="OUI",C161="EXTERNE",H161=champs!$Q$5,I161=champs!$Q$5,J161=champs!$Q$5),"Impossible",IF(AND(C161="PRIVÉ",K161="OUI",H161=champs!$Q$5,I161=champs!$Q$6,J161=champs!$Q$6),'Tarifs-Price list'!$L$8,IF(AND(C161="PRIVÉ",K161="OUI",H161=champs!$Q$6,I161=champs!$Q$5,J161=champs!$Q$6),'Tarifs-Price list'!$L$8,IF(AND(K161="OUI",C161="PRIVÉ",H161=champs!$Q$5,I161=champs!$Q$5,J161=champs!Q162),2*'Tarifs-Price list'!$L$8,IF(AND(K161="OUI",C161="PRIVÉ",H161=champs!$Q$5,I161=champs!$Q$6,J161=champs!$Q$5),"Impossible",IF(AND(K161="OUI",C161="PRIVÉ",K161="OUI",H161=champs!$Q$6,I161=champs!$Q$5,J161=champs!$Q$5),"Impossible",IF(AND(K161="OUI",C161="PRIVÉ",H161=champs!$Q$6,I161=champs!$Q$6,J161=champs!$Q$5),'Tarifs-Price list'!$L$17,IF(AND(K161="OUI",C161="PRIVÉ",H161=champs!$Q$5,I161=champs!$Q$5,J161=champs!$Q$5),"Impossible",0)))))))))))))))))))))</f>
        <v>0</v>
      </c>
    </row>
    <row r="162" spans="2:33" ht="21" x14ac:dyDescent="0.2"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56"/>
      <c r="M162" s="56"/>
      <c r="N162" s="27"/>
      <c r="O162" s="27"/>
      <c r="P162" s="27"/>
      <c r="Q162" s="27"/>
      <c r="R162" s="27"/>
      <c r="S162" s="55"/>
      <c r="T162" s="55"/>
      <c r="U162" s="55"/>
      <c r="V162" s="27"/>
      <c r="W162" s="27"/>
      <c r="X162" s="27"/>
      <c r="Y162" s="27"/>
      <c r="Z162" s="27"/>
      <c r="AA162" s="153"/>
      <c r="AC162" s="25" t="e" cm="1">
        <f t="array" ref="AC162">IF(C162="PARTENAIRE",_xlfn.IFS(D162=champs!$A$5,'Tarifs-Price list'!$G$8,D162=champs!$A$6,'Tarifs-Price list'!$G$8,D162=champs!$A$7,'Tarifs-Price list'!$G$18,D162="Chlore Silicate",'Tarifs-Price list'!$G$23,D162="Chlore Carbonate",'Tarifs-Price list'!$G$23,D162="NON",0),IF(C162="EXTERNE",_xlfn.IFS(D162=champs!$A$5,'Tarifs-Price list'!$F$8,D162=champs!$A$6,'Tarifs-Price list'!$F$8,D162=champs!$A$7,'Tarifs-Price list'!$F$18,D162="Chlore Silicate",'Tarifs-Price list'!$F$23,D162="Chlore Carbonate",'Tarifs-Price list'!$F$23,D162="NON",0),_xlfn.IFS(D162=champs!$A$5,'Tarifs-Price list'!$E$8,D162=champs!$A$6,'Tarifs-Price list'!$E$8,D162=champs!$A$7,'Tarifs-Price list'!$E$18,D162="Chlore Silicate",'Tarifs-Price list'!$E$23,D162="Chlore Carbonate",'Tarifs-Price list'!$E$23,D162="NON",0)))</f>
        <v>#N/A</v>
      </c>
      <c r="AD162" s="25" t="e" cm="1">
        <f t="array" ref="AD162">IF(C162="PARTENAIRE",_xlfn.IFS(E162=champs!$A$5,'Tarifs-Price list'!$G$9,E162=champs!$A$6,'Tarifs-Price list'!$G$9,E162=champs!$A$7,'Tarifs-Price list'!$G$19,E162="Chlore Silicate",'Tarifs-Price list'!$G$24,E162="Chlore Carbonate",'Tarifs-Price list'!$G$24,E162="NON",0),IF(C162="EXTERNE",_xlfn.IFS(E162=champs!$A$5,'Tarifs-Price list'!$F$9,E162=champs!$A$6,'Tarifs-Price list'!$F$9,E162=champs!$A$7,'Tarifs-Price list'!$F$19,E162="Chlore Silicate",'Tarifs-Price list'!$F$24,E162="Chlore Carbonate",'Tarifs-Price list'!$F$24,E162="NON",0),_xlfn.IFS(E162=champs!$A$5,'Tarifs-Price list'!$E$9,E162=champs!$A$6,'Tarifs-Price list'!$E$9,E162=champs!$A$7,'Tarifs-Price list'!$E$19,E162="Chlore Silicate",'Tarifs-Price list'!$E$24,E162="Chlore Carbonate",'Tarifs-Price list'!$E$24,E162="NON",0)))</f>
        <v>#N/A</v>
      </c>
      <c r="AE162" s="25" t="e" cm="1">
        <f t="array" ref="AE162">IF(C162="PARTENAIRE",_xlfn.IFS(F162=champs!$A$5,'Tarifs-Price list'!$G$10,F162=champs!$A$6,'Tarifs-Price list'!$G$15,F162=champs!$A$7,'Tarifs-Price list'!$G$20,F162="Chlore Silicate",'Tarifs-Price list'!$G$25,F162="Chlore Carbonate",'Tarifs-Price list'!$G$30,F162="NON",0),IF(C162="EXTERNE",_xlfn.IFS(F162=champs!$A$5,'Tarifs-Price list'!$F$10,F162=champs!$A$6,'Tarifs-Price list'!$F$15,F162=champs!$A$7,'Tarifs-Price list'!$F$20,F162="Chlore Silicate",'Tarifs-Price list'!$F$25,F162="Chlore Carbonate",'Tarifs-Price list'!$F$30,F162="NON",0),_xlfn.IFS(F162=champs!$A$5,'Tarifs-Price list'!$E$10,F162=champs!$A$6,'Tarifs-Price list'!$E$15,F162=champs!$A$7,'Tarifs-Price list'!$E$20,F162="Chlore Silicate",'Tarifs-Price list'!$E$25,F162="Chlore Carbonate",'Tarifs-Price list'!$E$30,F162="NON",0)))</f>
        <v>#N/A</v>
      </c>
      <c r="AF162" s="25">
        <f>IF(AND(H162=champs!$Q$5,I162=champs!$Q$6,J162=champs!$Q$6,C162="PARTENAIRE"),'Tarifs-Price list'!$N$9,IF(AND(C162="PARTENAIRE",H162=champs!$Q$6,I162=champs!$Q$5,J162=champs!$Q$6),'Tarifs-Price list'!$N$9,IF(AND(C162="PARTENAIRE",H162=champs!$Q$5,I162=champs!$Q$5,J162=champs!$Q$6),2*'Tarifs-Price list'!$N$9,IF(AND(C162="PARTENAIRE",H162=champs!$Q$6,I162=champs!$Q$6,J162=champs!$Q$5),'Tarifs-Price list'!$N$18,IF(AND(C162="PARTENAIRE",H162=champs!$Q$5,I162=champs!$Q$6,J162=champs!$Q$5),"Impossible",IF(AND(C162="PARTENAIRE",H162=champs!$Q$6,I162=champs!$Q$5,J162=champs!$Q$5),"Impossible",IF(AND(C162="PARTENAIRE",H162=champs!$Q$5,I162=champs!$Q$5,J162=champs!$Q$5),"Impossible",IF(AND(C162="EXTERNE",H162=champs!$Q$5,I162=champs!$Q$6,J162=champs!$Q$6),'Tarifs-Price list'!$M$9,IF(AND(C162="EXTERNE",H162=champs!$Q$6,I162=champs!$Q$5,J162=champs!$Q$6),'Tarifs-Price list'!$M$9,IF(AND(C162="EXTERNE",H162=champs!$Q$5,I162=champs!$Q$5,J162=champs!$Q$6),2*'Tarifs-Price list'!$M$9,IF(AND(C162="EXTERNE",H162=champs!$Q$6,I162=champs!$Q$6,J162=champs!$Q$5),'Tarifs-Price list'!$M$18,IF(AND(C162="Externe",H162=champs!$Q$5,I162=champs!$Q$6,J162=champs!$Q$5),"Impossible",IF(AND(C162="EXTERNE",H162=champs!$Q$6,I162=champs!$Q$5,J162=champs!$Q$5),"Impossible",IF(AND(C162="EXTERNE",H162=champs!$Q$5,I162=champs!$Q$5,J162=champs!$Q$5),"Impossible",IF(AND(C162="PRIVÉ",H162=champs!$Q$5,I162=champs!$Q$6,J162=champs!$Q$6),'Tarifs-Price list'!$L$9,IF(AND(C162="PRIVÉ",H162=champs!$Q$6,I162=champs!$Q$5,J162=champs!$Q$6),'Tarifs-Price list'!$L$9,IF(AND(C162="PRIVÉ",H162=champs!$Q$5,I162=champs!$Q$5,J162=champs!$Q$6),2*'Tarifs-Price list'!$L$9,IF(AND(C162="PRIVÉ",H162=champs!$Q$5,I162=champs!$Q$6,J162=champs!$Q$5),"Impossible",IF(AND(C162="PRIVÉ",H162=champs!$Q$6,I162=champs!$Q$5,J162=champs!$Q$5),"Impossible",IF(AND(C162="PRIVÉ",H162=champs!$Q$6,I162=champs!$Q$6,J162=champs!$Q$5),'Tarifs-Price list'!$L$18,IF(AND(C162="PRIVÉ",H162=champs!$Q$5,I162=champs!$Q$5,J162=champs!$Q$5),"Impossible",0)))))))))))))))))))))</f>
        <v>0</v>
      </c>
      <c r="AG162" s="57">
        <f>IF(AND(K162="OUI",H162=champs!$Q$5,I162=champs!$Q$6,J162=champs!$Q$6,C162="PARTENAIRE"),'Tarifs-Price list'!$N$8,IF(AND(K162="OUI",C162="PARTENAIRE",H162=champs!$Q$6,I162=champs!$Q$5,J162=champs!$Q$6),'Tarifs-Price list'!$N$8,IF(AND(K162="OUI",C162="PARTENAIRE",H162=champs!$Q$5,I162=champs!$Q$5,J162=champs!$Q$6),2*'Tarifs-Price list'!$N$8,IF(AND(K162="OUI",C162="PARTENAIRE",H162=champs!$Q$6,I162=champs!$Q$6,J162=champs!$Q$5),'Tarifs-Price list'!$N$17,IF(AND(K162="OUI",C162="PARTENAIRE",H162=champs!$Q$5,I162=champs!$Q$6,J162=champs!$Q$5),"Impossible",IF(AND(K162="OUI",C162="PARTENAIRE",H162=champs!$Q$6,I162=champs!$Q$5,J162=champs!$Q$5),"Impossible",IF(AND(K162="OUI",C162="PARTENAIRE",H162=champs!$Q$5,I162=champs!$Q$5,J162=champs!$Q$5),"Impossible",IF(AND(C162="EXTERNE",K162="OUI",H162=champs!$Q$5,I162=champs!$Q$6,J162=champs!$Q$6),'Tarifs-Price list'!$M$8,IF(AND(K162="OUI",C162="EXTERNE",H162=champs!$Q$6,I162=champs!$Q$5,J162=champs!$Q$6),'Tarifs-Price list'!$M$8,IF(AND(C162="EXTERNE",K162="OUI",H162=champs!$Q$5,I162=champs!$Q$5,J162=champs!$Q$6),2*'Tarifs-Price list'!$M$8,IF(AND(K162="OUI",C162="EXTERNE",H162=champs!$Q$6,I162=champs!$Q$6,J162=champs!$Q$5),'Tarifs-Price list'!$M$17,IF(AND(K162="OUI",C162="Externe",H162=champs!$Q$5,I162=champs!$Q$6,J162=champs!$Q$5),"Impossible",IF(AND(C162="EXTERNE",K162="OUI",H162=champs!$Q$6,I162=champs!$Q$5,J162=champs!$Q$5),"Impossible",IF(AND(K162="OUI",C162="EXTERNE",H162=champs!$Q$5,I162=champs!$Q$5,J162=champs!$Q$5),"Impossible",IF(AND(C162="PRIVÉ",K162="OUI",H162=champs!$Q$5,I162=champs!$Q$6,J162=champs!$Q$6),'Tarifs-Price list'!$L$8,IF(AND(C162="PRIVÉ",K162="OUI",H162=champs!$Q$6,I162=champs!$Q$5,J162=champs!$Q$6),'Tarifs-Price list'!$L$8,IF(AND(K162="OUI",C162="PRIVÉ",H162=champs!$Q$5,I162=champs!$Q$5,J162=champs!Q163),2*'Tarifs-Price list'!$L$8,IF(AND(K162="OUI",C162="PRIVÉ",H162=champs!$Q$5,I162=champs!$Q$6,J162=champs!$Q$5),"Impossible",IF(AND(K162="OUI",C162="PRIVÉ",K162="OUI",H162=champs!$Q$6,I162=champs!$Q$5,J162=champs!$Q$5),"Impossible",IF(AND(K162="OUI",C162="PRIVÉ",H162=champs!$Q$6,I162=champs!$Q$6,J162=champs!$Q$5),'Tarifs-Price list'!$L$17,IF(AND(K162="OUI",C162="PRIVÉ",H162=champs!$Q$5,I162=champs!$Q$5,J162=champs!$Q$5),"Impossible",0)))))))))))))))))))))</f>
        <v>0</v>
      </c>
    </row>
    <row r="163" spans="2:33" ht="21" x14ac:dyDescent="0.2"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50"/>
      <c r="M163" s="50"/>
      <c r="N163" s="48"/>
      <c r="O163" s="48"/>
      <c r="P163" s="48"/>
      <c r="Q163" s="48"/>
      <c r="R163" s="48"/>
      <c r="S163" s="49"/>
      <c r="T163" s="49"/>
      <c r="U163" s="49"/>
      <c r="V163" s="48"/>
      <c r="W163" s="48"/>
      <c r="X163" s="48"/>
      <c r="Y163" s="48"/>
      <c r="Z163" s="48"/>
      <c r="AA163" s="153"/>
      <c r="AC163" s="25" t="e" cm="1">
        <f t="array" ref="AC163">IF(C163="PARTENAIRE",_xlfn.IFS(D163=champs!$A$5,'Tarifs-Price list'!$G$8,D163=champs!$A$6,'Tarifs-Price list'!$G$8,D163=champs!$A$7,'Tarifs-Price list'!$G$18,D163="Chlore Silicate",'Tarifs-Price list'!$G$23,D163="Chlore Carbonate",'Tarifs-Price list'!$G$23,D163="NON",0),IF(C163="EXTERNE",_xlfn.IFS(D163=champs!$A$5,'Tarifs-Price list'!$F$8,D163=champs!$A$6,'Tarifs-Price list'!$F$8,D163=champs!$A$7,'Tarifs-Price list'!$F$18,D163="Chlore Silicate",'Tarifs-Price list'!$F$23,D163="Chlore Carbonate",'Tarifs-Price list'!$F$23,D163="NON",0),_xlfn.IFS(D163=champs!$A$5,'Tarifs-Price list'!$E$8,D163=champs!$A$6,'Tarifs-Price list'!$E$8,D163=champs!$A$7,'Tarifs-Price list'!$E$18,D163="Chlore Silicate",'Tarifs-Price list'!$E$23,D163="Chlore Carbonate",'Tarifs-Price list'!$E$23,D163="NON",0)))</f>
        <v>#N/A</v>
      </c>
      <c r="AD163" s="25" t="e" cm="1">
        <f t="array" ref="AD163">IF(C163="PARTENAIRE",_xlfn.IFS(E163=champs!$A$5,'Tarifs-Price list'!$G$9,E163=champs!$A$6,'Tarifs-Price list'!$G$9,E163=champs!$A$7,'Tarifs-Price list'!$G$19,E163="Chlore Silicate",'Tarifs-Price list'!$G$24,E163="Chlore Carbonate",'Tarifs-Price list'!$G$24,E163="NON",0),IF(C163="EXTERNE",_xlfn.IFS(E163=champs!$A$5,'Tarifs-Price list'!$F$9,E163=champs!$A$6,'Tarifs-Price list'!$F$9,E163=champs!$A$7,'Tarifs-Price list'!$F$19,E163="Chlore Silicate",'Tarifs-Price list'!$F$24,E163="Chlore Carbonate",'Tarifs-Price list'!$F$24,E163="NON",0),_xlfn.IFS(E163=champs!$A$5,'Tarifs-Price list'!$E$9,E163=champs!$A$6,'Tarifs-Price list'!$E$9,E163=champs!$A$7,'Tarifs-Price list'!$E$19,E163="Chlore Silicate",'Tarifs-Price list'!$E$24,E163="Chlore Carbonate",'Tarifs-Price list'!$E$24,E163="NON",0)))</f>
        <v>#N/A</v>
      </c>
      <c r="AE163" s="25" t="e" cm="1">
        <f t="array" ref="AE163">IF(C163="PARTENAIRE",_xlfn.IFS(F163=champs!$A$5,'Tarifs-Price list'!$G$10,F163=champs!$A$6,'Tarifs-Price list'!$G$15,F163=champs!$A$7,'Tarifs-Price list'!$G$20,F163="Chlore Silicate",'Tarifs-Price list'!$G$25,F163="Chlore Carbonate",'Tarifs-Price list'!$G$30,F163="NON",0),IF(C163="EXTERNE",_xlfn.IFS(F163=champs!$A$5,'Tarifs-Price list'!$F$10,F163=champs!$A$6,'Tarifs-Price list'!$F$15,F163=champs!$A$7,'Tarifs-Price list'!$F$20,F163="Chlore Silicate",'Tarifs-Price list'!$F$25,F163="Chlore Carbonate",'Tarifs-Price list'!$F$30,F163="NON",0),_xlfn.IFS(F163=champs!$A$5,'Tarifs-Price list'!$E$10,F163=champs!$A$6,'Tarifs-Price list'!$E$15,F163=champs!$A$7,'Tarifs-Price list'!$E$20,F163="Chlore Silicate",'Tarifs-Price list'!$E$25,F163="Chlore Carbonate",'Tarifs-Price list'!$E$30,F163="NON",0)))</f>
        <v>#N/A</v>
      </c>
      <c r="AF163" s="25">
        <f>IF(AND(H163=champs!$Q$5,I163=champs!$Q$6,J163=champs!$Q$6,C163="PARTENAIRE"),'Tarifs-Price list'!$N$9,IF(AND(C163="PARTENAIRE",H163=champs!$Q$6,I163=champs!$Q$5,J163=champs!$Q$6),'Tarifs-Price list'!$N$9,IF(AND(C163="PARTENAIRE",H163=champs!$Q$5,I163=champs!$Q$5,J163=champs!$Q$6),2*'Tarifs-Price list'!$N$9,IF(AND(C163="PARTENAIRE",H163=champs!$Q$6,I163=champs!$Q$6,J163=champs!$Q$5),'Tarifs-Price list'!$N$18,IF(AND(C163="PARTENAIRE",H163=champs!$Q$5,I163=champs!$Q$6,J163=champs!$Q$5),"Impossible",IF(AND(C163="PARTENAIRE",H163=champs!$Q$6,I163=champs!$Q$5,J163=champs!$Q$5),"Impossible",IF(AND(C163="PARTENAIRE",H163=champs!$Q$5,I163=champs!$Q$5,J163=champs!$Q$5),"Impossible",IF(AND(C163="EXTERNE",H163=champs!$Q$5,I163=champs!$Q$6,J163=champs!$Q$6),'Tarifs-Price list'!$M$9,IF(AND(C163="EXTERNE",H163=champs!$Q$6,I163=champs!$Q$5,J163=champs!$Q$6),'Tarifs-Price list'!$M$9,IF(AND(C163="EXTERNE",H163=champs!$Q$5,I163=champs!$Q$5,J163=champs!$Q$6),2*'Tarifs-Price list'!$M$9,IF(AND(C163="EXTERNE",H163=champs!$Q$6,I163=champs!$Q$6,J163=champs!$Q$5),'Tarifs-Price list'!$M$18,IF(AND(C163="Externe",H163=champs!$Q$5,I163=champs!$Q$6,J163=champs!$Q$5),"Impossible",IF(AND(C163="EXTERNE",H163=champs!$Q$6,I163=champs!$Q$5,J163=champs!$Q$5),"Impossible",IF(AND(C163="EXTERNE",H163=champs!$Q$5,I163=champs!$Q$5,J163=champs!$Q$5),"Impossible",IF(AND(C163="PRIVÉ",H163=champs!$Q$5,I163=champs!$Q$6,J163=champs!$Q$6),'Tarifs-Price list'!$L$9,IF(AND(C163="PRIVÉ",H163=champs!$Q$6,I163=champs!$Q$5,J163=champs!$Q$6),'Tarifs-Price list'!$L$9,IF(AND(C163="PRIVÉ",H163=champs!$Q$5,I163=champs!$Q$5,J163=champs!$Q$6),2*'Tarifs-Price list'!$L$9,IF(AND(C163="PRIVÉ",H163=champs!$Q$5,I163=champs!$Q$6,J163=champs!$Q$5),"Impossible",IF(AND(C163="PRIVÉ",H163=champs!$Q$6,I163=champs!$Q$5,J163=champs!$Q$5),"Impossible",IF(AND(C163="PRIVÉ",H163=champs!$Q$6,I163=champs!$Q$6,J163=champs!$Q$5),'Tarifs-Price list'!$L$18,IF(AND(C163="PRIVÉ",H163=champs!$Q$5,I163=champs!$Q$5,J163=champs!$Q$5),"Impossible",0)))))))))))))))))))))</f>
        <v>0</v>
      </c>
      <c r="AG163" s="57">
        <f>IF(AND(K163="OUI",H163=champs!$Q$5,I163=champs!$Q$6,J163=champs!$Q$6,C163="PARTENAIRE"),'Tarifs-Price list'!$N$8,IF(AND(K163="OUI",C163="PARTENAIRE",H163=champs!$Q$6,I163=champs!$Q$5,J163=champs!$Q$6),'Tarifs-Price list'!$N$8,IF(AND(K163="OUI",C163="PARTENAIRE",H163=champs!$Q$5,I163=champs!$Q$5,J163=champs!$Q$6),2*'Tarifs-Price list'!$N$8,IF(AND(K163="OUI",C163="PARTENAIRE",H163=champs!$Q$6,I163=champs!$Q$6,J163=champs!$Q$5),'Tarifs-Price list'!$N$17,IF(AND(K163="OUI",C163="PARTENAIRE",H163=champs!$Q$5,I163=champs!$Q$6,J163=champs!$Q$5),"Impossible",IF(AND(K163="OUI",C163="PARTENAIRE",H163=champs!$Q$6,I163=champs!$Q$5,J163=champs!$Q$5),"Impossible",IF(AND(K163="OUI",C163="PARTENAIRE",H163=champs!$Q$5,I163=champs!$Q$5,J163=champs!$Q$5),"Impossible",IF(AND(C163="EXTERNE",K163="OUI",H163=champs!$Q$5,I163=champs!$Q$6,J163=champs!$Q$6),'Tarifs-Price list'!$M$8,IF(AND(K163="OUI",C163="EXTERNE",H163=champs!$Q$6,I163=champs!$Q$5,J163=champs!$Q$6),'Tarifs-Price list'!$M$8,IF(AND(C163="EXTERNE",K163="OUI",H163=champs!$Q$5,I163=champs!$Q$5,J163=champs!$Q$6),2*'Tarifs-Price list'!$M$8,IF(AND(K163="OUI",C163="EXTERNE",H163=champs!$Q$6,I163=champs!$Q$6,J163=champs!$Q$5),'Tarifs-Price list'!$M$17,IF(AND(K163="OUI",C163="Externe",H163=champs!$Q$5,I163=champs!$Q$6,J163=champs!$Q$5),"Impossible",IF(AND(C163="EXTERNE",K163="OUI",H163=champs!$Q$6,I163=champs!$Q$5,J163=champs!$Q$5),"Impossible",IF(AND(K163="OUI",C163="EXTERNE",H163=champs!$Q$5,I163=champs!$Q$5,J163=champs!$Q$5),"Impossible",IF(AND(C163="PRIVÉ",K163="OUI",H163=champs!$Q$5,I163=champs!$Q$6,J163=champs!$Q$6),'Tarifs-Price list'!$L$8,IF(AND(C163="PRIVÉ",K163="OUI",H163=champs!$Q$6,I163=champs!$Q$5,J163=champs!$Q$6),'Tarifs-Price list'!$L$8,IF(AND(K163="OUI",C163="PRIVÉ",H163=champs!$Q$5,I163=champs!$Q$5,J163=champs!Q164),2*'Tarifs-Price list'!$L$8,IF(AND(K163="OUI",C163="PRIVÉ",H163=champs!$Q$5,I163=champs!$Q$6,J163=champs!$Q$5),"Impossible",IF(AND(K163="OUI",C163="PRIVÉ",K163="OUI",H163=champs!$Q$6,I163=champs!$Q$5,J163=champs!$Q$5),"Impossible",IF(AND(K163="OUI",C163="PRIVÉ",H163=champs!$Q$6,I163=champs!$Q$6,J163=champs!$Q$5),'Tarifs-Price list'!$L$17,IF(AND(K163="OUI",C163="PRIVÉ",H163=champs!$Q$5,I163=champs!$Q$5,J163=champs!$Q$5),"Impossible",0)))))))))))))))))))))</f>
        <v>0</v>
      </c>
    </row>
    <row r="164" spans="2:33" ht="21" x14ac:dyDescent="0.2"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50"/>
      <c r="M164" s="50"/>
      <c r="N164" s="48"/>
      <c r="O164" s="48"/>
      <c r="P164" s="48"/>
      <c r="Q164" s="48"/>
      <c r="R164" s="48"/>
      <c r="S164" s="49"/>
      <c r="T164" s="49"/>
      <c r="U164" s="49"/>
      <c r="V164" s="48"/>
      <c r="W164" s="48"/>
      <c r="X164" s="48"/>
      <c r="Y164" s="48"/>
      <c r="Z164" s="48"/>
      <c r="AA164" s="153"/>
      <c r="AC164" s="25" t="e" cm="1">
        <f t="array" ref="AC164">IF(C164="PARTENAIRE",_xlfn.IFS(D164=champs!$A$5,'Tarifs-Price list'!$G$8,D164=champs!$A$6,'Tarifs-Price list'!$G$8,D164=champs!$A$7,'Tarifs-Price list'!$G$18,D164="Chlore Silicate",'Tarifs-Price list'!$G$23,D164="Chlore Carbonate",'Tarifs-Price list'!$G$23,D164="NON",0),IF(C164="EXTERNE",_xlfn.IFS(D164=champs!$A$5,'Tarifs-Price list'!$F$8,D164=champs!$A$6,'Tarifs-Price list'!$F$8,D164=champs!$A$7,'Tarifs-Price list'!$F$18,D164="Chlore Silicate",'Tarifs-Price list'!$F$23,D164="Chlore Carbonate",'Tarifs-Price list'!$F$23,D164="NON",0),_xlfn.IFS(D164=champs!$A$5,'Tarifs-Price list'!$E$8,D164=champs!$A$6,'Tarifs-Price list'!$E$8,D164=champs!$A$7,'Tarifs-Price list'!$E$18,D164="Chlore Silicate",'Tarifs-Price list'!$E$23,D164="Chlore Carbonate",'Tarifs-Price list'!$E$23,D164="NON",0)))</f>
        <v>#N/A</v>
      </c>
      <c r="AD164" s="25" t="e" cm="1">
        <f t="array" ref="AD164">IF(C164="PARTENAIRE",_xlfn.IFS(E164=champs!$A$5,'Tarifs-Price list'!$G$9,E164=champs!$A$6,'Tarifs-Price list'!$G$9,E164=champs!$A$7,'Tarifs-Price list'!$G$19,E164="Chlore Silicate",'Tarifs-Price list'!$G$24,E164="Chlore Carbonate",'Tarifs-Price list'!$G$24,E164="NON",0),IF(C164="EXTERNE",_xlfn.IFS(E164=champs!$A$5,'Tarifs-Price list'!$F$9,E164=champs!$A$6,'Tarifs-Price list'!$F$9,E164=champs!$A$7,'Tarifs-Price list'!$F$19,E164="Chlore Silicate",'Tarifs-Price list'!$F$24,E164="Chlore Carbonate",'Tarifs-Price list'!$F$24,E164="NON",0),_xlfn.IFS(E164=champs!$A$5,'Tarifs-Price list'!$E$9,E164=champs!$A$6,'Tarifs-Price list'!$E$9,E164=champs!$A$7,'Tarifs-Price list'!$E$19,E164="Chlore Silicate",'Tarifs-Price list'!$E$24,E164="Chlore Carbonate",'Tarifs-Price list'!$E$24,E164="NON",0)))</f>
        <v>#N/A</v>
      </c>
      <c r="AE164" s="25" t="e" cm="1">
        <f t="array" ref="AE164">IF(C164="PARTENAIRE",_xlfn.IFS(F164=champs!$A$5,'Tarifs-Price list'!$G$10,F164=champs!$A$6,'Tarifs-Price list'!$G$15,F164=champs!$A$7,'Tarifs-Price list'!$G$20,F164="Chlore Silicate",'Tarifs-Price list'!$G$25,F164="Chlore Carbonate",'Tarifs-Price list'!$G$30,F164="NON",0),IF(C164="EXTERNE",_xlfn.IFS(F164=champs!$A$5,'Tarifs-Price list'!$F$10,F164=champs!$A$6,'Tarifs-Price list'!$F$15,F164=champs!$A$7,'Tarifs-Price list'!$F$20,F164="Chlore Silicate",'Tarifs-Price list'!$F$25,F164="Chlore Carbonate",'Tarifs-Price list'!$F$30,F164="NON",0),_xlfn.IFS(F164=champs!$A$5,'Tarifs-Price list'!$E$10,F164=champs!$A$6,'Tarifs-Price list'!$E$15,F164=champs!$A$7,'Tarifs-Price list'!$E$20,F164="Chlore Silicate",'Tarifs-Price list'!$E$25,F164="Chlore Carbonate",'Tarifs-Price list'!$E$30,F164="NON",0)))</f>
        <v>#N/A</v>
      </c>
      <c r="AF164" s="25">
        <f>IF(AND(H164=champs!$Q$5,I164=champs!$Q$6,J164=champs!$Q$6,C164="PARTENAIRE"),'Tarifs-Price list'!$N$9,IF(AND(C164="PARTENAIRE",H164=champs!$Q$6,I164=champs!$Q$5,J164=champs!$Q$6),'Tarifs-Price list'!$N$9,IF(AND(C164="PARTENAIRE",H164=champs!$Q$5,I164=champs!$Q$5,J164=champs!$Q$6),2*'Tarifs-Price list'!$N$9,IF(AND(C164="PARTENAIRE",H164=champs!$Q$6,I164=champs!$Q$6,J164=champs!$Q$5),'Tarifs-Price list'!$N$18,IF(AND(C164="PARTENAIRE",H164=champs!$Q$5,I164=champs!$Q$6,J164=champs!$Q$5),"Impossible",IF(AND(C164="PARTENAIRE",H164=champs!$Q$6,I164=champs!$Q$5,J164=champs!$Q$5),"Impossible",IF(AND(C164="PARTENAIRE",H164=champs!$Q$5,I164=champs!$Q$5,J164=champs!$Q$5),"Impossible",IF(AND(C164="EXTERNE",H164=champs!$Q$5,I164=champs!$Q$6,J164=champs!$Q$6),'Tarifs-Price list'!$M$9,IF(AND(C164="EXTERNE",H164=champs!$Q$6,I164=champs!$Q$5,J164=champs!$Q$6),'Tarifs-Price list'!$M$9,IF(AND(C164="EXTERNE",H164=champs!$Q$5,I164=champs!$Q$5,J164=champs!$Q$6),2*'Tarifs-Price list'!$M$9,IF(AND(C164="EXTERNE",H164=champs!$Q$6,I164=champs!$Q$6,J164=champs!$Q$5),'Tarifs-Price list'!$M$18,IF(AND(C164="Externe",H164=champs!$Q$5,I164=champs!$Q$6,J164=champs!$Q$5),"Impossible",IF(AND(C164="EXTERNE",H164=champs!$Q$6,I164=champs!$Q$5,J164=champs!$Q$5),"Impossible",IF(AND(C164="EXTERNE",H164=champs!$Q$5,I164=champs!$Q$5,J164=champs!$Q$5),"Impossible",IF(AND(C164="PRIVÉ",H164=champs!$Q$5,I164=champs!$Q$6,J164=champs!$Q$6),'Tarifs-Price list'!$L$9,IF(AND(C164="PRIVÉ",H164=champs!$Q$6,I164=champs!$Q$5,J164=champs!$Q$6),'Tarifs-Price list'!$L$9,IF(AND(C164="PRIVÉ",H164=champs!$Q$5,I164=champs!$Q$5,J164=champs!$Q$6),2*'Tarifs-Price list'!$L$9,IF(AND(C164="PRIVÉ",H164=champs!$Q$5,I164=champs!$Q$6,J164=champs!$Q$5),"Impossible",IF(AND(C164="PRIVÉ",H164=champs!$Q$6,I164=champs!$Q$5,J164=champs!$Q$5),"Impossible",IF(AND(C164="PRIVÉ",H164=champs!$Q$6,I164=champs!$Q$6,J164=champs!$Q$5),'Tarifs-Price list'!$L$18,IF(AND(C164="PRIVÉ",H164=champs!$Q$5,I164=champs!$Q$5,J164=champs!$Q$5),"Impossible",0)))))))))))))))))))))</f>
        <v>0</v>
      </c>
      <c r="AG164" s="57">
        <f>IF(AND(K164="OUI",H164=champs!$Q$5,I164=champs!$Q$6,J164=champs!$Q$6,C164="PARTENAIRE"),'Tarifs-Price list'!$N$8,IF(AND(K164="OUI",C164="PARTENAIRE",H164=champs!$Q$6,I164=champs!$Q$5,J164=champs!$Q$6),'Tarifs-Price list'!$N$8,IF(AND(K164="OUI",C164="PARTENAIRE",H164=champs!$Q$5,I164=champs!$Q$5,J164=champs!$Q$6),2*'Tarifs-Price list'!$N$8,IF(AND(K164="OUI",C164="PARTENAIRE",H164=champs!$Q$6,I164=champs!$Q$6,J164=champs!$Q$5),'Tarifs-Price list'!$N$17,IF(AND(K164="OUI",C164="PARTENAIRE",H164=champs!$Q$5,I164=champs!$Q$6,J164=champs!$Q$5),"Impossible",IF(AND(K164="OUI",C164="PARTENAIRE",H164=champs!$Q$6,I164=champs!$Q$5,J164=champs!$Q$5),"Impossible",IF(AND(K164="OUI",C164="PARTENAIRE",H164=champs!$Q$5,I164=champs!$Q$5,J164=champs!$Q$5),"Impossible",IF(AND(C164="EXTERNE",K164="OUI",H164=champs!$Q$5,I164=champs!$Q$6,J164=champs!$Q$6),'Tarifs-Price list'!$M$8,IF(AND(K164="OUI",C164="EXTERNE",H164=champs!$Q$6,I164=champs!$Q$5,J164=champs!$Q$6),'Tarifs-Price list'!$M$8,IF(AND(C164="EXTERNE",K164="OUI",H164=champs!$Q$5,I164=champs!$Q$5,J164=champs!$Q$6),2*'Tarifs-Price list'!$M$8,IF(AND(K164="OUI",C164="EXTERNE",H164=champs!$Q$6,I164=champs!$Q$6,J164=champs!$Q$5),'Tarifs-Price list'!$M$17,IF(AND(K164="OUI",C164="Externe",H164=champs!$Q$5,I164=champs!$Q$6,J164=champs!$Q$5),"Impossible",IF(AND(C164="EXTERNE",K164="OUI",H164=champs!$Q$6,I164=champs!$Q$5,J164=champs!$Q$5),"Impossible",IF(AND(K164="OUI",C164="EXTERNE",H164=champs!$Q$5,I164=champs!$Q$5,J164=champs!$Q$5),"Impossible",IF(AND(C164="PRIVÉ",K164="OUI",H164=champs!$Q$5,I164=champs!$Q$6,J164=champs!$Q$6),'Tarifs-Price list'!$L$8,IF(AND(C164="PRIVÉ",K164="OUI",H164=champs!$Q$6,I164=champs!$Q$5,J164=champs!$Q$6),'Tarifs-Price list'!$L$8,IF(AND(K164="OUI",C164="PRIVÉ",H164=champs!$Q$5,I164=champs!$Q$5,J164=champs!Q165),2*'Tarifs-Price list'!$L$8,IF(AND(K164="OUI",C164="PRIVÉ",H164=champs!$Q$5,I164=champs!$Q$6,J164=champs!$Q$5),"Impossible",IF(AND(K164="OUI",C164="PRIVÉ",K164="OUI",H164=champs!$Q$6,I164=champs!$Q$5,J164=champs!$Q$5),"Impossible",IF(AND(K164="OUI",C164="PRIVÉ",H164=champs!$Q$6,I164=champs!$Q$6,J164=champs!$Q$5),'Tarifs-Price list'!$L$17,IF(AND(K164="OUI",C164="PRIVÉ",H164=champs!$Q$5,I164=champs!$Q$5,J164=champs!$Q$5),"Impossible",0)))))))))))))))))))))</f>
        <v>0</v>
      </c>
    </row>
    <row r="165" spans="2:33" ht="21" x14ac:dyDescent="0.2"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50"/>
      <c r="M165" s="50"/>
      <c r="N165" s="48"/>
      <c r="O165" s="48"/>
      <c r="P165" s="48"/>
      <c r="Q165" s="48"/>
      <c r="R165" s="48"/>
      <c r="S165" s="49"/>
      <c r="T165" s="49"/>
      <c r="U165" s="49"/>
      <c r="V165" s="48"/>
      <c r="W165" s="48"/>
      <c r="X165" s="48"/>
      <c r="Y165" s="48"/>
      <c r="Z165" s="48"/>
      <c r="AA165" s="153"/>
      <c r="AC165" s="25" t="e" cm="1">
        <f t="array" ref="AC165">IF(C165="PARTENAIRE",_xlfn.IFS(D165=champs!$A$5,'Tarifs-Price list'!$G$8,D165=champs!$A$6,'Tarifs-Price list'!$G$8,D165=champs!$A$7,'Tarifs-Price list'!$G$18,D165="Chlore Silicate",'Tarifs-Price list'!$G$23,D165="Chlore Carbonate",'Tarifs-Price list'!$G$23,D165="NON",0),IF(C165="EXTERNE",_xlfn.IFS(D165=champs!$A$5,'Tarifs-Price list'!$F$8,D165=champs!$A$6,'Tarifs-Price list'!$F$8,D165=champs!$A$7,'Tarifs-Price list'!$F$18,D165="Chlore Silicate",'Tarifs-Price list'!$F$23,D165="Chlore Carbonate",'Tarifs-Price list'!$F$23,D165="NON",0),_xlfn.IFS(D165=champs!$A$5,'Tarifs-Price list'!$E$8,D165=champs!$A$6,'Tarifs-Price list'!$E$8,D165=champs!$A$7,'Tarifs-Price list'!$E$18,D165="Chlore Silicate",'Tarifs-Price list'!$E$23,D165="Chlore Carbonate",'Tarifs-Price list'!$E$23,D165="NON",0)))</f>
        <v>#N/A</v>
      </c>
      <c r="AD165" s="25" t="e" cm="1">
        <f t="array" ref="AD165">IF(C165="PARTENAIRE",_xlfn.IFS(E165=champs!$A$5,'Tarifs-Price list'!$G$9,E165=champs!$A$6,'Tarifs-Price list'!$G$9,E165=champs!$A$7,'Tarifs-Price list'!$G$19,E165="Chlore Silicate",'Tarifs-Price list'!$G$24,E165="Chlore Carbonate",'Tarifs-Price list'!$G$24,E165="NON",0),IF(C165="EXTERNE",_xlfn.IFS(E165=champs!$A$5,'Tarifs-Price list'!$F$9,E165=champs!$A$6,'Tarifs-Price list'!$F$9,E165=champs!$A$7,'Tarifs-Price list'!$F$19,E165="Chlore Silicate",'Tarifs-Price list'!$F$24,E165="Chlore Carbonate",'Tarifs-Price list'!$F$24,E165="NON",0),_xlfn.IFS(E165=champs!$A$5,'Tarifs-Price list'!$E$9,E165=champs!$A$6,'Tarifs-Price list'!$E$9,E165=champs!$A$7,'Tarifs-Price list'!$E$19,E165="Chlore Silicate",'Tarifs-Price list'!$E$24,E165="Chlore Carbonate",'Tarifs-Price list'!$E$24,E165="NON",0)))</f>
        <v>#N/A</v>
      </c>
      <c r="AE165" s="25" t="e" cm="1">
        <f t="array" ref="AE165">IF(C165="PARTENAIRE",_xlfn.IFS(F165=champs!$A$5,'Tarifs-Price list'!$G$10,F165=champs!$A$6,'Tarifs-Price list'!$G$15,F165=champs!$A$7,'Tarifs-Price list'!$G$20,F165="Chlore Silicate",'Tarifs-Price list'!$G$25,F165="Chlore Carbonate",'Tarifs-Price list'!$G$30,F165="NON",0),IF(C165="EXTERNE",_xlfn.IFS(F165=champs!$A$5,'Tarifs-Price list'!$F$10,F165=champs!$A$6,'Tarifs-Price list'!$F$15,F165=champs!$A$7,'Tarifs-Price list'!$F$20,F165="Chlore Silicate",'Tarifs-Price list'!$F$25,F165="Chlore Carbonate",'Tarifs-Price list'!$F$30,F165="NON",0),_xlfn.IFS(F165=champs!$A$5,'Tarifs-Price list'!$E$10,F165=champs!$A$6,'Tarifs-Price list'!$E$15,F165=champs!$A$7,'Tarifs-Price list'!$E$20,F165="Chlore Silicate",'Tarifs-Price list'!$E$25,F165="Chlore Carbonate",'Tarifs-Price list'!$E$30,F165="NON",0)))</f>
        <v>#N/A</v>
      </c>
      <c r="AF165" s="25">
        <f>IF(AND(H165=champs!$Q$5,I165=champs!$Q$6,J165=champs!$Q$6,C165="PARTENAIRE"),'Tarifs-Price list'!$N$9,IF(AND(C165="PARTENAIRE",H165=champs!$Q$6,I165=champs!$Q$5,J165=champs!$Q$6),'Tarifs-Price list'!$N$9,IF(AND(C165="PARTENAIRE",H165=champs!$Q$5,I165=champs!$Q$5,J165=champs!$Q$6),2*'Tarifs-Price list'!$N$9,IF(AND(C165="PARTENAIRE",H165=champs!$Q$6,I165=champs!$Q$6,J165=champs!$Q$5),'Tarifs-Price list'!$N$18,IF(AND(C165="PARTENAIRE",H165=champs!$Q$5,I165=champs!$Q$6,J165=champs!$Q$5),"Impossible",IF(AND(C165="PARTENAIRE",H165=champs!$Q$6,I165=champs!$Q$5,J165=champs!$Q$5),"Impossible",IF(AND(C165="PARTENAIRE",H165=champs!$Q$5,I165=champs!$Q$5,J165=champs!$Q$5),"Impossible",IF(AND(C165="EXTERNE",H165=champs!$Q$5,I165=champs!$Q$6,J165=champs!$Q$6),'Tarifs-Price list'!$M$9,IF(AND(C165="EXTERNE",H165=champs!$Q$6,I165=champs!$Q$5,J165=champs!$Q$6),'Tarifs-Price list'!$M$9,IF(AND(C165="EXTERNE",H165=champs!$Q$5,I165=champs!$Q$5,J165=champs!$Q$6),2*'Tarifs-Price list'!$M$9,IF(AND(C165="EXTERNE",H165=champs!$Q$6,I165=champs!$Q$6,J165=champs!$Q$5),'Tarifs-Price list'!$M$18,IF(AND(C165="Externe",H165=champs!$Q$5,I165=champs!$Q$6,J165=champs!$Q$5),"Impossible",IF(AND(C165="EXTERNE",H165=champs!$Q$6,I165=champs!$Q$5,J165=champs!$Q$5),"Impossible",IF(AND(C165="EXTERNE",H165=champs!$Q$5,I165=champs!$Q$5,J165=champs!$Q$5),"Impossible",IF(AND(C165="PRIVÉ",H165=champs!$Q$5,I165=champs!$Q$6,J165=champs!$Q$6),'Tarifs-Price list'!$L$9,IF(AND(C165="PRIVÉ",H165=champs!$Q$6,I165=champs!$Q$5,J165=champs!$Q$6),'Tarifs-Price list'!$L$9,IF(AND(C165="PRIVÉ",H165=champs!$Q$5,I165=champs!$Q$5,J165=champs!$Q$6),2*'Tarifs-Price list'!$L$9,IF(AND(C165="PRIVÉ",H165=champs!$Q$5,I165=champs!$Q$6,J165=champs!$Q$5),"Impossible",IF(AND(C165="PRIVÉ",H165=champs!$Q$6,I165=champs!$Q$5,J165=champs!$Q$5),"Impossible",IF(AND(C165="PRIVÉ",H165=champs!$Q$6,I165=champs!$Q$6,J165=champs!$Q$5),'Tarifs-Price list'!$L$18,IF(AND(C165="PRIVÉ",H165=champs!$Q$5,I165=champs!$Q$5,J165=champs!$Q$5),"Impossible",0)))))))))))))))))))))</f>
        <v>0</v>
      </c>
      <c r="AG165" s="57">
        <f>IF(AND(K165="OUI",H165=champs!$Q$5,I165=champs!$Q$6,J165=champs!$Q$6,C165="PARTENAIRE"),'Tarifs-Price list'!$N$8,IF(AND(K165="OUI",C165="PARTENAIRE",H165=champs!$Q$6,I165=champs!$Q$5,J165=champs!$Q$6),'Tarifs-Price list'!$N$8,IF(AND(K165="OUI",C165="PARTENAIRE",H165=champs!$Q$5,I165=champs!$Q$5,J165=champs!$Q$6),2*'Tarifs-Price list'!$N$8,IF(AND(K165="OUI",C165="PARTENAIRE",H165=champs!$Q$6,I165=champs!$Q$6,J165=champs!$Q$5),'Tarifs-Price list'!$N$17,IF(AND(K165="OUI",C165="PARTENAIRE",H165=champs!$Q$5,I165=champs!$Q$6,J165=champs!$Q$5),"Impossible",IF(AND(K165="OUI",C165="PARTENAIRE",H165=champs!$Q$6,I165=champs!$Q$5,J165=champs!$Q$5),"Impossible",IF(AND(K165="OUI",C165="PARTENAIRE",H165=champs!$Q$5,I165=champs!$Q$5,J165=champs!$Q$5),"Impossible",IF(AND(C165="EXTERNE",K165="OUI",H165=champs!$Q$5,I165=champs!$Q$6,J165=champs!$Q$6),'Tarifs-Price list'!$M$8,IF(AND(K165="OUI",C165="EXTERNE",H165=champs!$Q$6,I165=champs!$Q$5,J165=champs!$Q$6),'Tarifs-Price list'!$M$8,IF(AND(C165="EXTERNE",K165="OUI",H165=champs!$Q$5,I165=champs!$Q$5,J165=champs!$Q$6),2*'Tarifs-Price list'!$M$8,IF(AND(K165="OUI",C165="EXTERNE",H165=champs!$Q$6,I165=champs!$Q$6,J165=champs!$Q$5),'Tarifs-Price list'!$M$17,IF(AND(K165="OUI",C165="Externe",H165=champs!$Q$5,I165=champs!$Q$6,J165=champs!$Q$5),"Impossible",IF(AND(C165="EXTERNE",K165="OUI",H165=champs!$Q$6,I165=champs!$Q$5,J165=champs!$Q$5),"Impossible",IF(AND(K165="OUI",C165="EXTERNE",H165=champs!$Q$5,I165=champs!$Q$5,J165=champs!$Q$5),"Impossible",IF(AND(C165="PRIVÉ",K165="OUI",H165=champs!$Q$5,I165=champs!$Q$6,J165=champs!$Q$6),'Tarifs-Price list'!$L$8,IF(AND(C165="PRIVÉ",K165="OUI",H165=champs!$Q$6,I165=champs!$Q$5,J165=champs!$Q$6),'Tarifs-Price list'!$L$8,IF(AND(K165="OUI",C165="PRIVÉ",H165=champs!$Q$5,I165=champs!$Q$5,J165=champs!Q166),2*'Tarifs-Price list'!$L$8,IF(AND(K165="OUI",C165="PRIVÉ",H165=champs!$Q$5,I165=champs!$Q$6,J165=champs!$Q$5),"Impossible",IF(AND(K165="OUI",C165="PRIVÉ",K165="OUI",H165=champs!$Q$6,I165=champs!$Q$5,J165=champs!$Q$5),"Impossible",IF(AND(K165="OUI",C165="PRIVÉ",H165=champs!$Q$6,I165=champs!$Q$6,J165=champs!$Q$5),'Tarifs-Price list'!$L$17,IF(AND(K165="OUI",C165="PRIVÉ",H165=champs!$Q$5,I165=champs!$Q$5,J165=champs!$Q$5),"Impossible",0)))))))))))))))))))))</f>
        <v>0</v>
      </c>
    </row>
    <row r="166" spans="2:33" ht="21" x14ac:dyDescent="0.2"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50"/>
      <c r="M166" s="50"/>
      <c r="N166" s="48"/>
      <c r="O166" s="48"/>
      <c r="P166" s="48"/>
      <c r="Q166" s="48"/>
      <c r="R166" s="48"/>
      <c r="S166" s="49"/>
      <c r="T166" s="49"/>
      <c r="U166" s="49"/>
      <c r="V166" s="48"/>
      <c r="W166" s="48"/>
      <c r="X166" s="48"/>
      <c r="Y166" s="48"/>
      <c r="Z166" s="48"/>
      <c r="AA166" s="153"/>
      <c r="AC166" s="25" t="e" cm="1">
        <f t="array" ref="AC166">IF(C166="PARTENAIRE",_xlfn.IFS(D166=champs!$A$5,'Tarifs-Price list'!$G$8,D166=champs!$A$6,'Tarifs-Price list'!$G$8,D166=champs!$A$7,'Tarifs-Price list'!$G$18,D166="Chlore Silicate",'Tarifs-Price list'!$G$23,D166="Chlore Carbonate",'Tarifs-Price list'!$G$23,D166="NON",0),IF(C166="EXTERNE",_xlfn.IFS(D166=champs!$A$5,'Tarifs-Price list'!$F$8,D166=champs!$A$6,'Tarifs-Price list'!$F$8,D166=champs!$A$7,'Tarifs-Price list'!$F$18,D166="Chlore Silicate",'Tarifs-Price list'!$F$23,D166="Chlore Carbonate",'Tarifs-Price list'!$F$23,D166="NON",0),_xlfn.IFS(D166=champs!$A$5,'Tarifs-Price list'!$E$8,D166=champs!$A$6,'Tarifs-Price list'!$E$8,D166=champs!$A$7,'Tarifs-Price list'!$E$18,D166="Chlore Silicate",'Tarifs-Price list'!$E$23,D166="Chlore Carbonate",'Tarifs-Price list'!$E$23,D166="NON",0)))</f>
        <v>#N/A</v>
      </c>
      <c r="AD166" s="25" t="e" cm="1">
        <f t="array" ref="AD166">IF(C166="PARTENAIRE",_xlfn.IFS(E166=champs!$A$5,'Tarifs-Price list'!$G$9,E166=champs!$A$6,'Tarifs-Price list'!$G$9,E166=champs!$A$7,'Tarifs-Price list'!$G$19,E166="Chlore Silicate",'Tarifs-Price list'!$G$24,E166="Chlore Carbonate",'Tarifs-Price list'!$G$24,E166="NON",0),IF(C166="EXTERNE",_xlfn.IFS(E166=champs!$A$5,'Tarifs-Price list'!$F$9,E166=champs!$A$6,'Tarifs-Price list'!$F$9,E166=champs!$A$7,'Tarifs-Price list'!$F$19,E166="Chlore Silicate",'Tarifs-Price list'!$F$24,E166="Chlore Carbonate",'Tarifs-Price list'!$F$24,E166="NON",0),_xlfn.IFS(E166=champs!$A$5,'Tarifs-Price list'!$E$9,E166=champs!$A$6,'Tarifs-Price list'!$E$9,E166=champs!$A$7,'Tarifs-Price list'!$E$19,E166="Chlore Silicate",'Tarifs-Price list'!$E$24,E166="Chlore Carbonate",'Tarifs-Price list'!$E$24,E166="NON",0)))</f>
        <v>#N/A</v>
      </c>
      <c r="AE166" s="25" t="e" cm="1">
        <f t="array" ref="AE166">IF(C166="PARTENAIRE",_xlfn.IFS(F166=champs!$A$5,'Tarifs-Price list'!$G$10,F166=champs!$A$6,'Tarifs-Price list'!$G$15,F166=champs!$A$7,'Tarifs-Price list'!$G$20,F166="Chlore Silicate",'Tarifs-Price list'!$G$25,F166="Chlore Carbonate",'Tarifs-Price list'!$G$30,F166="NON",0),IF(C166="EXTERNE",_xlfn.IFS(F166=champs!$A$5,'Tarifs-Price list'!$F$10,F166=champs!$A$6,'Tarifs-Price list'!$F$15,F166=champs!$A$7,'Tarifs-Price list'!$F$20,F166="Chlore Silicate",'Tarifs-Price list'!$F$25,F166="Chlore Carbonate",'Tarifs-Price list'!$F$30,F166="NON",0),_xlfn.IFS(F166=champs!$A$5,'Tarifs-Price list'!$E$10,F166=champs!$A$6,'Tarifs-Price list'!$E$15,F166=champs!$A$7,'Tarifs-Price list'!$E$20,F166="Chlore Silicate",'Tarifs-Price list'!$E$25,F166="Chlore Carbonate",'Tarifs-Price list'!$E$30,F166="NON",0)))</f>
        <v>#N/A</v>
      </c>
      <c r="AF166" s="25">
        <f>IF(AND(H166=champs!$Q$5,I166=champs!$Q$6,J166=champs!$Q$6,C166="PARTENAIRE"),'Tarifs-Price list'!$N$9,IF(AND(C166="PARTENAIRE",H166=champs!$Q$6,I166=champs!$Q$5,J166=champs!$Q$6),'Tarifs-Price list'!$N$9,IF(AND(C166="PARTENAIRE",H166=champs!$Q$5,I166=champs!$Q$5,J166=champs!$Q$6),2*'Tarifs-Price list'!$N$9,IF(AND(C166="PARTENAIRE",H166=champs!$Q$6,I166=champs!$Q$6,J166=champs!$Q$5),'Tarifs-Price list'!$N$18,IF(AND(C166="PARTENAIRE",H166=champs!$Q$5,I166=champs!$Q$6,J166=champs!$Q$5),"Impossible",IF(AND(C166="PARTENAIRE",H166=champs!$Q$6,I166=champs!$Q$5,J166=champs!$Q$5),"Impossible",IF(AND(C166="PARTENAIRE",H166=champs!$Q$5,I166=champs!$Q$5,J166=champs!$Q$5),"Impossible",IF(AND(C166="EXTERNE",H166=champs!$Q$5,I166=champs!$Q$6,J166=champs!$Q$6),'Tarifs-Price list'!$M$9,IF(AND(C166="EXTERNE",H166=champs!$Q$6,I166=champs!$Q$5,J166=champs!$Q$6),'Tarifs-Price list'!$M$9,IF(AND(C166="EXTERNE",H166=champs!$Q$5,I166=champs!$Q$5,J166=champs!$Q$6),2*'Tarifs-Price list'!$M$9,IF(AND(C166="EXTERNE",H166=champs!$Q$6,I166=champs!$Q$6,J166=champs!$Q$5),'Tarifs-Price list'!$M$18,IF(AND(C166="Externe",H166=champs!$Q$5,I166=champs!$Q$6,J166=champs!$Q$5),"Impossible",IF(AND(C166="EXTERNE",H166=champs!$Q$6,I166=champs!$Q$5,J166=champs!$Q$5),"Impossible",IF(AND(C166="EXTERNE",H166=champs!$Q$5,I166=champs!$Q$5,J166=champs!$Q$5),"Impossible",IF(AND(C166="PRIVÉ",H166=champs!$Q$5,I166=champs!$Q$6,J166=champs!$Q$6),'Tarifs-Price list'!$L$9,IF(AND(C166="PRIVÉ",H166=champs!$Q$6,I166=champs!$Q$5,J166=champs!$Q$6),'Tarifs-Price list'!$L$9,IF(AND(C166="PRIVÉ",H166=champs!$Q$5,I166=champs!$Q$5,J166=champs!$Q$6),2*'Tarifs-Price list'!$L$9,IF(AND(C166="PRIVÉ",H166=champs!$Q$5,I166=champs!$Q$6,J166=champs!$Q$5),"Impossible",IF(AND(C166="PRIVÉ",H166=champs!$Q$6,I166=champs!$Q$5,J166=champs!$Q$5),"Impossible",IF(AND(C166="PRIVÉ",H166=champs!$Q$6,I166=champs!$Q$6,J166=champs!$Q$5),'Tarifs-Price list'!$L$18,IF(AND(C166="PRIVÉ",H166=champs!$Q$5,I166=champs!$Q$5,J166=champs!$Q$5),"Impossible",0)))))))))))))))))))))</f>
        <v>0</v>
      </c>
      <c r="AG166" s="57">
        <f>IF(AND(K166="OUI",H166=champs!$Q$5,I166=champs!$Q$6,J166=champs!$Q$6,C166="PARTENAIRE"),'Tarifs-Price list'!$N$8,IF(AND(K166="OUI",C166="PARTENAIRE",H166=champs!$Q$6,I166=champs!$Q$5,J166=champs!$Q$6),'Tarifs-Price list'!$N$8,IF(AND(K166="OUI",C166="PARTENAIRE",H166=champs!$Q$5,I166=champs!$Q$5,J166=champs!$Q$6),2*'Tarifs-Price list'!$N$8,IF(AND(K166="OUI",C166="PARTENAIRE",H166=champs!$Q$6,I166=champs!$Q$6,J166=champs!$Q$5),'Tarifs-Price list'!$N$17,IF(AND(K166="OUI",C166="PARTENAIRE",H166=champs!$Q$5,I166=champs!$Q$6,J166=champs!$Q$5),"Impossible",IF(AND(K166="OUI",C166="PARTENAIRE",H166=champs!$Q$6,I166=champs!$Q$5,J166=champs!$Q$5),"Impossible",IF(AND(K166="OUI",C166="PARTENAIRE",H166=champs!$Q$5,I166=champs!$Q$5,J166=champs!$Q$5),"Impossible",IF(AND(C166="EXTERNE",K166="OUI",H166=champs!$Q$5,I166=champs!$Q$6,J166=champs!$Q$6),'Tarifs-Price list'!$M$8,IF(AND(K166="OUI",C166="EXTERNE",H166=champs!$Q$6,I166=champs!$Q$5,J166=champs!$Q$6),'Tarifs-Price list'!$M$8,IF(AND(C166="EXTERNE",K166="OUI",H166=champs!$Q$5,I166=champs!$Q$5,J166=champs!$Q$6),2*'Tarifs-Price list'!$M$8,IF(AND(K166="OUI",C166="EXTERNE",H166=champs!$Q$6,I166=champs!$Q$6,J166=champs!$Q$5),'Tarifs-Price list'!$M$17,IF(AND(K166="OUI",C166="Externe",H166=champs!$Q$5,I166=champs!$Q$6,J166=champs!$Q$5),"Impossible",IF(AND(C166="EXTERNE",K166="OUI",H166=champs!$Q$6,I166=champs!$Q$5,J166=champs!$Q$5),"Impossible",IF(AND(K166="OUI",C166="EXTERNE",H166=champs!$Q$5,I166=champs!$Q$5,J166=champs!$Q$5),"Impossible",IF(AND(C166="PRIVÉ",K166="OUI",H166=champs!$Q$5,I166=champs!$Q$6,J166=champs!$Q$6),'Tarifs-Price list'!$L$8,IF(AND(C166="PRIVÉ",K166="OUI",H166=champs!$Q$6,I166=champs!$Q$5,J166=champs!$Q$6),'Tarifs-Price list'!$L$8,IF(AND(K166="OUI",C166="PRIVÉ",H166=champs!$Q$5,I166=champs!$Q$5,J166=champs!Q167),2*'Tarifs-Price list'!$L$8,IF(AND(K166="OUI",C166="PRIVÉ",H166=champs!$Q$5,I166=champs!$Q$6,J166=champs!$Q$5),"Impossible",IF(AND(K166="OUI",C166="PRIVÉ",K166="OUI",H166=champs!$Q$6,I166=champs!$Q$5,J166=champs!$Q$5),"Impossible",IF(AND(K166="OUI",C166="PRIVÉ",H166=champs!$Q$6,I166=champs!$Q$6,J166=champs!$Q$5),'Tarifs-Price list'!$L$17,IF(AND(K166="OUI",C166="PRIVÉ",H166=champs!$Q$5,I166=champs!$Q$5,J166=champs!$Q$5),"Impossible",0)))))))))))))))))))))</f>
        <v>0</v>
      </c>
    </row>
    <row r="167" spans="2:33" ht="21" x14ac:dyDescent="0.2"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50"/>
      <c r="M167" s="50"/>
      <c r="N167" s="48"/>
      <c r="O167" s="48"/>
      <c r="P167" s="48"/>
      <c r="Q167" s="48"/>
      <c r="R167" s="48"/>
      <c r="S167" s="49"/>
      <c r="T167" s="49"/>
      <c r="U167" s="49"/>
      <c r="V167" s="48"/>
      <c r="W167" s="48"/>
      <c r="X167" s="48"/>
      <c r="Y167" s="48"/>
      <c r="Z167" s="48"/>
      <c r="AA167" s="153"/>
      <c r="AC167" s="25" t="e" cm="1">
        <f t="array" ref="AC167">IF(C167="PARTENAIRE",_xlfn.IFS(D167=champs!$A$5,'Tarifs-Price list'!$G$8,D167=champs!$A$6,'Tarifs-Price list'!$G$8,D167=champs!$A$7,'Tarifs-Price list'!$G$18,D167="Chlore Silicate",'Tarifs-Price list'!$G$23,D167="Chlore Carbonate",'Tarifs-Price list'!$G$23,D167="NON",0),IF(C167="EXTERNE",_xlfn.IFS(D167=champs!$A$5,'Tarifs-Price list'!$F$8,D167=champs!$A$6,'Tarifs-Price list'!$F$8,D167=champs!$A$7,'Tarifs-Price list'!$F$18,D167="Chlore Silicate",'Tarifs-Price list'!$F$23,D167="Chlore Carbonate",'Tarifs-Price list'!$F$23,D167="NON",0),_xlfn.IFS(D167=champs!$A$5,'Tarifs-Price list'!$E$8,D167=champs!$A$6,'Tarifs-Price list'!$E$8,D167=champs!$A$7,'Tarifs-Price list'!$E$18,D167="Chlore Silicate",'Tarifs-Price list'!$E$23,D167="Chlore Carbonate",'Tarifs-Price list'!$E$23,D167="NON",0)))</f>
        <v>#N/A</v>
      </c>
      <c r="AD167" s="25" t="e" cm="1">
        <f t="array" ref="AD167">IF(C167="PARTENAIRE",_xlfn.IFS(E167=champs!$A$5,'Tarifs-Price list'!$G$9,E167=champs!$A$6,'Tarifs-Price list'!$G$9,E167=champs!$A$7,'Tarifs-Price list'!$G$19,E167="Chlore Silicate",'Tarifs-Price list'!$G$24,E167="Chlore Carbonate",'Tarifs-Price list'!$G$24,E167="NON",0),IF(C167="EXTERNE",_xlfn.IFS(E167=champs!$A$5,'Tarifs-Price list'!$F$9,E167=champs!$A$6,'Tarifs-Price list'!$F$9,E167=champs!$A$7,'Tarifs-Price list'!$F$19,E167="Chlore Silicate",'Tarifs-Price list'!$F$24,E167="Chlore Carbonate",'Tarifs-Price list'!$F$24,E167="NON",0),_xlfn.IFS(E167=champs!$A$5,'Tarifs-Price list'!$E$9,E167=champs!$A$6,'Tarifs-Price list'!$E$9,E167=champs!$A$7,'Tarifs-Price list'!$E$19,E167="Chlore Silicate",'Tarifs-Price list'!$E$24,E167="Chlore Carbonate",'Tarifs-Price list'!$E$24,E167="NON",0)))</f>
        <v>#N/A</v>
      </c>
      <c r="AE167" s="25" t="e" cm="1">
        <f t="array" ref="AE167">IF(C167="PARTENAIRE",_xlfn.IFS(F167=champs!$A$5,'Tarifs-Price list'!$G$10,F167=champs!$A$6,'Tarifs-Price list'!$G$15,F167=champs!$A$7,'Tarifs-Price list'!$G$20,F167="Chlore Silicate",'Tarifs-Price list'!$G$25,F167="Chlore Carbonate",'Tarifs-Price list'!$G$30,F167="NON",0),IF(C167="EXTERNE",_xlfn.IFS(F167=champs!$A$5,'Tarifs-Price list'!$F$10,F167=champs!$A$6,'Tarifs-Price list'!$F$15,F167=champs!$A$7,'Tarifs-Price list'!$F$20,F167="Chlore Silicate",'Tarifs-Price list'!$F$25,F167="Chlore Carbonate",'Tarifs-Price list'!$F$30,F167="NON",0),_xlfn.IFS(F167=champs!$A$5,'Tarifs-Price list'!$E$10,F167=champs!$A$6,'Tarifs-Price list'!$E$15,F167=champs!$A$7,'Tarifs-Price list'!$E$20,F167="Chlore Silicate",'Tarifs-Price list'!$E$25,F167="Chlore Carbonate",'Tarifs-Price list'!$E$30,F167="NON",0)))</f>
        <v>#N/A</v>
      </c>
      <c r="AF167" s="25">
        <f>IF(AND(H167=champs!$Q$5,I167=champs!$Q$6,J167=champs!$Q$6,C167="PARTENAIRE"),'Tarifs-Price list'!$N$9,IF(AND(C167="PARTENAIRE",H167=champs!$Q$6,I167=champs!$Q$5,J167=champs!$Q$6),'Tarifs-Price list'!$N$9,IF(AND(C167="PARTENAIRE",H167=champs!$Q$5,I167=champs!$Q$5,J167=champs!$Q$6),2*'Tarifs-Price list'!$N$9,IF(AND(C167="PARTENAIRE",H167=champs!$Q$6,I167=champs!$Q$6,J167=champs!$Q$5),'Tarifs-Price list'!$N$18,IF(AND(C167="PARTENAIRE",H167=champs!$Q$5,I167=champs!$Q$6,J167=champs!$Q$5),"Impossible",IF(AND(C167="PARTENAIRE",H167=champs!$Q$6,I167=champs!$Q$5,J167=champs!$Q$5),"Impossible",IF(AND(C167="PARTENAIRE",H167=champs!$Q$5,I167=champs!$Q$5,J167=champs!$Q$5),"Impossible",IF(AND(C167="EXTERNE",H167=champs!$Q$5,I167=champs!$Q$6,J167=champs!$Q$6),'Tarifs-Price list'!$M$9,IF(AND(C167="EXTERNE",H167=champs!$Q$6,I167=champs!$Q$5,J167=champs!$Q$6),'Tarifs-Price list'!$M$9,IF(AND(C167="EXTERNE",H167=champs!$Q$5,I167=champs!$Q$5,J167=champs!$Q$6),2*'Tarifs-Price list'!$M$9,IF(AND(C167="EXTERNE",H167=champs!$Q$6,I167=champs!$Q$6,J167=champs!$Q$5),'Tarifs-Price list'!$M$18,IF(AND(C167="Externe",H167=champs!$Q$5,I167=champs!$Q$6,J167=champs!$Q$5),"Impossible",IF(AND(C167="EXTERNE",H167=champs!$Q$6,I167=champs!$Q$5,J167=champs!$Q$5),"Impossible",IF(AND(C167="EXTERNE",H167=champs!$Q$5,I167=champs!$Q$5,J167=champs!$Q$5),"Impossible",IF(AND(C167="PRIVÉ",H167=champs!$Q$5,I167=champs!$Q$6,J167=champs!$Q$6),'Tarifs-Price list'!$L$9,IF(AND(C167="PRIVÉ",H167=champs!$Q$6,I167=champs!$Q$5,J167=champs!$Q$6),'Tarifs-Price list'!$L$9,IF(AND(C167="PRIVÉ",H167=champs!$Q$5,I167=champs!$Q$5,J167=champs!$Q$6),2*'Tarifs-Price list'!$L$9,IF(AND(C167="PRIVÉ",H167=champs!$Q$5,I167=champs!$Q$6,J167=champs!$Q$5),"Impossible",IF(AND(C167="PRIVÉ",H167=champs!$Q$6,I167=champs!$Q$5,J167=champs!$Q$5),"Impossible",IF(AND(C167="PRIVÉ",H167=champs!$Q$6,I167=champs!$Q$6,J167=champs!$Q$5),'Tarifs-Price list'!$L$18,IF(AND(C167="PRIVÉ",H167=champs!$Q$5,I167=champs!$Q$5,J167=champs!$Q$5),"Impossible",0)))))))))))))))))))))</f>
        <v>0</v>
      </c>
      <c r="AG167" s="57">
        <f>IF(AND(K167="OUI",H167=champs!$Q$5,I167=champs!$Q$6,J167=champs!$Q$6,C167="PARTENAIRE"),'Tarifs-Price list'!$N$8,IF(AND(K167="OUI",C167="PARTENAIRE",H167=champs!$Q$6,I167=champs!$Q$5,J167=champs!$Q$6),'Tarifs-Price list'!$N$8,IF(AND(K167="OUI",C167="PARTENAIRE",H167=champs!$Q$5,I167=champs!$Q$5,J167=champs!$Q$6),2*'Tarifs-Price list'!$N$8,IF(AND(K167="OUI",C167="PARTENAIRE",H167=champs!$Q$6,I167=champs!$Q$6,J167=champs!$Q$5),'Tarifs-Price list'!$N$17,IF(AND(K167="OUI",C167="PARTENAIRE",H167=champs!$Q$5,I167=champs!$Q$6,J167=champs!$Q$5),"Impossible",IF(AND(K167="OUI",C167="PARTENAIRE",H167=champs!$Q$6,I167=champs!$Q$5,J167=champs!$Q$5),"Impossible",IF(AND(K167="OUI",C167="PARTENAIRE",H167=champs!$Q$5,I167=champs!$Q$5,J167=champs!$Q$5),"Impossible",IF(AND(C167="EXTERNE",K167="OUI",H167=champs!$Q$5,I167=champs!$Q$6,J167=champs!$Q$6),'Tarifs-Price list'!$M$8,IF(AND(K167="OUI",C167="EXTERNE",H167=champs!$Q$6,I167=champs!$Q$5,J167=champs!$Q$6),'Tarifs-Price list'!$M$8,IF(AND(C167="EXTERNE",K167="OUI",H167=champs!$Q$5,I167=champs!$Q$5,J167=champs!$Q$6),2*'Tarifs-Price list'!$M$8,IF(AND(K167="OUI",C167="EXTERNE",H167=champs!$Q$6,I167=champs!$Q$6,J167=champs!$Q$5),'Tarifs-Price list'!$M$17,IF(AND(K167="OUI",C167="Externe",H167=champs!$Q$5,I167=champs!$Q$6,J167=champs!$Q$5),"Impossible",IF(AND(C167="EXTERNE",K167="OUI",H167=champs!$Q$6,I167=champs!$Q$5,J167=champs!$Q$5),"Impossible",IF(AND(K167="OUI",C167="EXTERNE",H167=champs!$Q$5,I167=champs!$Q$5,J167=champs!$Q$5),"Impossible",IF(AND(C167="PRIVÉ",K167="OUI",H167=champs!$Q$5,I167=champs!$Q$6,J167=champs!$Q$6),'Tarifs-Price list'!$L$8,IF(AND(C167="PRIVÉ",K167="OUI",H167=champs!$Q$6,I167=champs!$Q$5,J167=champs!$Q$6),'Tarifs-Price list'!$L$8,IF(AND(K167="OUI",C167="PRIVÉ",H167=champs!$Q$5,I167=champs!$Q$5,J167=champs!Q168),2*'Tarifs-Price list'!$L$8,IF(AND(K167="OUI",C167="PRIVÉ",H167=champs!$Q$5,I167=champs!$Q$6,J167=champs!$Q$5),"Impossible",IF(AND(K167="OUI",C167="PRIVÉ",K167="OUI",H167=champs!$Q$6,I167=champs!$Q$5,J167=champs!$Q$5),"Impossible",IF(AND(K167="OUI",C167="PRIVÉ",H167=champs!$Q$6,I167=champs!$Q$6,J167=champs!$Q$5),'Tarifs-Price list'!$L$17,IF(AND(K167="OUI",C167="PRIVÉ",H167=champs!$Q$5,I167=champs!$Q$5,J167=champs!$Q$5),"Impossible",0)))))))))))))))))))))</f>
        <v>0</v>
      </c>
    </row>
    <row r="168" spans="2:33" ht="21" x14ac:dyDescent="0.2"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50"/>
      <c r="M168" s="50"/>
      <c r="N168" s="48"/>
      <c r="O168" s="48"/>
      <c r="P168" s="48"/>
      <c r="Q168" s="48"/>
      <c r="R168" s="48"/>
      <c r="S168" s="49"/>
      <c r="T168" s="49"/>
      <c r="U168" s="49"/>
      <c r="V168" s="48"/>
      <c r="W168" s="48"/>
      <c r="X168" s="48"/>
      <c r="Y168" s="48"/>
      <c r="Z168" s="48"/>
      <c r="AA168" s="153"/>
      <c r="AC168" s="25" t="e" cm="1">
        <f t="array" ref="AC168">IF(C168="PARTENAIRE",_xlfn.IFS(D168=champs!$A$5,'Tarifs-Price list'!$G$8,D168=champs!$A$6,'Tarifs-Price list'!$G$8,D168=champs!$A$7,'Tarifs-Price list'!$G$18,D168="Chlore Silicate",'Tarifs-Price list'!$G$23,D168="Chlore Carbonate",'Tarifs-Price list'!$G$23,D168="NON",0),IF(C168="EXTERNE",_xlfn.IFS(D168=champs!$A$5,'Tarifs-Price list'!$F$8,D168=champs!$A$6,'Tarifs-Price list'!$F$8,D168=champs!$A$7,'Tarifs-Price list'!$F$18,D168="Chlore Silicate",'Tarifs-Price list'!$F$23,D168="Chlore Carbonate",'Tarifs-Price list'!$F$23,D168="NON",0),_xlfn.IFS(D168=champs!$A$5,'Tarifs-Price list'!$E$8,D168=champs!$A$6,'Tarifs-Price list'!$E$8,D168=champs!$A$7,'Tarifs-Price list'!$E$18,D168="Chlore Silicate",'Tarifs-Price list'!$E$23,D168="Chlore Carbonate",'Tarifs-Price list'!$E$23,D168="NON",0)))</f>
        <v>#N/A</v>
      </c>
      <c r="AD168" s="25" t="e" cm="1">
        <f t="array" ref="AD168">IF(C168="PARTENAIRE",_xlfn.IFS(E168=champs!$A$5,'Tarifs-Price list'!$G$9,E168=champs!$A$6,'Tarifs-Price list'!$G$9,E168=champs!$A$7,'Tarifs-Price list'!$G$19,E168="Chlore Silicate",'Tarifs-Price list'!$G$24,E168="Chlore Carbonate",'Tarifs-Price list'!$G$24,E168="NON",0),IF(C168="EXTERNE",_xlfn.IFS(E168=champs!$A$5,'Tarifs-Price list'!$F$9,E168=champs!$A$6,'Tarifs-Price list'!$F$9,E168=champs!$A$7,'Tarifs-Price list'!$F$19,E168="Chlore Silicate",'Tarifs-Price list'!$F$24,E168="Chlore Carbonate",'Tarifs-Price list'!$F$24,E168="NON",0),_xlfn.IFS(E168=champs!$A$5,'Tarifs-Price list'!$E$9,E168=champs!$A$6,'Tarifs-Price list'!$E$9,E168=champs!$A$7,'Tarifs-Price list'!$E$19,E168="Chlore Silicate",'Tarifs-Price list'!$E$24,E168="Chlore Carbonate",'Tarifs-Price list'!$E$24,E168="NON",0)))</f>
        <v>#N/A</v>
      </c>
      <c r="AE168" s="25" t="e" cm="1">
        <f t="array" ref="AE168">IF(C168="PARTENAIRE",_xlfn.IFS(F168=champs!$A$5,'Tarifs-Price list'!$G$10,F168=champs!$A$6,'Tarifs-Price list'!$G$15,F168=champs!$A$7,'Tarifs-Price list'!$G$20,F168="Chlore Silicate",'Tarifs-Price list'!$G$25,F168="Chlore Carbonate",'Tarifs-Price list'!$G$30,F168="NON",0),IF(C168="EXTERNE",_xlfn.IFS(F168=champs!$A$5,'Tarifs-Price list'!$F$10,F168=champs!$A$6,'Tarifs-Price list'!$F$15,F168=champs!$A$7,'Tarifs-Price list'!$F$20,F168="Chlore Silicate",'Tarifs-Price list'!$F$25,F168="Chlore Carbonate",'Tarifs-Price list'!$F$30,F168="NON",0),_xlfn.IFS(F168=champs!$A$5,'Tarifs-Price list'!$E$10,F168=champs!$A$6,'Tarifs-Price list'!$E$15,F168=champs!$A$7,'Tarifs-Price list'!$E$20,F168="Chlore Silicate",'Tarifs-Price list'!$E$25,F168="Chlore Carbonate",'Tarifs-Price list'!$E$30,F168="NON",0)))</f>
        <v>#N/A</v>
      </c>
      <c r="AF168" s="25">
        <f>IF(AND(H168=champs!$Q$5,I168=champs!$Q$6,J168=champs!$Q$6,C168="PARTENAIRE"),'Tarifs-Price list'!$N$9,IF(AND(C168="PARTENAIRE",H168=champs!$Q$6,I168=champs!$Q$5,J168=champs!$Q$6),'Tarifs-Price list'!$N$9,IF(AND(C168="PARTENAIRE",H168=champs!$Q$5,I168=champs!$Q$5,J168=champs!$Q$6),2*'Tarifs-Price list'!$N$9,IF(AND(C168="PARTENAIRE",H168=champs!$Q$6,I168=champs!$Q$6,J168=champs!$Q$5),'Tarifs-Price list'!$N$18,IF(AND(C168="PARTENAIRE",H168=champs!$Q$5,I168=champs!$Q$6,J168=champs!$Q$5),"Impossible",IF(AND(C168="PARTENAIRE",H168=champs!$Q$6,I168=champs!$Q$5,J168=champs!$Q$5),"Impossible",IF(AND(C168="PARTENAIRE",H168=champs!$Q$5,I168=champs!$Q$5,J168=champs!$Q$5),"Impossible",IF(AND(C168="EXTERNE",H168=champs!$Q$5,I168=champs!$Q$6,J168=champs!$Q$6),'Tarifs-Price list'!$M$9,IF(AND(C168="EXTERNE",H168=champs!$Q$6,I168=champs!$Q$5,J168=champs!$Q$6),'Tarifs-Price list'!$M$9,IF(AND(C168="EXTERNE",H168=champs!$Q$5,I168=champs!$Q$5,J168=champs!$Q$6),2*'Tarifs-Price list'!$M$9,IF(AND(C168="EXTERNE",H168=champs!$Q$6,I168=champs!$Q$6,J168=champs!$Q$5),'Tarifs-Price list'!$M$18,IF(AND(C168="Externe",H168=champs!$Q$5,I168=champs!$Q$6,J168=champs!$Q$5),"Impossible",IF(AND(C168="EXTERNE",H168=champs!$Q$6,I168=champs!$Q$5,J168=champs!$Q$5),"Impossible",IF(AND(C168="EXTERNE",H168=champs!$Q$5,I168=champs!$Q$5,J168=champs!$Q$5),"Impossible",IF(AND(C168="PRIVÉ",H168=champs!$Q$5,I168=champs!$Q$6,J168=champs!$Q$6),'Tarifs-Price list'!$L$9,IF(AND(C168="PRIVÉ",H168=champs!$Q$6,I168=champs!$Q$5,J168=champs!$Q$6),'Tarifs-Price list'!$L$9,IF(AND(C168="PRIVÉ",H168=champs!$Q$5,I168=champs!$Q$5,J168=champs!$Q$6),2*'Tarifs-Price list'!$L$9,IF(AND(C168="PRIVÉ",H168=champs!$Q$5,I168=champs!$Q$6,J168=champs!$Q$5),"Impossible",IF(AND(C168="PRIVÉ",H168=champs!$Q$6,I168=champs!$Q$5,J168=champs!$Q$5),"Impossible",IF(AND(C168="PRIVÉ",H168=champs!$Q$6,I168=champs!$Q$6,J168=champs!$Q$5),'Tarifs-Price list'!$L$18,IF(AND(C168="PRIVÉ",H168=champs!$Q$5,I168=champs!$Q$5,J168=champs!$Q$5),"Impossible",0)))))))))))))))))))))</f>
        <v>0</v>
      </c>
      <c r="AG168" s="57">
        <f>IF(AND(K168="OUI",H168=champs!$Q$5,I168=champs!$Q$6,J168=champs!$Q$6,C168="PARTENAIRE"),'Tarifs-Price list'!$N$8,IF(AND(K168="OUI",C168="PARTENAIRE",H168=champs!$Q$6,I168=champs!$Q$5,J168=champs!$Q$6),'Tarifs-Price list'!$N$8,IF(AND(K168="OUI",C168="PARTENAIRE",H168=champs!$Q$5,I168=champs!$Q$5,J168=champs!$Q$6),2*'Tarifs-Price list'!$N$8,IF(AND(K168="OUI",C168="PARTENAIRE",H168=champs!$Q$6,I168=champs!$Q$6,J168=champs!$Q$5),'Tarifs-Price list'!$N$17,IF(AND(K168="OUI",C168="PARTENAIRE",H168=champs!$Q$5,I168=champs!$Q$6,J168=champs!$Q$5),"Impossible",IF(AND(K168="OUI",C168="PARTENAIRE",H168=champs!$Q$6,I168=champs!$Q$5,J168=champs!$Q$5),"Impossible",IF(AND(K168="OUI",C168="PARTENAIRE",H168=champs!$Q$5,I168=champs!$Q$5,J168=champs!$Q$5),"Impossible",IF(AND(C168="EXTERNE",K168="OUI",H168=champs!$Q$5,I168=champs!$Q$6,J168=champs!$Q$6),'Tarifs-Price list'!$M$8,IF(AND(K168="OUI",C168="EXTERNE",H168=champs!$Q$6,I168=champs!$Q$5,J168=champs!$Q$6),'Tarifs-Price list'!$M$8,IF(AND(C168="EXTERNE",K168="OUI",H168=champs!$Q$5,I168=champs!$Q$5,J168=champs!$Q$6),2*'Tarifs-Price list'!$M$8,IF(AND(K168="OUI",C168="EXTERNE",H168=champs!$Q$6,I168=champs!$Q$6,J168=champs!$Q$5),'Tarifs-Price list'!$M$17,IF(AND(K168="OUI",C168="Externe",H168=champs!$Q$5,I168=champs!$Q$6,J168=champs!$Q$5),"Impossible",IF(AND(C168="EXTERNE",K168="OUI",H168=champs!$Q$6,I168=champs!$Q$5,J168=champs!$Q$5),"Impossible",IF(AND(K168="OUI",C168="EXTERNE",H168=champs!$Q$5,I168=champs!$Q$5,J168=champs!$Q$5),"Impossible",IF(AND(C168="PRIVÉ",K168="OUI",H168=champs!$Q$5,I168=champs!$Q$6,J168=champs!$Q$6),'Tarifs-Price list'!$L$8,IF(AND(C168="PRIVÉ",K168="OUI",H168=champs!$Q$6,I168=champs!$Q$5,J168=champs!$Q$6),'Tarifs-Price list'!$L$8,IF(AND(K168="OUI",C168="PRIVÉ",H168=champs!$Q$5,I168=champs!$Q$5,J168=champs!Q169),2*'Tarifs-Price list'!$L$8,IF(AND(K168="OUI",C168="PRIVÉ",H168=champs!$Q$5,I168=champs!$Q$6,J168=champs!$Q$5),"Impossible",IF(AND(K168="OUI",C168="PRIVÉ",K168="OUI",H168=champs!$Q$6,I168=champs!$Q$5,J168=champs!$Q$5),"Impossible",IF(AND(K168="OUI",C168="PRIVÉ",H168=champs!$Q$6,I168=champs!$Q$6,J168=champs!$Q$5),'Tarifs-Price list'!$L$17,IF(AND(K168="OUI",C168="PRIVÉ",H168=champs!$Q$5,I168=champs!$Q$5,J168=champs!$Q$5),"Impossible",0)))))))))))))))))))))</f>
        <v>0</v>
      </c>
    </row>
    <row r="169" spans="2:33" ht="21" x14ac:dyDescent="0.2"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50"/>
      <c r="M169" s="50"/>
      <c r="N169" s="48"/>
      <c r="O169" s="48"/>
      <c r="P169" s="48"/>
      <c r="Q169" s="48"/>
      <c r="R169" s="48"/>
      <c r="S169" s="49"/>
      <c r="T169" s="49"/>
      <c r="U169" s="49"/>
      <c r="V169" s="48"/>
      <c r="W169" s="48"/>
      <c r="X169" s="48"/>
      <c r="Y169" s="48"/>
      <c r="Z169" s="48"/>
      <c r="AA169" s="153"/>
      <c r="AC169" s="25" t="e" cm="1">
        <f t="array" ref="AC169">IF(C169="PARTENAIRE",_xlfn.IFS(D169=champs!$A$5,'Tarifs-Price list'!$G$8,D169=champs!$A$6,'Tarifs-Price list'!$G$8,D169=champs!$A$7,'Tarifs-Price list'!$G$18,D169="Chlore Silicate",'Tarifs-Price list'!$G$23,D169="Chlore Carbonate",'Tarifs-Price list'!$G$23,D169="NON",0),IF(C169="EXTERNE",_xlfn.IFS(D169=champs!$A$5,'Tarifs-Price list'!$F$8,D169=champs!$A$6,'Tarifs-Price list'!$F$8,D169=champs!$A$7,'Tarifs-Price list'!$F$18,D169="Chlore Silicate",'Tarifs-Price list'!$F$23,D169="Chlore Carbonate",'Tarifs-Price list'!$F$23,D169="NON",0),_xlfn.IFS(D169=champs!$A$5,'Tarifs-Price list'!$E$8,D169=champs!$A$6,'Tarifs-Price list'!$E$8,D169=champs!$A$7,'Tarifs-Price list'!$E$18,D169="Chlore Silicate",'Tarifs-Price list'!$E$23,D169="Chlore Carbonate",'Tarifs-Price list'!$E$23,D169="NON",0)))</f>
        <v>#N/A</v>
      </c>
      <c r="AD169" s="25" t="e" cm="1">
        <f t="array" ref="AD169">IF(C169="PARTENAIRE",_xlfn.IFS(E169=champs!$A$5,'Tarifs-Price list'!$G$9,E169=champs!$A$6,'Tarifs-Price list'!$G$9,E169=champs!$A$7,'Tarifs-Price list'!$G$19,E169="Chlore Silicate",'Tarifs-Price list'!$G$24,E169="Chlore Carbonate",'Tarifs-Price list'!$G$24,E169="NON",0),IF(C169="EXTERNE",_xlfn.IFS(E169=champs!$A$5,'Tarifs-Price list'!$F$9,E169=champs!$A$6,'Tarifs-Price list'!$F$9,E169=champs!$A$7,'Tarifs-Price list'!$F$19,E169="Chlore Silicate",'Tarifs-Price list'!$F$24,E169="Chlore Carbonate",'Tarifs-Price list'!$F$24,E169="NON",0),_xlfn.IFS(E169=champs!$A$5,'Tarifs-Price list'!$E$9,E169=champs!$A$6,'Tarifs-Price list'!$E$9,E169=champs!$A$7,'Tarifs-Price list'!$E$19,E169="Chlore Silicate",'Tarifs-Price list'!$E$24,E169="Chlore Carbonate",'Tarifs-Price list'!$E$24,E169="NON",0)))</f>
        <v>#N/A</v>
      </c>
      <c r="AE169" s="25" t="e" cm="1">
        <f t="array" ref="AE169">IF(C169="PARTENAIRE",_xlfn.IFS(F169=champs!$A$5,'Tarifs-Price list'!$G$10,F169=champs!$A$6,'Tarifs-Price list'!$G$15,F169=champs!$A$7,'Tarifs-Price list'!$G$20,F169="Chlore Silicate",'Tarifs-Price list'!$G$25,F169="Chlore Carbonate",'Tarifs-Price list'!$G$30,F169="NON",0),IF(C169="EXTERNE",_xlfn.IFS(F169=champs!$A$5,'Tarifs-Price list'!$F$10,F169=champs!$A$6,'Tarifs-Price list'!$F$15,F169=champs!$A$7,'Tarifs-Price list'!$F$20,F169="Chlore Silicate",'Tarifs-Price list'!$F$25,F169="Chlore Carbonate",'Tarifs-Price list'!$F$30,F169="NON",0),_xlfn.IFS(F169=champs!$A$5,'Tarifs-Price list'!$E$10,F169=champs!$A$6,'Tarifs-Price list'!$E$15,F169=champs!$A$7,'Tarifs-Price list'!$E$20,F169="Chlore Silicate",'Tarifs-Price list'!$E$25,F169="Chlore Carbonate",'Tarifs-Price list'!$E$30,F169="NON",0)))</f>
        <v>#N/A</v>
      </c>
      <c r="AF169" s="25">
        <f>IF(AND(H169=champs!$Q$5,I169=champs!$Q$6,J169=champs!$Q$6,C169="PARTENAIRE"),'Tarifs-Price list'!$N$9,IF(AND(C169="PARTENAIRE",H169=champs!$Q$6,I169=champs!$Q$5,J169=champs!$Q$6),'Tarifs-Price list'!$N$9,IF(AND(C169="PARTENAIRE",H169=champs!$Q$5,I169=champs!$Q$5,J169=champs!$Q$6),2*'Tarifs-Price list'!$N$9,IF(AND(C169="PARTENAIRE",H169=champs!$Q$6,I169=champs!$Q$6,J169=champs!$Q$5),'Tarifs-Price list'!$N$18,IF(AND(C169="PARTENAIRE",H169=champs!$Q$5,I169=champs!$Q$6,J169=champs!$Q$5),"Impossible",IF(AND(C169="PARTENAIRE",H169=champs!$Q$6,I169=champs!$Q$5,J169=champs!$Q$5),"Impossible",IF(AND(C169="PARTENAIRE",H169=champs!$Q$5,I169=champs!$Q$5,J169=champs!$Q$5),"Impossible",IF(AND(C169="EXTERNE",H169=champs!$Q$5,I169=champs!$Q$6,J169=champs!$Q$6),'Tarifs-Price list'!$M$9,IF(AND(C169="EXTERNE",H169=champs!$Q$6,I169=champs!$Q$5,J169=champs!$Q$6),'Tarifs-Price list'!$M$9,IF(AND(C169="EXTERNE",H169=champs!$Q$5,I169=champs!$Q$5,J169=champs!$Q$6),2*'Tarifs-Price list'!$M$9,IF(AND(C169="EXTERNE",H169=champs!$Q$6,I169=champs!$Q$6,J169=champs!$Q$5),'Tarifs-Price list'!$M$18,IF(AND(C169="Externe",H169=champs!$Q$5,I169=champs!$Q$6,J169=champs!$Q$5),"Impossible",IF(AND(C169="EXTERNE",H169=champs!$Q$6,I169=champs!$Q$5,J169=champs!$Q$5),"Impossible",IF(AND(C169="EXTERNE",H169=champs!$Q$5,I169=champs!$Q$5,J169=champs!$Q$5),"Impossible",IF(AND(C169="PRIVÉ",H169=champs!$Q$5,I169=champs!$Q$6,J169=champs!$Q$6),'Tarifs-Price list'!$L$9,IF(AND(C169="PRIVÉ",H169=champs!$Q$6,I169=champs!$Q$5,J169=champs!$Q$6),'Tarifs-Price list'!$L$9,IF(AND(C169="PRIVÉ",H169=champs!$Q$5,I169=champs!$Q$5,J169=champs!$Q$6),2*'Tarifs-Price list'!$L$9,IF(AND(C169="PRIVÉ",H169=champs!$Q$5,I169=champs!$Q$6,J169=champs!$Q$5),"Impossible",IF(AND(C169="PRIVÉ",H169=champs!$Q$6,I169=champs!$Q$5,J169=champs!$Q$5),"Impossible",IF(AND(C169="PRIVÉ",H169=champs!$Q$6,I169=champs!$Q$6,J169=champs!$Q$5),'Tarifs-Price list'!$L$18,IF(AND(C169="PRIVÉ",H169=champs!$Q$5,I169=champs!$Q$5,J169=champs!$Q$5),"Impossible",0)))))))))))))))))))))</f>
        <v>0</v>
      </c>
      <c r="AG169" s="57">
        <f>IF(AND(K169="OUI",H169=champs!$Q$5,I169=champs!$Q$6,J169=champs!$Q$6,C169="PARTENAIRE"),'Tarifs-Price list'!$N$8,IF(AND(K169="OUI",C169="PARTENAIRE",H169=champs!$Q$6,I169=champs!$Q$5,J169=champs!$Q$6),'Tarifs-Price list'!$N$8,IF(AND(K169="OUI",C169="PARTENAIRE",H169=champs!$Q$5,I169=champs!$Q$5,J169=champs!$Q$6),2*'Tarifs-Price list'!$N$8,IF(AND(K169="OUI",C169="PARTENAIRE",H169=champs!$Q$6,I169=champs!$Q$6,J169=champs!$Q$5),'Tarifs-Price list'!$N$17,IF(AND(K169="OUI",C169="PARTENAIRE",H169=champs!$Q$5,I169=champs!$Q$6,J169=champs!$Q$5),"Impossible",IF(AND(K169="OUI",C169="PARTENAIRE",H169=champs!$Q$6,I169=champs!$Q$5,J169=champs!$Q$5),"Impossible",IF(AND(K169="OUI",C169="PARTENAIRE",H169=champs!$Q$5,I169=champs!$Q$5,J169=champs!$Q$5),"Impossible",IF(AND(C169="EXTERNE",K169="OUI",H169=champs!$Q$5,I169=champs!$Q$6,J169=champs!$Q$6),'Tarifs-Price list'!$M$8,IF(AND(K169="OUI",C169="EXTERNE",H169=champs!$Q$6,I169=champs!$Q$5,J169=champs!$Q$6),'Tarifs-Price list'!$M$8,IF(AND(C169="EXTERNE",K169="OUI",H169=champs!$Q$5,I169=champs!$Q$5,J169=champs!$Q$6),2*'Tarifs-Price list'!$M$8,IF(AND(K169="OUI",C169="EXTERNE",H169=champs!$Q$6,I169=champs!$Q$6,J169=champs!$Q$5),'Tarifs-Price list'!$M$17,IF(AND(K169="OUI",C169="Externe",H169=champs!$Q$5,I169=champs!$Q$6,J169=champs!$Q$5),"Impossible",IF(AND(C169="EXTERNE",K169="OUI",H169=champs!$Q$6,I169=champs!$Q$5,J169=champs!$Q$5),"Impossible",IF(AND(K169="OUI",C169="EXTERNE",H169=champs!$Q$5,I169=champs!$Q$5,J169=champs!$Q$5),"Impossible",IF(AND(C169="PRIVÉ",K169="OUI",H169=champs!$Q$5,I169=champs!$Q$6,J169=champs!$Q$6),'Tarifs-Price list'!$L$8,IF(AND(C169="PRIVÉ",K169="OUI",H169=champs!$Q$6,I169=champs!$Q$5,J169=champs!$Q$6),'Tarifs-Price list'!$L$8,IF(AND(K169="OUI",C169="PRIVÉ",H169=champs!$Q$5,I169=champs!$Q$5,J169=champs!Q170),2*'Tarifs-Price list'!$L$8,IF(AND(K169="OUI",C169="PRIVÉ",H169=champs!$Q$5,I169=champs!$Q$6,J169=champs!$Q$5),"Impossible",IF(AND(K169="OUI",C169="PRIVÉ",K169="OUI",H169=champs!$Q$6,I169=champs!$Q$5,J169=champs!$Q$5),"Impossible",IF(AND(K169="OUI",C169="PRIVÉ",H169=champs!$Q$6,I169=champs!$Q$6,J169=champs!$Q$5),'Tarifs-Price list'!$L$17,IF(AND(K169="OUI",C169="PRIVÉ",H169=champs!$Q$5,I169=champs!$Q$5,J169=champs!$Q$5),"Impossible",0)))))))))))))))))))))</f>
        <v>0</v>
      </c>
    </row>
    <row r="170" spans="2:33" ht="21" x14ac:dyDescent="0.2"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50"/>
      <c r="M170" s="50"/>
      <c r="N170" s="48"/>
      <c r="O170" s="48"/>
      <c r="P170" s="48"/>
      <c r="Q170" s="48"/>
      <c r="R170" s="48"/>
      <c r="S170" s="49"/>
      <c r="T170" s="49"/>
      <c r="U170" s="49"/>
      <c r="V170" s="48"/>
      <c r="W170" s="48"/>
      <c r="X170" s="48"/>
      <c r="Y170" s="48"/>
      <c r="Z170" s="48"/>
      <c r="AA170" s="153"/>
      <c r="AC170" s="25" t="e" cm="1">
        <f t="array" ref="AC170">IF(C170="PARTENAIRE",_xlfn.IFS(D170=champs!$A$5,'Tarifs-Price list'!$G$8,D170=champs!$A$6,'Tarifs-Price list'!$G$8,D170=champs!$A$7,'Tarifs-Price list'!$G$18,D170="Chlore Silicate",'Tarifs-Price list'!$G$23,D170="Chlore Carbonate",'Tarifs-Price list'!$G$23,D170="NON",0),IF(C170="EXTERNE",_xlfn.IFS(D170=champs!$A$5,'Tarifs-Price list'!$F$8,D170=champs!$A$6,'Tarifs-Price list'!$F$8,D170=champs!$A$7,'Tarifs-Price list'!$F$18,D170="Chlore Silicate",'Tarifs-Price list'!$F$23,D170="Chlore Carbonate",'Tarifs-Price list'!$F$23,D170="NON",0),_xlfn.IFS(D170=champs!$A$5,'Tarifs-Price list'!$E$8,D170=champs!$A$6,'Tarifs-Price list'!$E$8,D170=champs!$A$7,'Tarifs-Price list'!$E$18,D170="Chlore Silicate",'Tarifs-Price list'!$E$23,D170="Chlore Carbonate",'Tarifs-Price list'!$E$23,D170="NON",0)))</f>
        <v>#N/A</v>
      </c>
      <c r="AD170" s="25" t="e" cm="1">
        <f t="array" ref="AD170">IF(C170="PARTENAIRE",_xlfn.IFS(E170=champs!$A$5,'Tarifs-Price list'!$G$9,E170=champs!$A$6,'Tarifs-Price list'!$G$9,E170=champs!$A$7,'Tarifs-Price list'!$G$19,E170="Chlore Silicate",'Tarifs-Price list'!$G$24,E170="Chlore Carbonate",'Tarifs-Price list'!$G$24,E170="NON",0),IF(C170="EXTERNE",_xlfn.IFS(E170=champs!$A$5,'Tarifs-Price list'!$F$9,E170=champs!$A$6,'Tarifs-Price list'!$F$9,E170=champs!$A$7,'Tarifs-Price list'!$F$19,E170="Chlore Silicate",'Tarifs-Price list'!$F$24,E170="Chlore Carbonate",'Tarifs-Price list'!$F$24,E170="NON",0),_xlfn.IFS(E170=champs!$A$5,'Tarifs-Price list'!$E$9,E170=champs!$A$6,'Tarifs-Price list'!$E$9,E170=champs!$A$7,'Tarifs-Price list'!$E$19,E170="Chlore Silicate",'Tarifs-Price list'!$E$24,E170="Chlore Carbonate",'Tarifs-Price list'!$E$24,E170="NON",0)))</f>
        <v>#N/A</v>
      </c>
      <c r="AE170" s="25" t="e" cm="1">
        <f t="array" ref="AE170">IF(C170="PARTENAIRE",_xlfn.IFS(F170=champs!$A$5,'Tarifs-Price list'!$G$10,F170=champs!$A$6,'Tarifs-Price list'!$G$15,F170=champs!$A$7,'Tarifs-Price list'!$G$20,F170="Chlore Silicate",'Tarifs-Price list'!$G$25,F170="Chlore Carbonate",'Tarifs-Price list'!$G$30,F170="NON",0),IF(C170="EXTERNE",_xlfn.IFS(F170=champs!$A$5,'Tarifs-Price list'!$F$10,F170=champs!$A$6,'Tarifs-Price list'!$F$15,F170=champs!$A$7,'Tarifs-Price list'!$F$20,F170="Chlore Silicate",'Tarifs-Price list'!$F$25,F170="Chlore Carbonate",'Tarifs-Price list'!$F$30,F170="NON",0),_xlfn.IFS(F170=champs!$A$5,'Tarifs-Price list'!$E$10,F170=champs!$A$6,'Tarifs-Price list'!$E$15,F170=champs!$A$7,'Tarifs-Price list'!$E$20,F170="Chlore Silicate",'Tarifs-Price list'!$E$25,F170="Chlore Carbonate",'Tarifs-Price list'!$E$30,F170="NON",0)))</f>
        <v>#N/A</v>
      </c>
      <c r="AF170" s="25">
        <f>IF(AND(H170=champs!$Q$5,I170=champs!$Q$6,J170=champs!$Q$6,C170="PARTENAIRE"),'Tarifs-Price list'!$N$9,IF(AND(C170="PARTENAIRE",H170=champs!$Q$6,I170=champs!$Q$5,J170=champs!$Q$6),'Tarifs-Price list'!$N$9,IF(AND(C170="PARTENAIRE",H170=champs!$Q$5,I170=champs!$Q$5,J170=champs!$Q$6),2*'Tarifs-Price list'!$N$9,IF(AND(C170="PARTENAIRE",H170=champs!$Q$6,I170=champs!$Q$6,J170=champs!$Q$5),'Tarifs-Price list'!$N$18,IF(AND(C170="PARTENAIRE",H170=champs!$Q$5,I170=champs!$Q$6,J170=champs!$Q$5),"Impossible",IF(AND(C170="PARTENAIRE",H170=champs!$Q$6,I170=champs!$Q$5,J170=champs!$Q$5),"Impossible",IF(AND(C170="PARTENAIRE",H170=champs!$Q$5,I170=champs!$Q$5,J170=champs!$Q$5),"Impossible",IF(AND(C170="EXTERNE",H170=champs!$Q$5,I170=champs!$Q$6,J170=champs!$Q$6),'Tarifs-Price list'!$M$9,IF(AND(C170="EXTERNE",H170=champs!$Q$6,I170=champs!$Q$5,J170=champs!$Q$6),'Tarifs-Price list'!$M$9,IF(AND(C170="EXTERNE",H170=champs!$Q$5,I170=champs!$Q$5,J170=champs!$Q$6),2*'Tarifs-Price list'!$M$9,IF(AND(C170="EXTERNE",H170=champs!$Q$6,I170=champs!$Q$6,J170=champs!$Q$5),'Tarifs-Price list'!$M$18,IF(AND(C170="Externe",H170=champs!$Q$5,I170=champs!$Q$6,J170=champs!$Q$5),"Impossible",IF(AND(C170="EXTERNE",H170=champs!$Q$6,I170=champs!$Q$5,J170=champs!$Q$5),"Impossible",IF(AND(C170="EXTERNE",H170=champs!$Q$5,I170=champs!$Q$5,J170=champs!$Q$5),"Impossible",IF(AND(C170="PRIVÉ",H170=champs!$Q$5,I170=champs!$Q$6,J170=champs!$Q$6),'Tarifs-Price list'!$L$9,IF(AND(C170="PRIVÉ",H170=champs!$Q$6,I170=champs!$Q$5,J170=champs!$Q$6),'Tarifs-Price list'!$L$9,IF(AND(C170="PRIVÉ",H170=champs!$Q$5,I170=champs!$Q$5,J170=champs!$Q$6),2*'Tarifs-Price list'!$L$9,IF(AND(C170="PRIVÉ",H170=champs!$Q$5,I170=champs!$Q$6,J170=champs!$Q$5),"Impossible",IF(AND(C170="PRIVÉ",H170=champs!$Q$6,I170=champs!$Q$5,J170=champs!$Q$5),"Impossible",IF(AND(C170="PRIVÉ",H170=champs!$Q$6,I170=champs!$Q$6,J170=champs!$Q$5),'Tarifs-Price list'!$L$18,IF(AND(C170="PRIVÉ",H170=champs!$Q$5,I170=champs!$Q$5,J170=champs!$Q$5),"Impossible",0)))))))))))))))))))))</f>
        <v>0</v>
      </c>
      <c r="AG170" s="57">
        <f>IF(AND(K170="OUI",H170=champs!$Q$5,I170=champs!$Q$6,J170=champs!$Q$6,C170="PARTENAIRE"),'Tarifs-Price list'!$N$8,IF(AND(K170="OUI",C170="PARTENAIRE",H170=champs!$Q$6,I170=champs!$Q$5,J170=champs!$Q$6),'Tarifs-Price list'!$N$8,IF(AND(K170="OUI",C170="PARTENAIRE",H170=champs!$Q$5,I170=champs!$Q$5,J170=champs!$Q$6),2*'Tarifs-Price list'!$N$8,IF(AND(K170="OUI",C170="PARTENAIRE",H170=champs!$Q$6,I170=champs!$Q$6,J170=champs!$Q$5),'Tarifs-Price list'!$N$17,IF(AND(K170="OUI",C170="PARTENAIRE",H170=champs!$Q$5,I170=champs!$Q$6,J170=champs!$Q$5),"Impossible",IF(AND(K170="OUI",C170="PARTENAIRE",H170=champs!$Q$6,I170=champs!$Q$5,J170=champs!$Q$5),"Impossible",IF(AND(K170="OUI",C170="PARTENAIRE",H170=champs!$Q$5,I170=champs!$Q$5,J170=champs!$Q$5),"Impossible",IF(AND(C170="EXTERNE",K170="OUI",H170=champs!$Q$5,I170=champs!$Q$6,J170=champs!$Q$6),'Tarifs-Price list'!$M$8,IF(AND(K170="OUI",C170="EXTERNE",H170=champs!$Q$6,I170=champs!$Q$5,J170=champs!$Q$6),'Tarifs-Price list'!$M$8,IF(AND(C170="EXTERNE",K170="OUI",H170=champs!$Q$5,I170=champs!$Q$5,J170=champs!$Q$6),2*'Tarifs-Price list'!$M$8,IF(AND(K170="OUI",C170="EXTERNE",H170=champs!$Q$6,I170=champs!$Q$6,J170=champs!$Q$5),'Tarifs-Price list'!$M$17,IF(AND(K170="OUI",C170="Externe",H170=champs!$Q$5,I170=champs!$Q$6,J170=champs!$Q$5),"Impossible",IF(AND(C170="EXTERNE",K170="OUI",H170=champs!$Q$6,I170=champs!$Q$5,J170=champs!$Q$5),"Impossible",IF(AND(K170="OUI",C170="EXTERNE",H170=champs!$Q$5,I170=champs!$Q$5,J170=champs!$Q$5),"Impossible",IF(AND(C170="PRIVÉ",K170="OUI",H170=champs!$Q$5,I170=champs!$Q$6,J170=champs!$Q$6),'Tarifs-Price list'!$L$8,IF(AND(C170="PRIVÉ",K170="OUI",H170=champs!$Q$6,I170=champs!$Q$5,J170=champs!$Q$6),'Tarifs-Price list'!$L$8,IF(AND(K170="OUI",C170="PRIVÉ",H170=champs!$Q$5,I170=champs!$Q$5,J170=champs!Q171),2*'Tarifs-Price list'!$L$8,IF(AND(K170="OUI",C170="PRIVÉ",H170=champs!$Q$5,I170=champs!$Q$6,J170=champs!$Q$5),"Impossible",IF(AND(K170="OUI",C170="PRIVÉ",K170="OUI",H170=champs!$Q$6,I170=champs!$Q$5,J170=champs!$Q$5),"Impossible",IF(AND(K170="OUI",C170="PRIVÉ",H170=champs!$Q$6,I170=champs!$Q$6,J170=champs!$Q$5),'Tarifs-Price list'!$L$17,IF(AND(K170="OUI",C170="PRIVÉ",H170=champs!$Q$5,I170=champs!$Q$5,J170=champs!$Q$5),"Impossible",0)))))))))))))))))))))</f>
        <v>0</v>
      </c>
    </row>
    <row r="171" spans="2:33" ht="21" x14ac:dyDescent="0.2"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50"/>
      <c r="M171" s="50"/>
      <c r="N171" s="48"/>
      <c r="O171" s="48"/>
      <c r="P171" s="48"/>
      <c r="Q171" s="48"/>
      <c r="R171" s="48"/>
      <c r="S171" s="49"/>
      <c r="T171" s="49"/>
      <c r="U171" s="49"/>
      <c r="V171" s="48"/>
      <c r="W171" s="48"/>
      <c r="X171" s="48"/>
      <c r="Y171" s="48"/>
      <c r="Z171" s="48"/>
      <c r="AA171" s="153"/>
      <c r="AC171" s="25" t="e" cm="1">
        <f t="array" ref="AC171">IF(C171="PARTENAIRE",_xlfn.IFS(D171=champs!$A$5,'Tarifs-Price list'!$G$8,D171=champs!$A$6,'Tarifs-Price list'!$G$8,D171=champs!$A$7,'Tarifs-Price list'!$G$18,D171="Chlore Silicate",'Tarifs-Price list'!$G$23,D171="Chlore Carbonate",'Tarifs-Price list'!$G$23,D171="NON",0),IF(C171="EXTERNE",_xlfn.IFS(D171=champs!$A$5,'Tarifs-Price list'!$F$8,D171=champs!$A$6,'Tarifs-Price list'!$F$8,D171=champs!$A$7,'Tarifs-Price list'!$F$18,D171="Chlore Silicate",'Tarifs-Price list'!$F$23,D171="Chlore Carbonate",'Tarifs-Price list'!$F$23,D171="NON",0),_xlfn.IFS(D171=champs!$A$5,'Tarifs-Price list'!$E$8,D171=champs!$A$6,'Tarifs-Price list'!$E$8,D171=champs!$A$7,'Tarifs-Price list'!$E$18,D171="Chlore Silicate",'Tarifs-Price list'!$E$23,D171="Chlore Carbonate",'Tarifs-Price list'!$E$23,D171="NON",0)))</f>
        <v>#N/A</v>
      </c>
      <c r="AD171" s="25" t="e" cm="1">
        <f t="array" ref="AD171">IF(C171="PARTENAIRE",_xlfn.IFS(E171=champs!$A$5,'Tarifs-Price list'!$G$9,E171=champs!$A$6,'Tarifs-Price list'!$G$9,E171=champs!$A$7,'Tarifs-Price list'!$G$19,E171="Chlore Silicate",'Tarifs-Price list'!$G$24,E171="Chlore Carbonate",'Tarifs-Price list'!$G$24,E171="NON",0),IF(C171="EXTERNE",_xlfn.IFS(E171=champs!$A$5,'Tarifs-Price list'!$F$9,E171=champs!$A$6,'Tarifs-Price list'!$F$9,E171=champs!$A$7,'Tarifs-Price list'!$F$19,E171="Chlore Silicate",'Tarifs-Price list'!$F$24,E171="Chlore Carbonate",'Tarifs-Price list'!$F$24,E171="NON",0),_xlfn.IFS(E171=champs!$A$5,'Tarifs-Price list'!$E$9,E171=champs!$A$6,'Tarifs-Price list'!$E$9,E171=champs!$A$7,'Tarifs-Price list'!$E$19,E171="Chlore Silicate",'Tarifs-Price list'!$E$24,E171="Chlore Carbonate",'Tarifs-Price list'!$E$24,E171="NON",0)))</f>
        <v>#N/A</v>
      </c>
      <c r="AE171" s="25" t="e" cm="1">
        <f t="array" ref="AE171">IF(C171="PARTENAIRE",_xlfn.IFS(F171=champs!$A$5,'Tarifs-Price list'!$G$10,F171=champs!$A$6,'Tarifs-Price list'!$G$15,F171=champs!$A$7,'Tarifs-Price list'!$G$20,F171="Chlore Silicate",'Tarifs-Price list'!$G$25,F171="Chlore Carbonate",'Tarifs-Price list'!$G$30,F171="NON",0),IF(C171="EXTERNE",_xlfn.IFS(F171=champs!$A$5,'Tarifs-Price list'!$F$10,F171=champs!$A$6,'Tarifs-Price list'!$F$15,F171=champs!$A$7,'Tarifs-Price list'!$F$20,F171="Chlore Silicate",'Tarifs-Price list'!$F$25,F171="Chlore Carbonate",'Tarifs-Price list'!$F$30,F171="NON",0),_xlfn.IFS(F171=champs!$A$5,'Tarifs-Price list'!$E$10,F171=champs!$A$6,'Tarifs-Price list'!$E$15,F171=champs!$A$7,'Tarifs-Price list'!$E$20,F171="Chlore Silicate",'Tarifs-Price list'!$E$25,F171="Chlore Carbonate",'Tarifs-Price list'!$E$30,F171="NON",0)))</f>
        <v>#N/A</v>
      </c>
      <c r="AF171" s="25">
        <f>IF(AND(H171=champs!$Q$5,I171=champs!$Q$6,J171=champs!$Q$6,C171="PARTENAIRE"),'Tarifs-Price list'!$N$9,IF(AND(C171="PARTENAIRE",H171=champs!$Q$6,I171=champs!$Q$5,J171=champs!$Q$6),'Tarifs-Price list'!$N$9,IF(AND(C171="PARTENAIRE",H171=champs!$Q$5,I171=champs!$Q$5,J171=champs!$Q$6),2*'Tarifs-Price list'!$N$9,IF(AND(C171="PARTENAIRE",H171=champs!$Q$6,I171=champs!$Q$6,J171=champs!$Q$5),'Tarifs-Price list'!$N$18,IF(AND(C171="PARTENAIRE",H171=champs!$Q$5,I171=champs!$Q$6,J171=champs!$Q$5),"Impossible",IF(AND(C171="PARTENAIRE",H171=champs!$Q$6,I171=champs!$Q$5,J171=champs!$Q$5),"Impossible",IF(AND(C171="PARTENAIRE",H171=champs!$Q$5,I171=champs!$Q$5,J171=champs!$Q$5),"Impossible",IF(AND(C171="EXTERNE",H171=champs!$Q$5,I171=champs!$Q$6,J171=champs!$Q$6),'Tarifs-Price list'!$M$9,IF(AND(C171="EXTERNE",H171=champs!$Q$6,I171=champs!$Q$5,J171=champs!$Q$6),'Tarifs-Price list'!$M$9,IF(AND(C171="EXTERNE",H171=champs!$Q$5,I171=champs!$Q$5,J171=champs!$Q$6),2*'Tarifs-Price list'!$M$9,IF(AND(C171="EXTERNE",H171=champs!$Q$6,I171=champs!$Q$6,J171=champs!$Q$5),'Tarifs-Price list'!$M$18,IF(AND(C171="Externe",H171=champs!$Q$5,I171=champs!$Q$6,J171=champs!$Q$5),"Impossible",IF(AND(C171="EXTERNE",H171=champs!$Q$6,I171=champs!$Q$5,J171=champs!$Q$5),"Impossible",IF(AND(C171="EXTERNE",H171=champs!$Q$5,I171=champs!$Q$5,J171=champs!$Q$5),"Impossible",IF(AND(C171="PRIVÉ",H171=champs!$Q$5,I171=champs!$Q$6,J171=champs!$Q$6),'Tarifs-Price list'!$L$9,IF(AND(C171="PRIVÉ",H171=champs!$Q$6,I171=champs!$Q$5,J171=champs!$Q$6),'Tarifs-Price list'!$L$9,IF(AND(C171="PRIVÉ",H171=champs!$Q$5,I171=champs!$Q$5,J171=champs!$Q$6),2*'Tarifs-Price list'!$L$9,IF(AND(C171="PRIVÉ",H171=champs!$Q$5,I171=champs!$Q$6,J171=champs!$Q$5),"Impossible",IF(AND(C171="PRIVÉ",H171=champs!$Q$6,I171=champs!$Q$5,J171=champs!$Q$5),"Impossible",IF(AND(C171="PRIVÉ",H171=champs!$Q$6,I171=champs!$Q$6,J171=champs!$Q$5),'Tarifs-Price list'!$L$18,IF(AND(C171="PRIVÉ",H171=champs!$Q$5,I171=champs!$Q$5,J171=champs!$Q$5),"Impossible",0)))))))))))))))))))))</f>
        <v>0</v>
      </c>
      <c r="AG171" s="57">
        <f>IF(AND(K171="OUI",H171=champs!$Q$5,I171=champs!$Q$6,J171=champs!$Q$6,C171="PARTENAIRE"),'Tarifs-Price list'!$N$8,IF(AND(K171="OUI",C171="PARTENAIRE",H171=champs!$Q$6,I171=champs!$Q$5,J171=champs!$Q$6),'Tarifs-Price list'!$N$8,IF(AND(K171="OUI",C171="PARTENAIRE",H171=champs!$Q$5,I171=champs!$Q$5,J171=champs!$Q$6),2*'Tarifs-Price list'!$N$8,IF(AND(K171="OUI",C171="PARTENAIRE",H171=champs!$Q$6,I171=champs!$Q$6,J171=champs!$Q$5),'Tarifs-Price list'!$N$17,IF(AND(K171="OUI",C171="PARTENAIRE",H171=champs!$Q$5,I171=champs!$Q$6,J171=champs!$Q$5),"Impossible",IF(AND(K171="OUI",C171="PARTENAIRE",H171=champs!$Q$6,I171=champs!$Q$5,J171=champs!$Q$5),"Impossible",IF(AND(K171="OUI",C171="PARTENAIRE",H171=champs!$Q$5,I171=champs!$Q$5,J171=champs!$Q$5),"Impossible",IF(AND(C171="EXTERNE",K171="OUI",H171=champs!$Q$5,I171=champs!$Q$6,J171=champs!$Q$6),'Tarifs-Price list'!$M$8,IF(AND(K171="OUI",C171="EXTERNE",H171=champs!$Q$6,I171=champs!$Q$5,J171=champs!$Q$6),'Tarifs-Price list'!$M$8,IF(AND(C171="EXTERNE",K171="OUI",H171=champs!$Q$5,I171=champs!$Q$5,J171=champs!$Q$6),2*'Tarifs-Price list'!$M$8,IF(AND(K171="OUI",C171="EXTERNE",H171=champs!$Q$6,I171=champs!$Q$6,J171=champs!$Q$5),'Tarifs-Price list'!$M$17,IF(AND(K171="OUI",C171="Externe",H171=champs!$Q$5,I171=champs!$Q$6,J171=champs!$Q$5),"Impossible",IF(AND(C171="EXTERNE",K171="OUI",H171=champs!$Q$6,I171=champs!$Q$5,J171=champs!$Q$5),"Impossible",IF(AND(K171="OUI",C171="EXTERNE",H171=champs!$Q$5,I171=champs!$Q$5,J171=champs!$Q$5),"Impossible",IF(AND(C171="PRIVÉ",K171="OUI",H171=champs!$Q$5,I171=champs!$Q$6,J171=champs!$Q$6),'Tarifs-Price list'!$L$8,IF(AND(C171="PRIVÉ",K171="OUI",H171=champs!$Q$6,I171=champs!$Q$5,J171=champs!$Q$6),'Tarifs-Price list'!$L$8,IF(AND(K171="OUI",C171="PRIVÉ",H171=champs!$Q$5,I171=champs!$Q$5,J171=champs!Q172),2*'Tarifs-Price list'!$L$8,IF(AND(K171="OUI",C171="PRIVÉ",H171=champs!$Q$5,I171=champs!$Q$6,J171=champs!$Q$5),"Impossible",IF(AND(K171="OUI",C171="PRIVÉ",K171="OUI",H171=champs!$Q$6,I171=champs!$Q$5,J171=champs!$Q$5),"Impossible",IF(AND(K171="OUI",C171="PRIVÉ",H171=champs!$Q$6,I171=champs!$Q$6,J171=champs!$Q$5),'Tarifs-Price list'!$L$17,IF(AND(K171="OUI",C171="PRIVÉ",H171=champs!$Q$5,I171=champs!$Q$5,J171=champs!$Q$5),"Impossible",0)))))))))))))))))))))</f>
        <v>0</v>
      </c>
    </row>
    <row r="172" spans="2:33" ht="21" x14ac:dyDescent="0.2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50"/>
      <c r="M172" s="50"/>
      <c r="N172" s="48"/>
      <c r="O172" s="48"/>
      <c r="P172" s="48"/>
      <c r="Q172" s="48"/>
      <c r="R172" s="48"/>
      <c r="S172" s="49"/>
      <c r="T172" s="49"/>
      <c r="U172" s="49"/>
      <c r="V172" s="48"/>
      <c r="W172" s="48"/>
      <c r="X172" s="48"/>
      <c r="Y172" s="48"/>
      <c r="Z172" s="48"/>
      <c r="AA172" s="153"/>
      <c r="AC172" s="25" t="e" cm="1">
        <f t="array" ref="AC172">IF(C172="PARTENAIRE",_xlfn.IFS(D172=champs!$A$5,'Tarifs-Price list'!$G$8,D172=champs!$A$6,'Tarifs-Price list'!$G$8,D172=champs!$A$7,'Tarifs-Price list'!$G$18,D172="Chlore Silicate",'Tarifs-Price list'!$G$23,D172="Chlore Carbonate",'Tarifs-Price list'!$G$23,D172="NON",0),IF(C172="EXTERNE",_xlfn.IFS(D172=champs!$A$5,'Tarifs-Price list'!$F$8,D172=champs!$A$6,'Tarifs-Price list'!$F$8,D172=champs!$A$7,'Tarifs-Price list'!$F$18,D172="Chlore Silicate",'Tarifs-Price list'!$F$23,D172="Chlore Carbonate",'Tarifs-Price list'!$F$23,D172="NON",0),_xlfn.IFS(D172=champs!$A$5,'Tarifs-Price list'!$E$8,D172=champs!$A$6,'Tarifs-Price list'!$E$8,D172=champs!$A$7,'Tarifs-Price list'!$E$18,D172="Chlore Silicate",'Tarifs-Price list'!$E$23,D172="Chlore Carbonate",'Tarifs-Price list'!$E$23,D172="NON",0)))</f>
        <v>#N/A</v>
      </c>
      <c r="AD172" s="25" t="e" cm="1">
        <f t="array" ref="AD172">IF(C172="PARTENAIRE",_xlfn.IFS(E172=champs!$A$5,'Tarifs-Price list'!$G$9,E172=champs!$A$6,'Tarifs-Price list'!$G$9,E172=champs!$A$7,'Tarifs-Price list'!$G$19,E172="Chlore Silicate",'Tarifs-Price list'!$G$24,E172="Chlore Carbonate",'Tarifs-Price list'!$G$24,E172="NON",0),IF(C172="EXTERNE",_xlfn.IFS(E172=champs!$A$5,'Tarifs-Price list'!$F$9,E172=champs!$A$6,'Tarifs-Price list'!$F$9,E172=champs!$A$7,'Tarifs-Price list'!$F$19,E172="Chlore Silicate",'Tarifs-Price list'!$F$24,E172="Chlore Carbonate",'Tarifs-Price list'!$F$24,E172="NON",0),_xlfn.IFS(E172=champs!$A$5,'Tarifs-Price list'!$E$9,E172=champs!$A$6,'Tarifs-Price list'!$E$9,E172=champs!$A$7,'Tarifs-Price list'!$E$19,E172="Chlore Silicate",'Tarifs-Price list'!$E$24,E172="Chlore Carbonate",'Tarifs-Price list'!$E$24,E172="NON",0)))</f>
        <v>#N/A</v>
      </c>
      <c r="AE172" s="25" t="e" cm="1">
        <f t="array" ref="AE172">IF(C172="PARTENAIRE",_xlfn.IFS(F172=champs!$A$5,'Tarifs-Price list'!$G$10,F172=champs!$A$6,'Tarifs-Price list'!$G$15,F172=champs!$A$7,'Tarifs-Price list'!$G$20,F172="Chlore Silicate",'Tarifs-Price list'!$G$25,F172="Chlore Carbonate",'Tarifs-Price list'!$G$30,F172="NON",0),IF(C172="EXTERNE",_xlfn.IFS(F172=champs!$A$5,'Tarifs-Price list'!$F$10,F172=champs!$A$6,'Tarifs-Price list'!$F$15,F172=champs!$A$7,'Tarifs-Price list'!$F$20,F172="Chlore Silicate",'Tarifs-Price list'!$F$25,F172="Chlore Carbonate",'Tarifs-Price list'!$F$30,F172="NON",0),_xlfn.IFS(F172=champs!$A$5,'Tarifs-Price list'!$E$10,F172=champs!$A$6,'Tarifs-Price list'!$E$15,F172=champs!$A$7,'Tarifs-Price list'!$E$20,F172="Chlore Silicate",'Tarifs-Price list'!$E$25,F172="Chlore Carbonate",'Tarifs-Price list'!$E$30,F172="NON",0)))</f>
        <v>#N/A</v>
      </c>
      <c r="AF172" s="25">
        <f>IF(AND(H172=champs!$Q$5,I172=champs!$Q$6,J172=champs!$Q$6,C172="PARTENAIRE"),'Tarifs-Price list'!$N$9,IF(AND(C172="PARTENAIRE",H172=champs!$Q$6,I172=champs!$Q$5,J172=champs!$Q$6),'Tarifs-Price list'!$N$9,IF(AND(C172="PARTENAIRE",H172=champs!$Q$5,I172=champs!$Q$5,J172=champs!$Q$6),2*'Tarifs-Price list'!$N$9,IF(AND(C172="PARTENAIRE",H172=champs!$Q$6,I172=champs!$Q$6,J172=champs!$Q$5),'Tarifs-Price list'!$N$18,IF(AND(C172="PARTENAIRE",H172=champs!$Q$5,I172=champs!$Q$6,J172=champs!$Q$5),"Impossible",IF(AND(C172="PARTENAIRE",H172=champs!$Q$6,I172=champs!$Q$5,J172=champs!$Q$5),"Impossible",IF(AND(C172="PARTENAIRE",H172=champs!$Q$5,I172=champs!$Q$5,J172=champs!$Q$5),"Impossible",IF(AND(C172="EXTERNE",H172=champs!$Q$5,I172=champs!$Q$6,J172=champs!$Q$6),'Tarifs-Price list'!$M$9,IF(AND(C172="EXTERNE",H172=champs!$Q$6,I172=champs!$Q$5,J172=champs!$Q$6),'Tarifs-Price list'!$M$9,IF(AND(C172="EXTERNE",H172=champs!$Q$5,I172=champs!$Q$5,J172=champs!$Q$6),2*'Tarifs-Price list'!$M$9,IF(AND(C172="EXTERNE",H172=champs!$Q$6,I172=champs!$Q$6,J172=champs!$Q$5),'Tarifs-Price list'!$M$18,IF(AND(C172="Externe",H172=champs!$Q$5,I172=champs!$Q$6,J172=champs!$Q$5),"Impossible",IF(AND(C172="EXTERNE",H172=champs!$Q$6,I172=champs!$Q$5,J172=champs!$Q$5),"Impossible",IF(AND(C172="EXTERNE",H172=champs!$Q$5,I172=champs!$Q$5,J172=champs!$Q$5),"Impossible",IF(AND(C172="PRIVÉ",H172=champs!$Q$5,I172=champs!$Q$6,J172=champs!$Q$6),'Tarifs-Price list'!$L$9,IF(AND(C172="PRIVÉ",H172=champs!$Q$6,I172=champs!$Q$5,J172=champs!$Q$6),'Tarifs-Price list'!$L$9,IF(AND(C172="PRIVÉ",H172=champs!$Q$5,I172=champs!$Q$5,J172=champs!$Q$6),2*'Tarifs-Price list'!$L$9,IF(AND(C172="PRIVÉ",H172=champs!$Q$5,I172=champs!$Q$6,J172=champs!$Q$5),"Impossible",IF(AND(C172="PRIVÉ",H172=champs!$Q$6,I172=champs!$Q$5,J172=champs!$Q$5),"Impossible",IF(AND(C172="PRIVÉ",H172=champs!$Q$6,I172=champs!$Q$6,J172=champs!$Q$5),'Tarifs-Price list'!$L$18,IF(AND(C172="PRIVÉ",H172=champs!$Q$5,I172=champs!$Q$5,J172=champs!$Q$5),"Impossible",0)))))))))))))))))))))</f>
        <v>0</v>
      </c>
      <c r="AG172" s="57">
        <f>IF(AND(K172="OUI",H172=champs!$Q$5,I172=champs!$Q$6,J172=champs!$Q$6,C172="PARTENAIRE"),'Tarifs-Price list'!$N$8,IF(AND(K172="OUI",C172="PARTENAIRE",H172=champs!$Q$6,I172=champs!$Q$5,J172=champs!$Q$6),'Tarifs-Price list'!$N$8,IF(AND(K172="OUI",C172="PARTENAIRE",H172=champs!$Q$5,I172=champs!$Q$5,J172=champs!$Q$6),2*'Tarifs-Price list'!$N$8,IF(AND(K172="OUI",C172="PARTENAIRE",H172=champs!$Q$6,I172=champs!$Q$6,J172=champs!$Q$5),'Tarifs-Price list'!$N$17,IF(AND(K172="OUI",C172="PARTENAIRE",H172=champs!$Q$5,I172=champs!$Q$6,J172=champs!$Q$5),"Impossible",IF(AND(K172="OUI",C172="PARTENAIRE",H172=champs!$Q$6,I172=champs!$Q$5,J172=champs!$Q$5),"Impossible",IF(AND(K172="OUI",C172="PARTENAIRE",H172=champs!$Q$5,I172=champs!$Q$5,J172=champs!$Q$5),"Impossible",IF(AND(C172="EXTERNE",K172="OUI",H172=champs!$Q$5,I172=champs!$Q$6,J172=champs!$Q$6),'Tarifs-Price list'!$M$8,IF(AND(K172="OUI",C172="EXTERNE",H172=champs!$Q$6,I172=champs!$Q$5,J172=champs!$Q$6),'Tarifs-Price list'!$M$8,IF(AND(C172="EXTERNE",K172="OUI",H172=champs!$Q$5,I172=champs!$Q$5,J172=champs!$Q$6),2*'Tarifs-Price list'!$M$8,IF(AND(K172="OUI",C172="EXTERNE",H172=champs!$Q$6,I172=champs!$Q$6,J172=champs!$Q$5),'Tarifs-Price list'!$M$17,IF(AND(K172="OUI",C172="Externe",H172=champs!$Q$5,I172=champs!$Q$6,J172=champs!$Q$5),"Impossible",IF(AND(C172="EXTERNE",K172="OUI",H172=champs!$Q$6,I172=champs!$Q$5,J172=champs!$Q$5),"Impossible",IF(AND(K172="OUI",C172="EXTERNE",H172=champs!$Q$5,I172=champs!$Q$5,J172=champs!$Q$5),"Impossible",IF(AND(C172="PRIVÉ",K172="OUI",H172=champs!$Q$5,I172=champs!$Q$6,J172=champs!$Q$6),'Tarifs-Price list'!$L$8,IF(AND(C172="PRIVÉ",K172="OUI",H172=champs!$Q$6,I172=champs!$Q$5,J172=champs!$Q$6),'Tarifs-Price list'!$L$8,IF(AND(K172="OUI",C172="PRIVÉ",H172=champs!$Q$5,I172=champs!$Q$5,J172=champs!Q173),2*'Tarifs-Price list'!$L$8,IF(AND(K172="OUI",C172="PRIVÉ",H172=champs!$Q$5,I172=champs!$Q$6,J172=champs!$Q$5),"Impossible",IF(AND(K172="OUI",C172="PRIVÉ",K172="OUI",H172=champs!$Q$6,I172=champs!$Q$5,J172=champs!$Q$5),"Impossible",IF(AND(K172="OUI",C172="PRIVÉ",H172=champs!$Q$6,I172=champs!$Q$6,J172=champs!$Q$5),'Tarifs-Price list'!$L$17,IF(AND(K172="OUI",C172="PRIVÉ",H172=champs!$Q$5,I172=champs!$Q$5,J172=champs!$Q$5),"Impossible",0)))))))))))))))))))))</f>
        <v>0</v>
      </c>
    </row>
    <row r="173" spans="2:33" ht="21" x14ac:dyDescent="0.2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50"/>
      <c r="M173" s="50"/>
      <c r="N173" s="48"/>
      <c r="O173" s="48"/>
      <c r="P173" s="48"/>
      <c r="Q173" s="48"/>
      <c r="R173" s="48"/>
      <c r="S173" s="49"/>
      <c r="T173" s="49"/>
      <c r="U173" s="49"/>
      <c r="V173" s="48"/>
      <c r="W173" s="48"/>
      <c r="X173" s="48"/>
      <c r="Y173" s="48"/>
      <c r="Z173" s="48"/>
      <c r="AA173" s="153"/>
      <c r="AC173" s="25" t="e" cm="1">
        <f t="array" ref="AC173">IF(C173="PARTENAIRE",_xlfn.IFS(D173=champs!$A$5,'Tarifs-Price list'!$G$8,D173=champs!$A$6,'Tarifs-Price list'!$G$8,D173=champs!$A$7,'Tarifs-Price list'!$G$18,D173="Chlore Silicate",'Tarifs-Price list'!$G$23,D173="Chlore Carbonate",'Tarifs-Price list'!$G$23,D173="NON",0),IF(C173="EXTERNE",_xlfn.IFS(D173=champs!$A$5,'Tarifs-Price list'!$F$8,D173=champs!$A$6,'Tarifs-Price list'!$F$8,D173=champs!$A$7,'Tarifs-Price list'!$F$18,D173="Chlore Silicate",'Tarifs-Price list'!$F$23,D173="Chlore Carbonate",'Tarifs-Price list'!$F$23,D173="NON",0),_xlfn.IFS(D173=champs!$A$5,'Tarifs-Price list'!$E$8,D173=champs!$A$6,'Tarifs-Price list'!$E$8,D173=champs!$A$7,'Tarifs-Price list'!$E$18,D173="Chlore Silicate",'Tarifs-Price list'!$E$23,D173="Chlore Carbonate",'Tarifs-Price list'!$E$23,D173="NON",0)))</f>
        <v>#N/A</v>
      </c>
      <c r="AD173" s="25" t="e" cm="1">
        <f t="array" ref="AD173">IF(C173="PARTENAIRE",_xlfn.IFS(E173=champs!$A$5,'Tarifs-Price list'!$G$9,E173=champs!$A$6,'Tarifs-Price list'!$G$9,E173=champs!$A$7,'Tarifs-Price list'!$G$19,E173="Chlore Silicate",'Tarifs-Price list'!$G$24,E173="Chlore Carbonate",'Tarifs-Price list'!$G$24,E173="NON",0),IF(C173="EXTERNE",_xlfn.IFS(E173=champs!$A$5,'Tarifs-Price list'!$F$9,E173=champs!$A$6,'Tarifs-Price list'!$F$9,E173=champs!$A$7,'Tarifs-Price list'!$F$19,E173="Chlore Silicate",'Tarifs-Price list'!$F$24,E173="Chlore Carbonate",'Tarifs-Price list'!$F$24,E173="NON",0),_xlfn.IFS(E173=champs!$A$5,'Tarifs-Price list'!$E$9,E173=champs!$A$6,'Tarifs-Price list'!$E$9,E173=champs!$A$7,'Tarifs-Price list'!$E$19,E173="Chlore Silicate",'Tarifs-Price list'!$E$24,E173="Chlore Carbonate",'Tarifs-Price list'!$E$24,E173="NON",0)))</f>
        <v>#N/A</v>
      </c>
      <c r="AE173" s="25" t="e" cm="1">
        <f t="array" ref="AE173">IF(C173="PARTENAIRE",_xlfn.IFS(F173=champs!$A$5,'Tarifs-Price list'!$G$10,F173=champs!$A$6,'Tarifs-Price list'!$G$15,F173=champs!$A$7,'Tarifs-Price list'!$G$20,F173="Chlore Silicate",'Tarifs-Price list'!$G$25,F173="Chlore Carbonate",'Tarifs-Price list'!$G$30,F173="NON",0),IF(C173="EXTERNE",_xlfn.IFS(F173=champs!$A$5,'Tarifs-Price list'!$F$10,F173=champs!$A$6,'Tarifs-Price list'!$F$15,F173=champs!$A$7,'Tarifs-Price list'!$F$20,F173="Chlore Silicate",'Tarifs-Price list'!$F$25,F173="Chlore Carbonate",'Tarifs-Price list'!$F$30,F173="NON",0),_xlfn.IFS(F173=champs!$A$5,'Tarifs-Price list'!$E$10,F173=champs!$A$6,'Tarifs-Price list'!$E$15,F173=champs!$A$7,'Tarifs-Price list'!$E$20,F173="Chlore Silicate",'Tarifs-Price list'!$E$25,F173="Chlore Carbonate",'Tarifs-Price list'!$E$30,F173="NON",0)))</f>
        <v>#N/A</v>
      </c>
      <c r="AF173" s="25">
        <f>IF(AND(H173=champs!$Q$5,I173=champs!$Q$6,J173=champs!$Q$6,C173="PARTENAIRE"),'Tarifs-Price list'!$N$9,IF(AND(C173="PARTENAIRE",H173=champs!$Q$6,I173=champs!$Q$5,J173=champs!$Q$6),'Tarifs-Price list'!$N$9,IF(AND(C173="PARTENAIRE",H173=champs!$Q$5,I173=champs!$Q$5,J173=champs!$Q$6),2*'Tarifs-Price list'!$N$9,IF(AND(C173="PARTENAIRE",H173=champs!$Q$6,I173=champs!$Q$6,J173=champs!$Q$5),'Tarifs-Price list'!$N$18,IF(AND(C173="PARTENAIRE",H173=champs!$Q$5,I173=champs!$Q$6,J173=champs!$Q$5),"Impossible",IF(AND(C173="PARTENAIRE",H173=champs!$Q$6,I173=champs!$Q$5,J173=champs!$Q$5),"Impossible",IF(AND(C173="PARTENAIRE",H173=champs!$Q$5,I173=champs!$Q$5,J173=champs!$Q$5),"Impossible",IF(AND(C173="EXTERNE",H173=champs!$Q$5,I173=champs!$Q$6,J173=champs!$Q$6),'Tarifs-Price list'!$M$9,IF(AND(C173="EXTERNE",H173=champs!$Q$6,I173=champs!$Q$5,J173=champs!$Q$6),'Tarifs-Price list'!$M$9,IF(AND(C173="EXTERNE",H173=champs!$Q$5,I173=champs!$Q$5,J173=champs!$Q$6),2*'Tarifs-Price list'!$M$9,IF(AND(C173="EXTERNE",H173=champs!$Q$6,I173=champs!$Q$6,J173=champs!$Q$5),'Tarifs-Price list'!$M$18,IF(AND(C173="Externe",H173=champs!$Q$5,I173=champs!$Q$6,J173=champs!$Q$5),"Impossible",IF(AND(C173="EXTERNE",H173=champs!$Q$6,I173=champs!$Q$5,J173=champs!$Q$5),"Impossible",IF(AND(C173="EXTERNE",H173=champs!$Q$5,I173=champs!$Q$5,J173=champs!$Q$5),"Impossible",IF(AND(C173="PRIVÉ",H173=champs!$Q$5,I173=champs!$Q$6,J173=champs!$Q$6),'Tarifs-Price list'!$L$9,IF(AND(C173="PRIVÉ",H173=champs!$Q$6,I173=champs!$Q$5,J173=champs!$Q$6),'Tarifs-Price list'!$L$9,IF(AND(C173="PRIVÉ",H173=champs!$Q$5,I173=champs!$Q$5,J173=champs!$Q$6),2*'Tarifs-Price list'!$L$9,IF(AND(C173="PRIVÉ",H173=champs!$Q$5,I173=champs!$Q$6,J173=champs!$Q$5),"Impossible",IF(AND(C173="PRIVÉ",H173=champs!$Q$6,I173=champs!$Q$5,J173=champs!$Q$5),"Impossible",IF(AND(C173="PRIVÉ",H173=champs!$Q$6,I173=champs!$Q$6,J173=champs!$Q$5),'Tarifs-Price list'!$L$18,IF(AND(C173="PRIVÉ",H173=champs!$Q$5,I173=champs!$Q$5,J173=champs!$Q$5),"Impossible",0)))))))))))))))))))))</f>
        <v>0</v>
      </c>
      <c r="AG173" s="57">
        <f>IF(AND(K173="OUI",H173=champs!$Q$5,I173=champs!$Q$6,J173=champs!$Q$6,C173="PARTENAIRE"),'Tarifs-Price list'!$N$8,IF(AND(K173="OUI",C173="PARTENAIRE",H173=champs!$Q$6,I173=champs!$Q$5,J173=champs!$Q$6),'Tarifs-Price list'!$N$8,IF(AND(K173="OUI",C173="PARTENAIRE",H173=champs!$Q$5,I173=champs!$Q$5,J173=champs!$Q$6),2*'Tarifs-Price list'!$N$8,IF(AND(K173="OUI",C173="PARTENAIRE",H173=champs!$Q$6,I173=champs!$Q$6,J173=champs!$Q$5),'Tarifs-Price list'!$N$17,IF(AND(K173="OUI",C173="PARTENAIRE",H173=champs!$Q$5,I173=champs!$Q$6,J173=champs!$Q$5),"Impossible",IF(AND(K173="OUI",C173="PARTENAIRE",H173=champs!$Q$6,I173=champs!$Q$5,J173=champs!$Q$5),"Impossible",IF(AND(K173="OUI",C173="PARTENAIRE",H173=champs!$Q$5,I173=champs!$Q$5,J173=champs!$Q$5),"Impossible",IF(AND(C173="EXTERNE",K173="OUI",H173=champs!$Q$5,I173=champs!$Q$6,J173=champs!$Q$6),'Tarifs-Price list'!$M$8,IF(AND(K173="OUI",C173="EXTERNE",H173=champs!$Q$6,I173=champs!$Q$5,J173=champs!$Q$6),'Tarifs-Price list'!$M$8,IF(AND(C173="EXTERNE",K173="OUI",H173=champs!$Q$5,I173=champs!$Q$5,J173=champs!$Q$6),2*'Tarifs-Price list'!$M$8,IF(AND(K173="OUI",C173="EXTERNE",H173=champs!$Q$6,I173=champs!$Q$6,J173=champs!$Q$5),'Tarifs-Price list'!$M$17,IF(AND(K173="OUI",C173="Externe",H173=champs!$Q$5,I173=champs!$Q$6,J173=champs!$Q$5),"Impossible",IF(AND(C173="EXTERNE",K173="OUI",H173=champs!$Q$6,I173=champs!$Q$5,J173=champs!$Q$5),"Impossible",IF(AND(K173="OUI",C173="EXTERNE",H173=champs!$Q$5,I173=champs!$Q$5,J173=champs!$Q$5),"Impossible",IF(AND(C173="PRIVÉ",K173="OUI",H173=champs!$Q$5,I173=champs!$Q$6,J173=champs!$Q$6),'Tarifs-Price list'!$L$8,IF(AND(C173="PRIVÉ",K173="OUI",H173=champs!$Q$6,I173=champs!$Q$5,J173=champs!$Q$6),'Tarifs-Price list'!$L$8,IF(AND(K173="OUI",C173="PRIVÉ",H173=champs!$Q$5,I173=champs!$Q$5,J173=champs!Q174),2*'Tarifs-Price list'!$L$8,IF(AND(K173="OUI",C173="PRIVÉ",H173=champs!$Q$5,I173=champs!$Q$6,J173=champs!$Q$5),"Impossible",IF(AND(K173="OUI",C173="PRIVÉ",K173="OUI",H173=champs!$Q$6,I173=champs!$Q$5,J173=champs!$Q$5),"Impossible",IF(AND(K173="OUI",C173="PRIVÉ",H173=champs!$Q$6,I173=champs!$Q$6,J173=champs!$Q$5),'Tarifs-Price list'!$L$17,IF(AND(K173="OUI",C173="PRIVÉ",H173=champs!$Q$5,I173=champs!$Q$5,J173=champs!$Q$5),"Impossible",0)))))))))))))))))))))</f>
        <v>0</v>
      </c>
    </row>
    <row r="174" spans="2:33" ht="21" x14ac:dyDescent="0.2"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50"/>
      <c r="M174" s="50"/>
      <c r="N174" s="48"/>
      <c r="O174" s="48"/>
      <c r="P174" s="48"/>
      <c r="Q174" s="48"/>
      <c r="R174" s="48"/>
      <c r="S174" s="49"/>
      <c r="T174" s="49"/>
      <c r="U174" s="49"/>
      <c r="V174" s="48"/>
      <c r="W174" s="48"/>
      <c r="X174" s="48"/>
      <c r="Y174" s="48"/>
      <c r="Z174" s="48"/>
      <c r="AA174" s="153"/>
      <c r="AC174" s="25" t="e" cm="1">
        <f t="array" ref="AC174">IF(C174="PARTENAIRE",_xlfn.IFS(D174=champs!$A$5,'Tarifs-Price list'!$G$8,D174=champs!$A$6,'Tarifs-Price list'!$G$8,D174=champs!$A$7,'Tarifs-Price list'!$G$18,D174="Chlore Silicate",'Tarifs-Price list'!$G$23,D174="Chlore Carbonate",'Tarifs-Price list'!$G$23,D174="NON",0),IF(C174="EXTERNE",_xlfn.IFS(D174=champs!$A$5,'Tarifs-Price list'!$F$8,D174=champs!$A$6,'Tarifs-Price list'!$F$8,D174=champs!$A$7,'Tarifs-Price list'!$F$18,D174="Chlore Silicate",'Tarifs-Price list'!$F$23,D174="Chlore Carbonate",'Tarifs-Price list'!$F$23,D174="NON",0),_xlfn.IFS(D174=champs!$A$5,'Tarifs-Price list'!$E$8,D174=champs!$A$6,'Tarifs-Price list'!$E$8,D174=champs!$A$7,'Tarifs-Price list'!$E$18,D174="Chlore Silicate",'Tarifs-Price list'!$E$23,D174="Chlore Carbonate",'Tarifs-Price list'!$E$23,D174="NON",0)))</f>
        <v>#N/A</v>
      </c>
      <c r="AD174" s="25" t="e" cm="1">
        <f t="array" ref="AD174">IF(C174="PARTENAIRE",_xlfn.IFS(E174=champs!$A$5,'Tarifs-Price list'!$G$9,E174=champs!$A$6,'Tarifs-Price list'!$G$9,E174=champs!$A$7,'Tarifs-Price list'!$G$19,E174="Chlore Silicate",'Tarifs-Price list'!$G$24,E174="Chlore Carbonate",'Tarifs-Price list'!$G$24,E174="NON",0),IF(C174="EXTERNE",_xlfn.IFS(E174=champs!$A$5,'Tarifs-Price list'!$F$9,E174=champs!$A$6,'Tarifs-Price list'!$F$9,E174=champs!$A$7,'Tarifs-Price list'!$F$19,E174="Chlore Silicate",'Tarifs-Price list'!$F$24,E174="Chlore Carbonate",'Tarifs-Price list'!$F$24,E174="NON",0),_xlfn.IFS(E174=champs!$A$5,'Tarifs-Price list'!$E$9,E174=champs!$A$6,'Tarifs-Price list'!$E$9,E174=champs!$A$7,'Tarifs-Price list'!$E$19,E174="Chlore Silicate",'Tarifs-Price list'!$E$24,E174="Chlore Carbonate",'Tarifs-Price list'!$E$24,E174="NON",0)))</f>
        <v>#N/A</v>
      </c>
      <c r="AE174" s="25" t="e" cm="1">
        <f t="array" ref="AE174">IF(C174="PARTENAIRE",_xlfn.IFS(F174=champs!$A$5,'Tarifs-Price list'!$G$10,F174=champs!$A$6,'Tarifs-Price list'!$G$15,F174=champs!$A$7,'Tarifs-Price list'!$G$20,F174="Chlore Silicate",'Tarifs-Price list'!$G$25,F174="Chlore Carbonate",'Tarifs-Price list'!$G$30,F174="NON",0),IF(C174="EXTERNE",_xlfn.IFS(F174=champs!$A$5,'Tarifs-Price list'!$F$10,F174=champs!$A$6,'Tarifs-Price list'!$F$15,F174=champs!$A$7,'Tarifs-Price list'!$F$20,F174="Chlore Silicate",'Tarifs-Price list'!$F$25,F174="Chlore Carbonate",'Tarifs-Price list'!$F$30,F174="NON",0),_xlfn.IFS(F174=champs!$A$5,'Tarifs-Price list'!$E$10,F174=champs!$A$6,'Tarifs-Price list'!$E$15,F174=champs!$A$7,'Tarifs-Price list'!$E$20,F174="Chlore Silicate",'Tarifs-Price list'!$E$25,F174="Chlore Carbonate",'Tarifs-Price list'!$E$30,F174="NON",0)))</f>
        <v>#N/A</v>
      </c>
      <c r="AF174" s="25">
        <f>IF(AND(H174=champs!$Q$5,I174=champs!$Q$6,J174=champs!$Q$6,C174="PARTENAIRE"),'Tarifs-Price list'!$N$9,IF(AND(C174="PARTENAIRE",H174=champs!$Q$6,I174=champs!$Q$5,J174=champs!$Q$6),'Tarifs-Price list'!$N$9,IF(AND(C174="PARTENAIRE",H174=champs!$Q$5,I174=champs!$Q$5,J174=champs!$Q$6),2*'Tarifs-Price list'!$N$9,IF(AND(C174="PARTENAIRE",H174=champs!$Q$6,I174=champs!$Q$6,J174=champs!$Q$5),'Tarifs-Price list'!$N$18,IF(AND(C174="PARTENAIRE",H174=champs!$Q$5,I174=champs!$Q$6,J174=champs!$Q$5),"Impossible",IF(AND(C174="PARTENAIRE",H174=champs!$Q$6,I174=champs!$Q$5,J174=champs!$Q$5),"Impossible",IF(AND(C174="PARTENAIRE",H174=champs!$Q$5,I174=champs!$Q$5,J174=champs!$Q$5),"Impossible",IF(AND(C174="EXTERNE",H174=champs!$Q$5,I174=champs!$Q$6,J174=champs!$Q$6),'Tarifs-Price list'!$M$9,IF(AND(C174="EXTERNE",H174=champs!$Q$6,I174=champs!$Q$5,J174=champs!$Q$6),'Tarifs-Price list'!$M$9,IF(AND(C174="EXTERNE",H174=champs!$Q$5,I174=champs!$Q$5,J174=champs!$Q$6),2*'Tarifs-Price list'!$M$9,IF(AND(C174="EXTERNE",H174=champs!$Q$6,I174=champs!$Q$6,J174=champs!$Q$5),'Tarifs-Price list'!$M$18,IF(AND(C174="Externe",H174=champs!$Q$5,I174=champs!$Q$6,J174=champs!$Q$5),"Impossible",IF(AND(C174="EXTERNE",H174=champs!$Q$6,I174=champs!$Q$5,J174=champs!$Q$5),"Impossible",IF(AND(C174="EXTERNE",H174=champs!$Q$5,I174=champs!$Q$5,J174=champs!$Q$5),"Impossible",IF(AND(C174="PRIVÉ",H174=champs!$Q$5,I174=champs!$Q$6,J174=champs!$Q$6),'Tarifs-Price list'!$L$9,IF(AND(C174="PRIVÉ",H174=champs!$Q$6,I174=champs!$Q$5,J174=champs!$Q$6),'Tarifs-Price list'!$L$9,IF(AND(C174="PRIVÉ",H174=champs!$Q$5,I174=champs!$Q$5,J174=champs!$Q$6),2*'Tarifs-Price list'!$L$9,IF(AND(C174="PRIVÉ",H174=champs!$Q$5,I174=champs!$Q$6,J174=champs!$Q$5),"Impossible",IF(AND(C174="PRIVÉ",H174=champs!$Q$6,I174=champs!$Q$5,J174=champs!$Q$5),"Impossible",IF(AND(C174="PRIVÉ",H174=champs!$Q$6,I174=champs!$Q$6,J174=champs!$Q$5),'Tarifs-Price list'!$L$18,IF(AND(C174="PRIVÉ",H174=champs!$Q$5,I174=champs!$Q$5,J174=champs!$Q$5),"Impossible",0)))))))))))))))))))))</f>
        <v>0</v>
      </c>
      <c r="AG174" s="57">
        <f>IF(AND(K174="OUI",H174=champs!$Q$5,I174=champs!$Q$6,J174=champs!$Q$6,C174="PARTENAIRE"),'Tarifs-Price list'!$N$8,IF(AND(K174="OUI",C174="PARTENAIRE",H174=champs!$Q$6,I174=champs!$Q$5,J174=champs!$Q$6),'Tarifs-Price list'!$N$8,IF(AND(K174="OUI",C174="PARTENAIRE",H174=champs!$Q$5,I174=champs!$Q$5,J174=champs!$Q$6),2*'Tarifs-Price list'!$N$8,IF(AND(K174="OUI",C174="PARTENAIRE",H174=champs!$Q$6,I174=champs!$Q$6,J174=champs!$Q$5),'Tarifs-Price list'!$N$17,IF(AND(K174="OUI",C174="PARTENAIRE",H174=champs!$Q$5,I174=champs!$Q$6,J174=champs!$Q$5),"Impossible",IF(AND(K174="OUI",C174="PARTENAIRE",H174=champs!$Q$6,I174=champs!$Q$5,J174=champs!$Q$5),"Impossible",IF(AND(K174="OUI",C174="PARTENAIRE",H174=champs!$Q$5,I174=champs!$Q$5,J174=champs!$Q$5),"Impossible",IF(AND(C174="EXTERNE",K174="OUI",H174=champs!$Q$5,I174=champs!$Q$6,J174=champs!$Q$6),'Tarifs-Price list'!$M$8,IF(AND(K174="OUI",C174="EXTERNE",H174=champs!$Q$6,I174=champs!$Q$5,J174=champs!$Q$6),'Tarifs-Price list'!$M$8,IF(AND(C174="EXTERNE",K174="OUI",H174=champs!$Q$5,I174=champs!$Q$5,J174=champs!$Q$6),2*'Tarifs-Price list'!$M$8,IF(AND(K174="OUI",C174="EXTERNE",H174=champs!$Q$6,I174=champs!$Q$6,J174=champs!$Q$5),'Tarifs-Price list'!$M$17,IF(AND(K174="OUI",C174="Externe",H174=champs!$Q$5,I174=champs!$Q$6,J174=champs!$Q$5),"Impossible",IF(AND(C174="EXTERNE",K174="OUI",H174=champs!$Q$6,I174=champs!$Q$5,J174=champs!$Q$5),"Impossible",IF(AND(K174="OUI",C174="EXTERNE",H174=champs!$Q$5,I174=champs!$Q$5,J174=champs!$Q$5),"Impossible",IF(AND(C174="PRIVÉ",K174="OUI",H174=champs!$Q$5,I174=champs!$Q$6,J174=champs!$Q$6),'Tarifs-Price list'!$L$8,IF(AND(C174="PRIVÉ",K174="OUI",H174=champs!$Q$6,I174=champs!$Q$5,J174=champs!$Q$6),'Tarifs-Price list'!$L$8,IF(AND(K174="OUI",C174="PRIVÉ",H174=champs!$Q$5,I174=champs!$Q$5,J174=champs!Q175),2*'Tarifs-Price list'!$L$8,IF(AND(K174="OUI",C174="PRIVÉ",H174=champs!$Q$5,I174=champs!$Q$6,J174=champs!$Q$5),"Impossible",IF(AND(K174="OUI",C174="PRIVÉ",K174="OUI",H174=champs!$Q$6,I174=champs!$Q$5,J174=champs!$Q$5),"Impossible",IF(AND(K174="OUI",C174="PRIVÉ",H174=champs!$Q$6,I174=champs!$Q$6,J174=champs!$Q$5),'Tarifs-Price list'!$L$17,IF(AND(K174="OUI",C174="PRIVÉ",H174=champs!$Q$5,I174=champs!$Q$5,J174=champs!$Q$5),"Impossible",0)))))))))))))))))))))</f>
        <v>0</v>
      </c>
    </row>
    <row r="175" spans="2:33" ht="21" x14ac:dyDescent="0.2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50"/>
      <c r="M175" s="50"/>
      <c r="N175" s="48"/>
      <c r="O175" s="48"/>
      <c r="P175" s="48"/>
      <c r="Q175" s="48"/>
      <c r="R175" s="48"/>
      <c r="S175" s="49"/>
      <c r="T175" s="49"/>
      <c r="U175" s="49"/>
      <c r="V175" s="48"/>
      <c r="W175" s="48"/>
      <c r="X175" s="48"/>
      <c r="Y175" s="48"/>
      <c r="Z175" s="48"/>
      <c r="AA175" s="153"/>
      <c r="AC175" s="25" t="e" cm="1">
        <f t="array" ref="AC175">IF(C175="PARTENAIRE",_xlfn.IFS(D175=champs!$A$5,'Tarifs-Price list'!$G$8,D175=champs!$A$6,'Tarifs-Price list'!$G$8,D175=champs!$A$7,'Tarifs-Price list'!$G$18,D175="Chlore Silicate",'Tarifs-Price list'!$G$23,D175="Chlore Carbonate",'Tarifs-Price list'!$G$23,D175="NON",0),IF(C175="EXTERNE",_xlfn.IFS(D175=champs!$A$5,'Tarifs-Price list'!$F$8,D175=champs!$A$6,'Tarifs-Price list'!$F$8,D175=champs!$A$7,'Tarifs-Price list'!$F$18,D175="Chlore Silicate",'Tarifs-Price list'!$F$23,D175="Chlore Carbonate",'Tarifs-Price list'!$F$23,D175="NON",0),_xlfn.IFS(D175=champs!$A$5,'Tarifs-Price list'!$E$8,D175=champs!$A$6,'Tarifs-Price list'!$E$8,D175=champs!$A$7,'Tarifs-Price list'!$E$18,D175="Chlore Silicate",'Tarifs-Price list'!$E$23,D175="Chlore Carbonate",'Tarifs-Price list'!$E$23,D175="NON",0)))</f>
        <v>#N/A</v>
      </c>
      <c r="AD175" s="25" t="e" cm="1">
        <f t="array" ref="AD175">IF(C175="PARTENAIRE",_xlfn.IFS(E175=champs!$A$5,'Tarifs-Price list'!$G$9,E175=champs!$A$6,'Tarifs-Price list'!$G$9,E175=champs!$A$7,'Tarifs-Price list'!$G$19,E175="Chlore Silicate",'Tarifs-Price list'!$G$24,E175="Chlore Carbonate",'Tarifs-Price list'!$G$24,E175="NON",0),IF(C175="EXTERNE",_xlfn.IFS(E175=champs!$A$5,'Tarifs-Price list'!$F$9,E175=champs!$A$6,'Tarifs-Price list'!$F$9,E175=champs!$A$7,'Tarifs-Price list'!$F$19,E175="Chlore Silicate",'Tarifs-Price list'!$F$24,E175="Chlore Carbonate",'Tarifs-Price list'!$F$24,E175="NON",0),_xlfn.IFS(E175=champs!$A$5,'Tarifs-Price list'!$E$9,E175=champs!$A$6,'Tarifs-Price list'!$E$9,E175=champs!$A$7,'Tarifs-Price list'!$E$19,E175="Chlore Silicate",'Tarifs-Price list'!$E$24,E175="Chlore Carbonate",'Tarifs-Price list'!$E$24,E175="NON",0)))</f>
        <v>#N/A</v>
      </c>
      <c r="AE175" s="25" t="e" cm="1">
        <f t="array" ref="AE175">IF(C175="PARTENAIRE",_xlfn.IFS(F175=champs!$A$5,'Tarifs-Price list'!$G$10,F175=champs!$A$6,'Tarifs-Price list'!$G$15,F175=champs!$A$7,'Tarifs-Price list'!$G$20,F175="Chlore Silicate",'Tarifs-Price list'!$G$25,F175="Chlore Carbonate",'Tarifs-Price list'!$G$30,F175="NON",0),IF(C175="EXTERNE",_xlfn.IFS(F175=champs!$A$5,'Tarifs-Price list'!$F$10,F175=champs!$A$6,'Tarifs-Price list'!$F$15,F175=champs!$A$7,'Tarifs-Price list'!$F$20,F175="Chlore Silicate",'Tarifs-Price list'!$F$25,F175="Chlore Carbonate",'Tarifs-Price list'!$F$30,F175="NON",0),_xlfn.IFS(F175=champs!$A$5,'Tarifs-Price list'!$E$10,F175=champs!$A$6,'Tarifs-Price list'!$E$15,F175=champs!$A$7,'Tarifs-Price list'!$E$20,F175="Chlore Silicate",'Tarifs-Price list'!$E$25,F175="Chlore Carbonate",'Tarifs-Price list'!$E$30,F175="NON",0)))</f>
        <v>#N/A</v>
      </c>
      <c r="AF175" s="25">
        <f>IF(AND(H175=champs!$Q$5,I175=champs!$Q$6,J175=champs!$Q$6,C175="PARTENAIRE"),'Tarifs-Price list'!$N$9,IF(AND(C175="PARTENAIRE",H175=champs!$Q$6,I175=champs!$Q$5,J175=champs!$Q$6),'Tarifs-Price list'!$N$9,IF(AND(C175="PARTENAIRE",H175=champs!$Q$5,I175=champs!$Q$5,J175=champs!$Q$6),2*'Tarifs-Price list'!$N$9,IF(AND(C175="PARTENAIRE",H175=champs!$Q$6,I175=champs!$Q$6,J175=champs!$Q$5),'Tarifs-Price list'!$N$18,IF(AND(C175="PARTENAIRE",H175=champs!$Q$5,I175=champs!$Q$6,J175=champs!$Q$5),"Impossible",IF(AND(C175="PARTENAIRE",H175=champs!$Q$6,I175=champs!$Q$5,J175=champs!$Q$5),"Impossible",IF(AND(C175="PARTENAIRE",H175=champs!$Q$5,I175=champs!$Q$5,J175=champs!$Q$5),"Impossible",IF(AND(C175="EXTERNE",H175=champs!$Q$5,I175=champs!$Q$6,J175=champs!$Q$6),'Tarifs-Price list'!$M$9,IF(AND(C175="EXTERNE",H175=champs!$Q$6,I175=champs!$Q$5,J175=champs!$Q$6),'Tarifs-Price list'!$M$9,IF(AND(C175="EXTERNE",H175=champs!$Q$5,I175=champs!$Q$5,J175=champs!$Q$6),2*'Tarifs-Price list'!$M$9,IF(AND(C175="EXTERNE",H175=champs!$Q$6,I175=champs!$Q$6,J175=champs!$Q$5),'Tarifs-Price list'!$M$18,IF(AND(C175="Externe",H175=champs!$Q$5,I175=champs!$Q$6,J175=champs!$Q$5),"Impossible",IF(AND(C175="EXTERNE",H175=champs!$Q$6,I175=champs!$Q$5,J175=champs!$Q$5),"Impossible",IF(AND(C175="EXTERNE",H175=champs!$Q$5,I175=champs!$Q$5,J175=champs!$Q$5),"Impossible",IF(AND(C175="PRIVÉ",H175=champs!$Q$5,I175=champs!$Q$6,J175=champs!$Q$6),'Tarifs-Price list'!$L$9,IF(AND(C175="PRIVÉ",H175=champs!$Q$6,I175=champs!$Q$5,J175=champs!$Q$6),'Tarifs-Price list'!$L$9,IF(AND(C175="PRIVÉ",H175=champs!$Q$5,I175=champs!$Q$5,J175=champs!$Q$6),2*'Tarifs-Price list'!$L$9,IF(AND(C175="PRIVÉ",H175=champs!$Q$5,I175=champs!$Q$6,J175=champs!$Q$5),"Impossible",IF(AND(C175="PRIVÉ",H175=champs!$Q$6,I175=champs!$Q$5,J175=champs!$Q$5),"Impossible",IF(AND(C175="PRIVÉ",H175=champs!$Q$6,I175=champs!$Q$6,J175=champs!$Q$5),'Tarifs-Price list'!$L$18,IF(AND(C175="PRIVÉ",H175=champs!$Q$5,I175=champs!$Q$5,J175=champs!$Q$5),"Impossible",0)))))))))))))))))))))</f>
        <v>0</v>
      </c>
      <c r="AG175" s="57">
        <f>IF(AND(K175="OUI",H175=champs!$Q$5,I175=champs!$Q$6,J175=champs!$Q$6,C175="PARTENAIRE"),'Tarifs-Price list'!$N$8,IF(AND(K175="OUI",C175="PARTENAIRE",H175=champs!$Q$6,I175=champs!$Q$5,J175=champs!$Q$6),'Tarifs-Price list'!$N$8,IF(AND(K175="OUI",C175="PARTENAIRE",H175=champs!$Q$5,I175=champs!$Q$5,J175=champs!$Q$6),2*'Tarifs-Price list'!$N$8,IF(AND(K175="OUI",C175="PARTENAIRE",H175=champs!$Q$6,I175=champs!$Q$6,J175=champs!$Q$5),'Tarifs-Price list'!$N$17,IF(AND(K175="OUI",C175="PARTENAIRE",H175=champs!$Q$5,I175=champs!$Q$6,J175=champs!$Q$5),"Impossible",IF(AND(K175="OUI",C175="PARTENAIRE",H175=champs!$Q$6,I175=champs!$Q$5,J175=champs!$Q$5),"Impossible",IF(AND(K175="OUI",C175="PARTENAIRE",H175=champs!$Q$5,I175=champs!$Q$5,J175=champs!$Q$5),"Impossible",IF(AND(C175="EXTERNE",K175="OUI",H175=champs!$Q$5,I175=champs!$Q$6,J175=champs!$Q$6),'Tarifs-Price list'!$M$8,IF(AND(K175="OUI",C175="EXTERNE",H175=champs!$Q$6,I175=champs!$Q$5,J175=champs!$Q$6),'Tarifs-Price list'!$M$8,IF(AND(C175="EXTERNE",K175="OUI",H175=champs!$Q$5,I175=champs!$Q$5,J175=champs!$Q$6),2*'Tarifs-Price list'!$M$8,IF(AND(K175="OUI",C175="EXTERNE",H175=champs!$Q$6,I175=champs!$Q$6,J175=champs!$Q$5),'Tarifs-Price list'!$M$17,IF(AND(K175="OUI",C175="Externe",H175=champs!$Q$5,I175=champs!$Q$6,J175=champs!$Q$5),"Impossible",IF(AND(C175="EXTERNE",K175="OUI",H175=champs!$Q$6,I175=champs!$Q$5,J175=champs!$Q$5),"Impossible",IF(AND(K175="OUI",C175="EXTERNE",H175=champs!$Q$5,I175=champs!$Q$5,J175=champs!$Q$5),"Impossible",IF(AND(C175="PRIVÉ",K175="OUI",H175=champs!$Q$5,I175=champs!$Q$6,J175=champs!$Q$6),'Tarifs-Price list'!$L$8,IF(AND(C175="PRIVÉ",K175="OUI",H175=champs!$Q$6,I175=champs!$Q$5,J175=champs!$Q$6),'Tarifs-Price list'!$L$8,IF(AND(K175="OUI",C175="PRIVÉ",H175=champs!$Q$5,I175=champs!$Q$5,J175=champs!Q176),2*'Tarifs-Price list'!$L$8,IF(AND(K175="OUI",C175="PRIVÉ",H175=champs!$Q$5,I175=champs!$Q$6,J175=champs!$Q$5),"Impossible",IF(AND(K175="OUI",C175="PRIVÉ",K175="OUI",H175=champs!$Q$6,I175=champs!$Q$5,J175=champs!$Q$5),"Impossible",IF(AND(K175="OUI",C175="PRIVÉ",H175=champs!$Q$6,I175=champs!$Q$6,J175=champs!$Q$5),'Tarifs-Price list'!$L$17,IF(AND(K175="OUI",C175="PRIVÉ",H175=champs!$Q$5,I175=champs!$Q$5,J175=champs!$Q$5),"Impossible",0)))))))))))))))))))))</f>
        <v>0</v>
      </c>
    </row>
    <row r="176" spans="2:33" ht="21" x14ac:dyDescent="0.2"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50"/>
      <c r="M176" s="50"/>
      <c r="N176" s="48"/>
      <c r="O176" s="48"/>
      <c r="P176" s="48"/>
      <c r="Q176" s="48"/>
      <c r="R176" s="48"/>
      <c r="S176" s="49"/>
      <c r="T176" s="49"/>
      <c r="U176" s="49"/>
      <c r="V176" s="48"/>
      <c r="W176" s="48"/>
      <c r="X176" s="48"/>
      <c r="Y176" s="48"/>
      <c r="Z176" s="48"/>
      <c r="AA176" s="153"/>
      <c r="AC176" s="25" t="e" cm="1">
        <f t="array" ref="AC176">IF(C176="PARTENAIRE",_xlfn.IFS(D176=champs!$A$5,'Tarifs-Price list'!$G$8,D176=champs!$A$6,'Tarifs-Price list'!$G$8,D176=champs!$A$7,'Tarifs-Price list'!$G$18,D176="Chlore Silicate",'Tarifs-Price list'!$G$23,D176="Chlore Carbonate",'Tarifs-Price list'!$G$23,D176="NON",0),IF(C176="EXTERNE",_xlfn.IFS(D176=champs!$A$5,'Tarifs-Price list'!$F$8,D176=champs!$A$6,'Tarifs-Price list'!$F$8,D176=champs!$A$7,'Tarifs-Price list'!$F$18,D176="Chlore Silicate",'Tarifs-Price list'!$F$23,D176="Chlore Carbonate",'Tarifs-Price list'!$F$23,D176="NON",0),_xlfn.IFS(D176=champs!$A$5,'Tarifs-Price list'!$E$8,D176=champs!$A$6,'Tarifs-Price list'!$E$8,D176=champs!$A$7,'Tarifs-Price list'!$E$18,D176="Chlore Silicate",'Tarifs-Price list'!$E$23,D176="Chlore Carbonate",'Tarifs-Price list'!$E$23,D176="NON",0)))</f>
        <v>#N/A</v>
      </c>
      <c r="AD176" s="25" t="e" cm="1">
        <f t="array" ref="AD176">IF(C176="PARTENAIRE",_xlfn.IFS(E176=champs!$A$5,'Tarifs-Price list'!$G$9,E176=champs!$A$6,'Tarifs-Price list'!$G$9,E176=champs!$A$7,'Tarifs-Price list'!$G$19,E176="Chlore Silicate",'Tarifs-Price list'!$G$24,E176="Chlore Carbonate",'Tarifs-Price list'!$G$24,E176="NON",0),IF(C176="EXTERNE",_xlfn.IFS(E176=champs!$A$5,'Tarifs-Price list'!$F$9,E176=champs!$A$6,'Tarifs-Price list'!$F$9,E176=champs!$A$7,'Tarifs-Price list'!$F$19,E176="Chlore Silicate",'Tarifs-Price list'!$F$24,E176="Chlore Carbonate",'Tarifs-Price list'!$F$24,E176="NON",0),_xlfn.IFS(E176=champs!$A$5,'Tarifs-Price list'!$E$9,E176=champs!$A$6,'Tarifs-Price list'!$E$9,E176=champs!$A$7,'Tarifs-Price list'!$E$19,E176="Chlore Silicate",'Tarifs-Price list'!$E$24,E176="Chlore Carbonate",'Tarifs-Price list'!$E$24,E176="NON",0)))</f>
        <v>#N/A</v>
      </c>
      <c r="AE176" s="25" t="e" cm="1">
        <f t="array" ref="AE176">IF(C176="PARTENAIRE",_xlfn.IFS(F176=champs!$A$5,'Tarifs-Price list'!$G$10,F176=champs!$A$6,'Tarifs-Price list'!$G$15,F176=champs!$A$7,'Tarifs-Price list'!$G$20,F176="Chlore Silicate",'Tarifs-Price list'!$G$25,F176="Chlore Carbonate",'Tarifs-Price list'!$G$30,F176="NON",0),IF(C176="EXTERNE",_xlfn.IFS(F176=champs!$A$5,'Tarifs-Price list'!$F$10,F176=champs!$A$6,'Tarifs-Price list'!$F$15,F176=champs!$A$7,'Tarifs-Price list'!$F$20,F176="Chlore Silicate",'Tarifs-Price list'!$F$25,F176="Chlore Carbonate",'Tarifs-Price list'!$F$30,F176="NON",0),_xlfn.IFS(F176=champs!$A$5,'Tarifs-Price list'!$E$10,F176=champs!$A$6,'Tarifs-Price list'!$E$15,F176=champs!$A$7,'Tarifs-Price list'!$E$20,F176="Chlore Silicate",'Tarifs-Price list'!$E$25,F176="Chlore Carbonate",'Tarifs-Price list'!$E$30,F176="NON",0)))</f>
        <v>#N/A</v>
      </c>
      <c r="AF176" s="25">
        <f>IF(AND(H176=champs!$Q$5,I176=champs!$Q$6,J176=champs!$Q$6,C176="PARTENAIRE"),'Tarifs-Price list'!$N$9,IF(AND(C176="PARTENAIRE",H176=champs!$Q$6,I176=champs!$Q$5,J176=champs!$Q$6),'Tarifs-Price list'!$N$9,IF(AND(C176="PARTENAIRE",H176=champs!$Q$5,I176=champs!$Q$5,J176=champs!$Q$6),2*'Tarifs-Price list'!$N$9,IF(AND(C176="PARTENAIRE",H176=champs!$Q$6,I176=champs!$Q$6,J176=champs!$Q$5),'Tarifs-Price list'!$N$18,IF(AND(C176="PARTENAIRE",H176=champs!$Q$5,I176=champs!$Q$6,J176=champs!$Q$5),"Impossible",IF(AND(C176="PARTENAIRE",H176=champs!$Q$6,I176=champs!$Q$5,J176=champs!$Q$5),"Impossible",IF(AND(C176="PARTENAIRE",H176=champs!$Q$5,I176=champs!$Q$5,J176=champs!$Q$5),"Impossible",IF(AND(C176="EXTERNE",H176=champs!$Q$5,I176=champs!$Q$6,J176=champs!$Q$6),'Tarifs-Price list'!$M$9,IF(AND(C176="EXTERNE",H176=champs!$Q$6,I176=champs!$Q$5,J176=champs!$Q$6),'Tarifs-Price list'!$M$9,IF(AND(C176="EXTERNE",H176=champs!$Q$5,I176=champs!$Q$5,J176=champs!$Q$6),2*'Tarifs-Price list'!$M$9,IF(AND(C176="EXTERNE",H176=champs!$Q$6,I176=champs!$Q$6,J176=champs!$Q$5),'Tarifs-Price list'!$M$18,IF(AND(C176="Externe",H176=champs!$Q$5,I176=champs!$Q$6,J176=champs!$Q$5),"Impossible",IF(AND(C176="EXTERNE",H176=champs!$Q$6,I176=champs!$Q$5,J176=champs!$Q$5),"Impossible",IF(AND(C176="EXTERNE",H176=champs!$Q$5,I176=champs!$Q$5,J176=champs!$Q$5),"Impossible",IF(AND(C176="PRIVÉ",H176=champs!$Q$5,I176=champs!$Q$6,J176=champs!$Q$6),'Tarifs-Price list'!$L$9,IF(AND(C176="PRIVÉ",H176=champs!$Q$6,I176=champs!$Q$5,J176=champs!$Q$6),'Tarifs-Price list'!$L$9,IF(AND(C176="PRIVÉ",H176=champs!$Q$5,I176=champs!$Q$5,J176=champs!$Q$6),2*'Tarifs-Price list'!$L$9,IF(AND(C176="PRIVÉ",H176=champs!$Q$5,I176=champs!$Q$6,J176=champs!$Q$5),"Impossible",IF(AND(C176="PRIVÉ",H176=champs!$Q$6,I176=champs!$Q$5,J176=champs!$Q$5),"Impossible",IF(AND(C176="PRIVÉ",H176=champs!$Q$6,I176=champs!$Q$6,J176=champs!$Q$5),'Tarifs-Price list'!$L$18,IF(AND(C176="PRIVÉ",H176=champs!$Q$5,I176=champs!$Q$5,J176=champs!$Q$5),"Impossible",0)))))))))))))))))))))</f>
        <v>0</v>
      </c>
      <c r="AG176" s="57">
        <f>IF(AND(K176="OUI",H176=champs!$Q$5,I176=champs!$Q$6,J176=champs!$Q$6,C176="PARTENAIRE"),'Tarifs-Price list'!$N$8,IF(AND(K176="OUI",C176="PARTENAIRE",H176=champs!$Q$6,I176=champs!$Q$5,J176=champs!$Q$6),'Tarifs-Price list'!$N$8,IF(AND(K176="OUI",C176="PARTENAIRE",H176=champs!$Q$5,I176=champs!$Q$5,J176=champs!$Q$6),2*'Tarifs-Price list'!$N$8,IF(AND(K176="OUI",C176="PARTENAIRE",H176=champs!$Q$6,I176=champs!$Q$6,J176=champs!$Q$5),'Tarifs-Price list'!$N$17,IF(AND(K176="OUI",C176="PARTENAIRE",H176=champs!$Q$5,I176=champs!$Q$6,J176=champs!$Q$5),"Impossible",IF(AND(K176="OUI",C176="PARTENAIRE",H176=champs!$Q$6,I176=champs!$Q$5,J176=champs!$Q$5),"Impossible",IF(AND(K176="OUI",C176="PARTENAIRE",H176=champs!$Q$5,I176=champs!$Q$5,J176=champs!$Q$5),"Impossible",IF(AND(C176="EXTERNE",K176="OUI",H176=champs!$Q$5,I176=champs!$Q$6,J176=champs!$Q$6),'Tarifs-Price list'!$M$8,IF(AND(K176="OUI",C176="EXTERNE",H176=champs!$Q$6,I176=champs!$Q$5,J176=champs!$Q$6),'Tarifs-Price list'!$M$8,IF(AND(C176="EXTERNE",K176="OUI",H176=champs!$Q$5,I176=champs!$Q$5,J176=champs!$Q$6),2*'Tarifs-Price list'!$M$8,IF(AND(K176="OUI",C176="EXTERNE",H176=champs!$Q$6,I176=champs!$Q$6,J176=champs!$Q$5),'Tarifs-Price list'!$M$17,IF(AND(K176="OUI",C176="Externe",H176=champs!$Q$5,I176=champs!$Q$6,J176=champs!$Q$5),"Impossible",IF(AND(C176="EXTERNE",K176="OUI",H176=champs!$Q$6,I176=champs!$Q$5,J176=champs!$Q$5),"Impossible",IF(AND(K176="OUI",C176="EXTERNE",H176=champs!$Q$5,I176=champs!$Q$5,J176=champs!$Q$5),"Impossible",IF(AND(C176="PRIVÉ",K176="OUI",H176=champs!$Q$5,I176=champs!$Q$6,J176=champs!$Q$6),'Tarifs-Price list'!$L$8,IF(AND(C176="PRIVÉ",K176="OUI",H176=champs!$Q$6,I176=champs!$Q$5,J176=champs!$Q$6),'Tarifs-Price list'!$L$8,IF(AND(K176="OUI",C176="PRIVÉ",H176=champs!$Q$5,I176=champs!$Q$5,J176=champs!Q177),2*'Tarifs-Price list'!$L$8,IF(AND(K176="OUI",C176="PRIVÉ",H176=champs!$Q$5,I176=champs!$Q$6,J176=champs!$Q$5),"Impossible",IF(AND(K176="OUI",C176="PRIVÉ",K176="OUI",H176=champs!$Q$6,I176=champs!$Q$5,J176=champs!$Q$5),"Impossible",IF(AND(K176="OUI",C176="PRIVÉ",H176=champs!$Q$6,I176=champs!$Q$6,J176=champs!$Q$5),'Tarifs-Price list'!$L$17,IF(AND(K176="OUI",C176="PRIVÉ",H176=champs!$Q$5,I176=champs!$Q$5,J176=champs!$Q$5),"Impossible",0)))))))))))))))))))))</f>
        <v>0</v>
      </c>
    </row>
    <row r="177" spans="2:33" ht="21" x14ac:dyDescent="0.2"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50"/>
      <c r="M177" s="50"/>
      <c r="N177" s="48"/>
      <c r="O177" s="48"/>
      <c r="P177" s="48"/>
      <c r="Q177" s="48"/>
      <c r="R177" s="48"/>
      <c r="S177" s="49"/>
      <c r="T177" s="49"/>
      <c r="U177" s="49"/>
      <c r="V177" s="48"/>
      <c r="W177" s="48"/>
      <c r="X177" s="48"/>
      <c r="Y177" s="48"/>
      <c r="Z177" s="48"/>
      <c r="AA177" s="153"/>
      <c r="AC177" s="25" t="e" cm="1">
        <f t="array" ref="AC177">IF(C177="PARTENAIRE",_xlfn.IFS(D177=champs!$A$5,'Tarifs-Price list'!$G$8,D177=champs!$A$6,'Tarifs-Price list'!$G$8,D177=champs!$A$7,'Tarifs-Price list'!$G$18,D177="Chlore Silicate",'Tarifs-Price list'!$G$23,D177="Chlore Carbonate",'Tarifs-Price list'!$G$23,D177="NON",0),IF(C177="EXTERNE",_xlfn.IFS(D177=champs!$A$5,'Tarifs-Price list'!$F$8,D177=champs!$A$6,'Tarifs-Price list'!$F$8,D177=champs!$A$7,'Tarifs-Price list'!$F$18,D177="Chlore Silicate",'Tarifs-Price list'!$F$23,D177="Chlore Carbonate",'Tarifs-Price list'!$F$23,D177="NON",0),_xlfn.IFS(D177=champs!$A$5,'Tarifs-Price list'!$E$8,D177=champs!$A$6,'Tarifs-Price list'!$E$8,D177=champs!$A$7,'Tarifs-Price list'!$E$18,D177="Chlore Silicate",'Tarifs-Price list'!$E$23,D177="Chlore Carbonate",'Tarifs-Price list'!$E$23,D177="NON",0)))</f>
        <v>#N/A</v>
      </c>
      <c r="AD177" s="25" t="e" cm="1">
        <f t="array" ref="AD177">IF(C177="PARTENAIRE",_xlfn.IFS(E177=champs!$A$5,'Tarifs-Price list'!$G$9,E177=champs!$A$6,'Tarifs-Price list'!$G$9,E177=champs!$A$7,'Tarifs-Price list'!$G$19,E177="Chlore Silicate",'Tarifs-Price list'!$G$24,E177="Chlore Carbonate",'Tarifs-Price list'!$G$24,E177="NON",0),IF(C177="EXTERNE",_xlfn.IFS(E177=champs!$A$5,'Tarifs-Price list'!$F$9,E177=champs!$A$6,'Tarifs-Price list'!$F$9,E177=champs!$A$7,'Tarifs-Price list'!$F$19,E177="Chlore Silicate",'Tarifs-Price list'!$F$24,E177="Chlore Carbonate",'Tarifs-Price list'!$F$24,E177="NON",0),_xlfn.IFS(E177=champs!$A$5,'Tarifs-Price list'!$E$9,E177=champs!$A$6,'Tarifs-Price list'!$E$9,E177=champs!$A$7,'Tarifs-Price list'!$E$19,E177="Chlore Silicate",'Tarifs-Price list'!$E$24,E177="Chlore Carbonate",'Tarifs-Price list'!$E$24,E177="NON",0)))</f>
        <v>#N/A</v>
      </c>
      <c r="AE177" s="25" t="e" cm="1">
        <f t="array" ref="AE177">IF(C177="PARTENAIRE",_xlfn.IFS(F177=champs!$A$5,'Tarifs-Price list'!$G$10,F177=champs!$A$6,'Tarifs-Price list'!$G$15,F177=champs!$A$7,'Tarifs-Price list'!$G$20,F177="Chlore Silicate",'Tarifs-Price list'!$G$25,F177="Chlore Carbonate",'Tarifs-Price list'!$G$30,F177="NON",0),IF(C177="EXTERNE",_xlfn.IFS(F177=champs!$A$5,'Tarifs-Price list'!$F$10,F177=champs!$A$6,'Tarifs-Price list'!$F$15,F177=champs!$A$7,'Tarifs-Price list'!$F$20,F177="Chlore Silicate",'Tarifs-Price list'!$F$25,F177="Chlore Carbonate",'Tarifs-Price list'!$F$30,F177="NON",0),_xlfn.IFS(F177=champs!$A$5,'Tarifs-Price list'!$E$10,F177=champs!$A$6,'Tarifs-Price list'!$E$15,F177=champs!$A$7,'Tarifs-Price list'!$E$20,F177="Chlore Silicate",'Tarifs-Price list'!$E$25,F177="Chlore Carbonate",'Tarifs-Price list'!$E$30,F177="NON",0)))</f>
        <v>#N/A</v>
      </c>
      <c r="AF177" s="25">
        <f>IF(AND(H177=champs!$Q$5,I177=champs!$Q$6,J177=champs!$Q$6,C177="PARTENAIRE"),'Tarifs-Price list'!$N$9,IF(AND(C177="PARTENAIRE",H177=champs!$Q$6,I177=champs!$Q$5,J177=champs!$Q$6),'Tarifs-Price list'!$N$9,IF(AND(C177="PARTENAIRE",H177=champs!$Q$5,I177=champs!$Q$5,J177=champs!$Q$6),2*'Tarifs-Price list'!$N$9,IF(AND(C177="PARTENAIRE",H177=champs!$Q$6,I177=champs!$Q$6,J177=champs!$Q$5),'Tarifs-Price list'!$N$18,IF(AND(C177="PARTENAIRE",H177=champs!$Q$5,I177=champs!$Q$6,J177=champs!$Q$5),"Impossible",IF(AND(C177="PARTENAIRE",H177=champs!$Q$6,I177=champs!$Q$5,J177=champs!$Q$5),"Impossible",IF(AND(C177="PARTENAIRE",H177=champs!$Q$5,I177=champs!$Q$5,J177=champs!$Q$5),"Impossible",IF(AND(C177="EXTERNE",H177=champs!$Q$5,I177=champs!$Q$6,J177=champs!$Q$6),'Tarifs-Price list'!$M$9,IF(AND(C177="EXTERNE",H177=champs!$Q$6,I177=champs!$Q$5,J177=champs!$Q$6),'Tarifs-Price list'!$M$9,IF(AND(C177="EXTERNE",H177=champs!$Q$5,I177=champs!$Q$5,J177=champs!$Q$6),2*'Tarifs-Price list'!$M$9,IF(AND(C177="EXTERNE",H177=champs!$Q$6,I177=champs!$Q$6,J177=champs!$Q$5),'Tarifs-Price list'!$M$18,IF(AND(C177="Externe",H177=champs!$Q$5,I177=champs!$Q$6,J177=champs!$Q$5),"Impossible",IF(AND(C177="EXTERNE",H177=champs!$Q$6,I177=champs!$Q$5,J177=champs!$Q$5),"Impossible",IF(AND(C177="EXTERNE",H177=champs!$Q$5,I177=champs!$Q$5,J177=champs!$Q$5),"Impossible",IF(AND(C177="PRIVÉ",H177=champs!$Q$5,I177=champs!$Q$6,J177=champs!$Q$6),'Tarifs-Price list'!$L$9,IF(AND(C177="PRIVÉ",H177=champs!$Q$6,I177=champs!$Q$5,J177=champs!$Q$6),'Tarifs-Price list'!$L$9,IF(AND(C177="PRIVÉ",H177=champs!$Q$5,I177=champs!$Q$5,J177=champs!$Q$6),2*'Tarifs-Price list'!$L$9,IF(AND(C177="PRIVÉ",H177=champs!$Q$5,I177=champs!$Q$6,J177=champs!$Q$5),"Impossible",IF(AND(C177="PRIVÉ",H177=champs!$Q$6,I177=champs!$Q$5,J177=champs!$Q$5),"Impossible",IF(AND(C177="PRIVÉ",H177=champs!$Q$6,I177=champs!$Q$6,J177=champs!$Q$5),'Tarifs-Price list'!$L$18,IF(AND(C177="PRIVÉ",H177=champs!$Q$5,I177=champs!$Q$5,J177=champs!$Q$5),"Impossible",0)))))))))))))))))))))</f>
        <v>0</v>
      </c>
      <c r="AG177" s="57">
        <f>IF(AND(K177="OUI",H177=champs!$Q$5,I177=champs!$Q$6,J177=champs!$Q$6,C177="PARTENAIRE"),'Tarifs-Price list'!$N$8,IF(AND(K177="OUI",C177="PARTENAIRE",H177=champs!$Q$6,I177=champs!$Q$5,J177=champs!$Q$6),'Tarifs-Price list'!$N$8,IF(AND(K177="OUI",C177="PARTENAIRE",H177=champs!$Q$5,I177=champs!$Q$5,J177=champs!$Q$6),2*'Tarifs-Price list'!$N$8,IF(AND(K177="OUI",C177="PARTENAIRE",H177=champs!$Q$6,I177=champs!$Q$6,J177=champs!$Q$5),'Tarifs-Price list'!$N$17,IF(AND(K177="OUI",C177="PARTENAIRE",H177=champs!$Q$5,I177=champs!$Q$6,J177=champs!$Q$5),"Impossible",IF(AND(K177="OUI",C177="PARTENAIRE",H177=champs!$Q$6,I177=champs!$Q$5,J177=champs!$Q$5),"Impossible",IF(AND(K177="OUI",C177="PARTENAIRE",H177=champs!$Q$5,I177=champs!$Q$5,J177=champs!$Q$5),"Impossible",IF(AND(C177="EXTERNE",K177="OUI",H177=champs!$Q$5,I177=champs!$Q$6,J177=champs!$Q$6),'Tarifs-Price list'!$M$8,IF(AND(K177="OUI",C177="EXTERNE",H177=champs!$Q$6,I177=champs!$Q$5,J177=champs!$Q$6),'Tarifs-Price list'!$M$8,IF(AND(C177="EXTERNE",K177="OUI",H177=champs!$Q$5,I177=champs!$Q$5,J177=champs!$Q$6),2*'Tarifs-Price list'!$M$8,IF(AND(K177="OUI",C177="EXTERNE",H177=champs!$Q$6,I177=champs!$Q$6,J177=champs!$Q$5),'Tarifs-Price list'!$M$17,IF(AND(K177="OUI",C177="Externe",H177=champs!$Q$5,I177=champs!$Q$6,J177=champs!$Q$5),"Impossible",IF(AND(C177="EXTERNE",K177="OUI",H177=champs!$Q$6,I177=champs!$Q$5,J177=champs!$Q$5),"Impossible",IF(AND(K177="OUI",C177="EXTERNE",H177=champs!$Q$5,I177=champs!$Q$5,J177=champs!$Q$5),"Impossible",IF(AND(C177="PRIVÉ",K177="OUI",H177=champs!$Q$5,I177=champs!$Q$6,J177=champs!$Q$6),'Tarifs-Price list'!$L$8,IF(AND(C177="PRIVÉ",K177="OUI",H177=champs!$Q$6,I177=champs!$Q$5,J177=champs!$Q$6),'Tarifs-Price list'!$L$8,IF(AND(K177="OUI",C177="PRIVÉ",H177=champs!$Q$5,I177=champs!$Q$5,J177=champs!Q178),2*'Tarifs-Price list'!$L$8,IF(AND(K177="OUI",C177="PRIVÉ",H177=champs!$Q$5,I177=champs!$Q$6,J177=champs!$Q$5),"Impossible",IF(AND(K177="OUI",C177="PRIVÉ",K177="OUI",H177=champs!$Q$6,I177=champs!$Q$5,J177=champs!$Q$5),"Impossible",IF(AND(K177="OUI",C177="PRIVÉ",H177=champs!$Q$6,I177=champs!$Q$6,J177=champs!$Q$5),'Tarifs-Price list'!$L$17,IF(AND(K177="OUI",C177="PRIVÉ",H177=champs!$Q$5,I177=champs!$Q$5,J177=champs!$Q$5),"Impossible",0)))))))))))))))))))))</f>
        <v>0</v>
      </c>
    </row>
    <row r="178" spans="2:33" ht="21" x14ac:dyDescent="0.2"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50"/>
      <c r="M178" s="50"/>
      <c r="N178" s="48"/>
      <c r="O178" s="48"/>
      <c r="P178" s="48"/>
      <c r="Q178" s="48"/>
      <c r="R178" s="48"/>
      <c r="S178" s="49"/>
      <c r="T178" s="49"/>
      <c r="U178" s="49"/>
      <c r="V178" s="48"/>
      <c r="W178" s="48"/>
      <c r="X178" s="48"/>
      <c r="Y178" s="48"/>
      <c r="Z178" s="48"/>
      <c r="AC178" s="25" t="e" cm="1">
        <f t="array" ref="AC178">IF(C178="PARTENAIRE",_xlfn.IFS(D178=champs!$A$5,'Tarifs-Price list'!$G$8,D178=champs!$A$6,'Tarifs-Price list'!$G$8,D178=champs!$A$7,'Tarifs-Price list'!$G$18,D178="Chlore Silicate",'Tarifs-Price list'!$G$23,D178="Chlore Carbonate",'Tarifs-Price list'!$G$23,D178="NON",0),IF(C178="EXTERNE",_xlfn.IFS(D178=champs!$A$5,'Tarifs-Price list'!$F$8,D178=champs!$A$6,'Tarifs-Price list'!$F$8,D178=champs!$A$7,'Tarifs-Price list'!$F$18,D178="Chlore Silicate",'Tarifs-Price list'!$F$23,D178="Chlore Carbonate",'Tarifs-Price list'!$F$23,D178="NON",0),_xlfn.IFS(D178=champs!$A$5,'Tarifs-Price list'!$E$8,D178=champs!$A$6,'Tarifs-Price list'!$E$8,D178=champs!$A$7,'Tarifs-Price list'!$E$18,D178="Chlore Silicate",'Tarifs-Price list'!$E$23,D178="Chlore Carbonate",'Tarifs-Price list'!$E$23,D178="NON",0)))</f>
        <v>#N/A</v>
      </c>
      <c r="AD178" s="25" t="e" cm="1">
        <f t="array" ref="AD178">IF(C178="PARTENAIRE",_xlfn.IFS(E178=champs!$A$5,'Tarifs-Price list'!$G$9,E178=champs!$A$6,'Tarifs-Price list'!$G$9,E178=champs!$A$7,'Tarifs-Price list'!$G$19,E178="Chlore Silicate",'Tarifs-Price list'!$G$24,E178="Chlore Carbonate",'Tarifs-Price list'!$G$24,E178="NON",0),IF(C178="EXTERNE",_xlfn.IFS(E178=champs!$A$5,'Tarifs-Price list'!$F$9,E178=champs!$A$6,'Tarifs-Price list'!$F$9,E178=champs!$A$7,'Tarifs-Price list'!$F$19,E178="Chlore Silicate",'Tarifs-Price list'!$F$24,E178="Chlore Carbonate",'Tarifs-Price list'!$F$24,E178="NON",0),_xlfn.IFS(E178=champs!$A$5,'Tarifs-Price list'!$E$9,E178=champs!$A$6,'Tarifs-Price list'!$E$9,E178=champs!$A$7,'Tarifs-Price list'!$E$19,E178="Chlore Silicate",'Tarifs-Price list'!$E$24,E178="Chlore Carbonate",'Tarifs-Price list'!$E$24,E178="NON",0)))</f>
        <v>#N/A</v>
      </c>
      <c r="AE178" s="25" t="e" cm="1">
        <f t="array" ref="AE178">IF(C178="PARTENAIRE",_xlfn.IFS(F178=champs!$A$5,'Tarifs-Price list'!$G$10,F178=champs!$A$6,'Tarifs-Price list'!$G$15,F178=champs!$A$7,'Tarifs-Price list'!$G$20,F178="Chlore Silicate",'Tarifs-Price list'!$G$25,F178="Chlore Carbonate",'Tarifs-Price list'!$G$30,F178="NON",0),IF(C178="EXTERNE",_xlfn.IFS(F178=champs!$A$5,'Tarifs-Price list'!$F$10,F178=champs!$A$6,'Tarifs-Price list'!$F$15,F178=champs!$A$7,'Tarifs-Price list'!$F$20,F178="Chlore Silicate",'Tarifs-Price list'!$F$25,F178="Chlore Carbonate",'Tarifs-Price list'!$F$30,F178="NON",0),_xlfn.IFS(F178=champs!$A$5,'Tarifs-Price list'!$E$10,F178=champs!$A$6,'Tarifs-Price list'!$E$15,F178=champs!$A$7,'Tarifs-Price list'!$E$20,F178="Chlore Silicate",'Tarifs-Price list'!$E$25,F178="Chlore Carbonate",'Tarifs-Price list'!$E$30,F178="NON",0)))</f>
        <v>#N/A</v>
      </c>
      <c r="AF178" s="25">
        <f>IF(AND(H178=champs!$Q$5,I178=champs!$Q$6,J178=champs!$Q$6,C178="PARTENAIRE"),'Tarifs-Price list'!$N$9,IF(AND(C178="PARTENAIRE",H178=champs!$Q$6,I178=champs!$Q$5,J178=champs!$Q$6),'Tarifs-Price list'!$N$9,IF(AND(C178="PARTENAIRE",H178=champs!$Q$5,I178=champs!$Q$5,J178=champs!$Q$6),2*'Tarifs-Price list'!$N$9,IF(AND(C178="PARTENAIRE",H178=champs!$Q$6,I178=champs!$Q$6,J178=champs!$Q$5),'Tarifs-Price list'!$N$18,IF(AND(C178="PARTENAIRE",H178=champs!$Q$5,I178=champs!$Q$6,J178=champs!$Q$5),"Impossible",IF(AND(C178="PARTENAIRE",H178=champs!$Q$6,I178=champs!$Q$5,J178=champs!$Q$5),"Impossible",IF(AND(C178="PARTENAIRE",H178=champs!$Q$5,I178=champs!$Q$5,J178=champs!$Q$5),"Impossible",IF(AND(C178="EXTERNE",H178=champs!$Q$5,I178=champs!$Q$6,J178=champs!$Q$6),'Tarifs-Price list'!$M$9,IF(AND(C178="EXTERNE",H178=champs!$Q$6,I178=champs!$Q$5,J178=champs!$Q$6),'Tarifs-Price list'!$M$9,IF(AND(C178="EXTERNE",H178=champs!$Q$5,I178=champs!$Q$5,J178=champs!$Q$6),2*'Tarifs-Price list'!$M$9,IF(AND(C178="EXTERNE",H178=champs!$Q$6,I178=champs!$Q$6,J178=champs!$Q$5),'Tarifs-Price list'!$M$18,IF(AND(C178="Externe",H178=champs!$Q$5,I178=champs!$Q$6,J178=champs!$Q$5),"Impossible",IF(AND(C178="EXTERNE",H178=champs!$Q$6,I178=champs!$Q$5,J178=champs!$Q$5),"Impossible",IF(AND(C178="EXTERNE",H178=champs!$Q$5,I178=champs!$Q$5,J178=champs!$Q$5),"Impossible",IF(AND(C178="PRIVÉ",H178=champs!$Q$5,I178=champs!$Q$6,J178=champs!$Q$6),'Tarifs-Price list'!$L$9,IF(AND(C178="PRIVÉ",H178=champs!$Q$6,I178=champs!$Q$5,J178=champs!$Q$6),'Tarifs-Price list'!$L$9,IF(AND(C178="PRIVÉ",H178=champs!$Q$5,I178=champs!$Q$5,J178=champs!$Q$6),2*'Tarifs-Price list'!$L$9,IF(AND(C178="PRIVÉ",H178=champs!$Q$5,I178=champs!$Q$6,J178=champs!$Q$5),"Impossible",IF(AND(C178="PRIVÉ",H178=champs!$Q$6,I178=champs!$Q$5,J178=champs!$Q$5),"Impossible",IF(AND(C178="PRIVÉ",H178=champs!$Q$6,I178=champs!$Q$6,J178=champs!$Q$5),'Tarifs-Price list'!$L$18,IF(AND(C178="PRIVÉ",H178=champs!$Q$5,I178=champs!$Q$5,J178=champs!$Q$5),"Impossible",0)))))))))))))))))))))</f>
        <v>0</v>
      </c>
      <c r="AG178" s="57">
        <f>IF(AND(K178="OUI",H178=champs!$Q$5,I178=champs!$Q$6,J178=champs!$Q$6,C178="PARTENAIRE"),'Tarifs-Price list'!$N$8,IF(AND(K178="OUI",C178="PARTENAIRE",H178=champs!$Q$6,I178=champs!$Q$5,J178=champs!$Q$6),'Tarifs-Price list'!$N$8,IF(AND(K178="OUI",C178="PARTENAIRE",H178=champs!$Q$5,I178=champs!$Q$5,J178=champs!$Q$6),2*'Tarifs-Price list'!$N$8,IF(AND(K178="OUI",C178="PARTENAIRE",H178=champs!$Q$6,I178=champs!$Q$6,J178=champs!$Q$5),'Tarifs-Price list'!$N$17,IF(AND(K178="OUI",C178="PARTENAIRE",H178=champs!$Q$5,I178=champs!$Q$6,J178=champs!$Q$5),"Impossible",IF(AND(K178="OUI",C178="PARTENAIRE",H178=champs!$Q$6,I178=champs!$Q$5,J178=champs!$Q$5),"Impossible",IF(AND(K178="OUI",C178="PARTENAIRE",H178=champs!$Q$5,I178=champs!$Q$5,J178=champs!$Q$5),"Impossible",IF(AND(C178="EXTERNE",K178="OUI",H178=champs!$Q$5,I178=champs!$Q$6,J178=champs!$Q$6),'Tarifs-Price list'!$M$8,IF(AND(K178="OUI",C178="EXTERNE",H178=champs!$Q$6,I178=champs!$Q$5,J178=champs!$Q$6),'Tarifs-Price list'!$M$8,IF(AND(C178="EXTERNE",K178="OUI",H178=champs!$Q$5,I178=champs!$Q$5,J178=champs!$Q$6),2*'Tarifs-Price list'!$M$8,IF(AND(K178="OUI",C178="EXTERNE",H178=champs!$Q$6,I178=champs!$Q$6,J178=champs!$Q$5),'Tarifs-Price list'!$M$17,IF(AND(K178="OUI",C178="Externe",H178=champs!$Q$5,I178=champs!$Q$6,J178=champs!$Q$5),"Impossible",IF(AND(C178="EXTERNE",K178="OUI",H178=champs!$Q$6,I178=champs!$Q$5,J178=champs!$Q$5),"Impossible",IF(AND(K178="OUI",C178="EXTERNE",H178=champs!$Q$5,I178=champs!$Q$5,J178=champs!$Q$5),"Impossible",IF(AND(C178="PRIVÉ",K178="OUI",H178=champs!$Q$5,I178=champs!$Q$6,J178=champs!$Q$6),'Tarifs-Price list'!$L$8,IF(AND(C178="PRIVÉ",K178="OUI",H178=champs!$Q$6,I178=champs!$Q$5,J178=champs!$Q$6),'Tarifs-Price list'!$L$8,IF(AND(K178="OUI",C178="PRIVÉ",H178=champs!$Q$5,I178=champs!$Q$5,J178=champs!Q179),2*'Tarifs-Price list'!$L$8,IF(AND(K178="OUI",C178="PRIVÉ",H178=champs!$Q$5,I178=champs!$Q$6,J178=champs!$Q$5),"Impossible",IF(AND(K178="OUI",C178="PRIVÉ",K178="OUI",H178=champs!$Q$6,I178=champs!$Q$5,J178=champs!$Q$5),"Impossible",IF(AND(K178="OUI",C178="PRIVÉ",H178=champs!$Q$6,I178=champs!$Q$6,J178=champs!$Q$5),'Tarifs-Price list'!$L$17,IF(AND(K178="OUI",C178="PRIVÉ",H178=champs!$Q$5,I178=champs!$Q$5,J178=champs!$Q$5),"Impossible",0)))))))))))))))))))))</f>
        <v>0</v>
      </c>
    </row>
    <row r="179" spans="2:33" ht="21" x14ac:dyDescent="0.2"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50"/>
      <c r="M179" s="50"/>
      <c r="N179" s="48"/>
      <c r="O179" s="48"/>
      <c r="P179" s="48"/>
      <c r="Q179" s="48"/>
      <c r="R179" s="48"/>
      <c r="S179" s="49"/>
      <c r="T179" s="49"/>
      <c r="U179" s="49"/>
      <c r="V179" s="48"/>
      <c r="W179" s="48"/>
      <c r="X179" s="48"/>
      <c r="Y179" s="48"/>
      <c r="Z179" s="48"/>
      <c r="AC179" s="25" t="e" cm="1">
        <f t="array" ref="AC179">IF(C179="PARTENAIRE",_xlfn.IFS(D179=champs!$A$5,'Tarifs-Price list'!$G$8,D179=champs!$A$6,'Tarifs-Price list'!$G$8,D179=champs!$A$7,'Tarifs-Price list'!$G$18,D179="Chlore Silicate",'Tarifs-Price list'!$G$23,D179="Chlore Carbonate",'Tarifs-Price list'!$G$23,D179="NON",0),IF(C179="EXTERNE",_xlfn.IFS(D179=champs!$A$5,'Tarifs-Price list'!$F$8,D179=champs!$A$6,'Tarifs-Price list'!$F$8,D179=champs!$A$7,'Tarifs-Price list'!$F$18,D179="Chlore Silicate",'Tarifs-Price list'!$F$23,D179="Chlore Carbonate",'Tarifs-Price list'!$F$23,D179="NON",0),_xlfn.IFS(D179=champs!$A$5,'Tarifs-Price list'!$E$8,D179=champs!$A$6,'Tarifs-Price list'!$E$8,D179=champs!$A$7,'Tarifs-Price list'!$E$18,D179="Chlore Silicate",'Tarifs-Price list'!$E$23,D179="Chlore Carbonate",'Tarifs-Price list'!$E$23,D179="NON",0)))</f>
        <v>#N/A</v>
      </c>
      <c r="AD179" s="25" t="e" cm="1">
        <f t="array" ref="AD179">IF(C179="PARTENAIRE",_xlfn.IFS(E179=champs!$A$5,'Tarifs-Price list'!$G$9,E179=champs!$A$6,'Tarifs-Price list'!$G$9,E179=champs!$A$7,'Tarifs-Price list'!$G$19,E179="Chlore Silicate",'Tarifs-Price list'!$G$24,E179="Chlore Carbonate",'Tarifs-Price list'!$G$24,E179="NON",0),IF(C179="EXTERNE",_xlfn.IFS(E179=champs!$A$5,'Tarifs-Price list'!$F$9,E179=champs!$A$6,'Tarifs-Price list'!$F$9,E179=champs!$A$7,'Tarifs-Price list'!$F$19,E179="Chlore Silicate",'Tarifs-Price list'!$F$24,E179="Chlore Carbonate",'Tarifs-Price list'!$F$24,E179="NON",0),_xlfn.IFS(E179=champs!$A$5,'Tarifs-Price list'!$E$9,E179=champs!$A$6,'Tarifs-Price list'!$E$9,E179=champs!$A$7,'Tarifs-Price list'!$E$19,E179="Chlore Silicate",'Tarifs-Price list'!$E$24,E179="Chlore Carbonate",'Tarifs-Price list'!$E$24,E179="NON",0)))</f>
        <v>#N/A</v>
      </c>
      <c r="AE179" s="25" t="e" cm="1">
        <f t="array" ref="AE179">IF(C179="PARTENAIRE",_xlfn.IFS(F179=champs!$A$5,'Tarifs-Price list'!$G$10,F179=champs!$A$6,'Tarifs-Price list'!$G$15,F179=champs!$A$7,'Tarifs-Price list'!$G$20,F179="Chlore Silicate",'Tarifs-Price list'!$G$25,F179="Chlore Carbonate",'Tarifs-Price list'!$G$30,F179="NON",0),IF(C179="EXTERNE",_xlfn.IFS(F179=champs!$A$5,'Tarifs-Price list'!$F$10,F179=champs!$A$6,'Tarifs-Price list'!$F$15,F179=champs!$A$7,'Tarifs-Price list'!$F$20,F179="Chlore Silicate",'Tarifs-Price list'!$F$25,F179="Chlore Carbonate",'Tarifs-Price list'!$F$30,F179="NON",0),_xlfn.IFS(F179=champs!$A$5,'Tarifs-Price list'!$E$10,F179=champs!$A$6,'Tarifs-Price list'!$E$15,F179=champs!$A$7,'Tarifs-Price list'!$E$20,F179="Chlore Silicate",'Tarifs-Price list'!$E$25,F179="Chlore Carbonate",'Tarifs-Price list'!$E$30,F179="NON",0)))</f>
        <v>#N/A</v>
      </c>
      <c r="AF179" s="25">
        <f>IF(AND(H179=champs!$Q$5,I179=champs!$Q$6,J179=champs!$Q$6,C179="PARTENAIRE"),'Tarifs-Price list'!$N$9,IF(AND(C179="PARTENAIRE",H179=champs!$Q$6,I179=champs!$Q$5,J179=champs!$Q$6),'Tarifs-Price list'!$N$9,IF(AND(C179="PARTENAIRE",H179=champs!$Q$5,I179=champs!$Q$5,J179=champs!$Q$6),2*'Tarifs-Price list'!$N$9,IF(AND(C179="PARTENAIRE",H179=champs!$Q$6,I179=champs!$Q$6,J179=champs!$Q$5),'Tarifs-Price list'!$N$18,IF(AND(C179="PARTENAIRE",H179=champs!$Q$5,I179=champs!$Q$6,J179=champs!$Q$5),"Impossible",IF(AND(C179="PARTENAIRE",H179=champs!$Q$6,I179=champs!$Q$5,J179=champs!$Q$5),"Impossible",IF(AND(C179="PARTENAIRE",H179=champs!$Q$5,I179=champs!$Q$5,J179=champs!$Q$5),"Impossible",IF(AND(C179="EXTERNE",H179=champs!$Q$5,I179=champs!$Q$6,J179=champs!$Q$6),'Tarifs-Price list'!$M$9,IF(AND(C179="EXTERNE",H179=champs!$Q$6,I179=champs!$Q$5,J179=champs!$Q$6),'Tarifs-Price list'!$M$9,IF(AND(C179="EXTERNE",H179=champs!$Q$5,I179=champs!$Q$5,J179=champs!$Q$6),2*'Tarifs-Price list'!$M$9,IF(AND(C179="EXTERNE",H179=champs!$Q$6,I179=champs!$Q$6,J179=champs!$Q$5),'Tarifs-Price list'!$M$18,IF(AND(C179="Externe",H179=champs!$Q$5,I179=champs!$Q$6,J179=champs!$Q$5),"Impossible",IF(AND(C179="EXTERNE",H179=champs!$Q$6,I179=champs!$Q$5,J179=champs!$Q$5),"Impossible",IF(AND(C179="EXTERNE",H179=champs!$Q$5,I179=champs!$Q$5,J179=champs!$Q$5),"Impossible",IF(AND(C179="PRIVÉ",H179=champs!$Q$5,I179=champs!$Q$6,J179=champs!$Q$6),'Tarifs-Price list'!$L$9,IF(AND(C179="PRIVÉ",H179=champs!$Q$6,I179=champs!$Q$5,J179=champs!$Q$6),'Tarifs-Price list'!$L$9,IF(AND(C179="PRIVÉ",H179=champs!$Q$5,I179=champs!$Q$5,J179=champs!$Q$6),2*'Tarifs-Price list'!$L$9,IF(AND(C179="PRIVÉ",H179=champs!$Q$5,I179=champs!$Q$6,J179=champs!$Q$5),"Impossible",IF(AND(C179="PRIVÉ",H179=champs!$Q$6,I179=champs!$Q$5,J179=champs!$Q$5),"Impossible",IF(AND(C179="PRIVÉ",H179=champs!$Q$6,I179=champs!$Q$6,J179=champs!$Q$5),'Tarifs-Price list'!$L$18,IF(AND(C179="PRIVÉ",H179=champs!$Q$5,I179=champs!$Q$5,J179=champs!$Q$5),"Impossible",0)))))))))))))))))))))</f>
        <v>0</v>
      </c>
      <c r="AG179" s="57">
        <f>IF(AND(K179="OUI",H179=champs!$Q$5,I179=champs!$Q$6,J179=champs!$Q$6,C179="PARTENAIRE"),'Tarifs-Price list'!$N$8,IF(AND(K179="OUI",C179="PARTENAIRE",H179=champs!$Q$6,I179=champs!$Q$5,J179=champs!$Q$6),'Tarifs-Price list'!$N$8,IF(AND(K179="OUI",C179="PARTENAIRE",H179=champs!$Q$5,I179=champs!$Q$5,J179=champs!$Q$6),2*'Tarifs-Price list'!$N$8,IF(AND(K179="OUI",C179="PARTENAIRE",H179=champs!$Q$6,I179=champs!$Q$6,J179=champs!$Q$5),'Tarifs-Price list'!$N$17,IF(AND(K179="OUI",C179="PARTENAIRE",H179=champs!$Q$5,I179=champs!$Q$6,J179=champs!$Q$5),"Impossible",IF(AND(K179="OUI",C179="PARTENAIRE",H179=champs!$Q$6,I179=champs!$Q$5,J179=champs!$Q$5),"Impossible",IF(AND(K179="OUI",C179="PARTENAIRE",H179=champs!$Q$5,I179=champs!$Q$5,J179=champs!$Q$5),"Impossible",IF(AND(C179="EXTERNE",K179="OUI",H179=champs!$Q$5,I179=champs!$Q$6,J179=champs!$Q$6),'Tarifs-Price list'!$M$8,IF(AND(K179="OUI",C179="EXTERNE",H179=champs!$Q$6,I179=champs!$Q$5,J179=champs!$Q$6),'Tarifs-Price list'!$M$8,IF(AND(C179="EXTERNE",K179="OUI",H179=champs!$Q$5,I179=champs!$Q$5,J179=champs!$Q$6),2*'Tarifs-Price list'!$M$8,IF(AND(K179="OUI",C179="EXTERNE",H179=champs!$Q$6,I179=champs!$Q$6,J179=champs!$Q$5),'Tarifs-Price list'!$M$17,IF(AND(K179="OUI",C179="Externe",H179=champs!$Q$5,I179=champs!$Q$6,J179=champs!$Q$5),"Impossible",IF(AND(C179="EXTERNE",K179="OUI",H179=champs!$Q$6,I179=champs!$Q$5,J179=champs!$Q$5),"Impossible",IF(AND(K179="OUI",C179="EXTERNE",H179=champs!$Q$5,I179=champs!$Q$5,J179=champs!$Q$5),"Impossible",IF(AND(C179="PRIVÉ",K179="OUI",H179=champs!$Q$5,I179=champs!$Q$6,J179=champs!$Q$6),'Tarifs-Price list'!$L$8,IF(AND(C179="PRIVÉ",K179="OUI",H179=champs!$Q$6,I179=champs!$Q$5,J179=champs!$Q$6),'Tarifs-Price list'!$L$8,IF(AND(K179="OUI",C179="PRIVÉ",H179=champs!$Q$5,I179=champs!$Q$5,J179=champs!Q180),2*'Tarifs-Price list'!$L$8,IF(AND(K179="OUI",C179="PRIVÉ",H179=champs!$Q$5,I179=champs!$Q$6,J179=champs!$Q$5),"Impossible",IF(AND(K179="OUI",C179="PRIVÉ",K179="OUI",H179=champs!$Q$6,I179=champs!$Q$5,J179=champs!$Q$5),"Impossible",IF(AND(K179="OUI",C179="PRIVÉ",H179=champs!$Q$6,I179=champs!$Q$6,J179=champs!$Q$5),'Tarifs-Price list'!$L$17,IF(AND(K179="OUI",C179="PRIVÉ",H179=champs!$Q$5,I179=champs!$Q$5,J179=champs!$Q$5),"Impossible",0)))))))))))))))))))))</f>
        <v>0</v>
      </c>
    </row>
    <row r="180" spans="2:33" ht="21" x14ac:dyDescent="0.2"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50"/>
      <c r="M180" s="50"/>
      <c r="N180" s="48"/>
      <c r="O180" s="48"/>
      <c r="P180" s="48"/>
      <c r="Q180" s="48"/>
      <c r="R180" s="48"/>
      <c r="S180" s="49"/>
      <c r="T180" s="49"/>
      <c r="U180" s="49"/>
      <c r="V180" s="48"/>
      <c r="W180" s="48"/>
      <c r="X180" s="48"/>
      <c r="Y180" s="48"/>
      <c r="Z180" s="48"/>
      <c r="AC180" s="25" t="e" cm="1">
        <f t="array" ref="AC180">IF(C180="PARTENAIRE",_xlfn.IFS(D180=champs!$A$5,'Tarifs-Price list'!$G$8,D180=champs!$A$6,'Tarifs-Price list'!$G$8,D180=champs!$A$7,'Tarifs-Price list'!$G$18,D180="Chlore Silicate",'Tarifs-Price list'!$G$23,D180="Chlore Carbonate",'Tarifs-Price list'!$G$23,D180="NON",0),IF(C180="EXTERNE",_xlfn.IFS(D180=champs!$A$5,'Tarifs-Price list'!$F$8,D180=champs!$A$6,'Tarifs-Price list'!$F$8,D180=champs!$A$7,'Tarifs-Price list'!$F$18,D180="Chlore Silicate",'Tarifs-Price list'!$F$23,D180="Chlore Carbonate",'Tarifs-Price list'!$F$23,D180="NON",0),_xlfn.IFS(D180=champs!$A$5,'Tarifs-Price list'!$E$8,D180=champs!$A$6,'Tarifs-Price list'!$E$8,D180=champs!$A$7,'Tarifs-Price list'!$E$18,D180="Chlore Silicate",'Tarifs-Price list'!$E$23,D180="Chlore Carbonate",'Tarifs-Price list'!$E$23,D180="NON",0)))</f>
        <v>#N/A</v>
      </c>
      <c r="AD180" s="25" t="e" cm="1">
        <f t="array" ref="AD180">IF(C180="PARTENAIRE",_xlfn.IFS(E180=champs!$A$5,'Tarifs-Price list'!$G$9,E180=champs!$A$6,'Tarifs-Price list'!$G$9,E180=champs!$A$7,'Tarifs-Price list'!$G$19,E180="Chlore Silicate",'Tarifs-Price list'!$G$24,E180="Chlore Carbonate",'Tarifs-Price list'!$G$24,E180="NON",0),IF(C180="EXTERNE",_xlfn.IFS(E180=champs!$A$5,'Tarifs-Price list'!$F$9,E180=champs!$A$6,'Tarifs-Price list'!$F$9,E180=champs!$A$7,'Tarifs-Price list'!$F$19,E180="Chlore Silicate",'Tarifs-Price list'!$F$24,E180="Chlore Carbonate",'Tarifs-Price list'!$F$24,E180="NON",0),_xlfn.IFS(E180=champs!$A$5,'Tarifs-Price list'!$E$9,E180=champs!$A$6,'Tarifs-Price list'!$E$9,E180=champs!$A$7,'Tarifs-Price list'!$E$19,E180="Chlore Silicate",'Tarifs-Price list'!$E$24,E180="Chlore Carbonate",'Tarifs-Price list'!$E$24,E180="NON",0)))</f>
        <v>#N/A</v>
      </c>
      <c r="AE180" s="25" t="e" cm="1">
        <f t="array" ref="AE180">IF(C180="PARTENAIRE",_xlfn.IFS(F180=champs!$A$5,'Tarifs-Price list'!$G$10,F180=champs!$A$6,'Tarifs-Price list'!$G$15,F180=champs!$A$7,'Tarifs-Price list'!$G$20,F180="Chlore Silicate",'Tarifs-Price list'!$G$25,F180="Chlore Carbonate",'Tarifs-Price list'!$G$30,F180="NON",0),IF(C180="EXTERNE",_xlfn.IFS(F180=champs!$A$5,'Tarifs-Price list'!$F$10,F180=champs!$A$6,'Tarifs-Price list'!$F$15,F180=champs!$A$7,'Tarifs-Price list'!$F$20,F180="Chlore Silicate",'Tarifs-Price list'!$F$25,F180="Chlore Carbonate",'Tarifs-Price list'!$F$30,F180="NON",0),_xlfn.IFS(F180=champs!$A$5,'Tarifs-Price list'!$E$10,F180=champs!$A$6,'Tarifs-Price list'!$E$15,F180=champs!$A$7,'Tarifs-Price list'!$E$20,F180="Chlore Silicate",'Tarifs-Price list'!$E$25,F180="Chlore Carbonate",'Tarifs-Price list'!$E$30,F180="NON",0)))</f>
        <v>#N/A</v>
      </c>
      <c r="AF180" s="25">
        <f>IF(AND(H180=champs!$Q$5,I180=champs!$Q$6,J180=champs!$Q$6,C180="PARTENAIRE"),'Tarifs-Price list'!$N$9,IF(AND(C180="PARTENAIRE",H180=champs!$Q$6,I180=champs!$Q$5,J180=champs!$Q$6),'Tarifs-Price list'!$N$9,IF(AND(C180="PARTENAIRE",H180=champs!$Q$5,I180=champs!$Q$5,J180=champs!$Q$6),2*'Tarifs-Price list'!$N$9,IF(AND(C180="PARTENAIRE",H180=champs!$Q$6,I180=champs!$Q$6,J180=champs!$Q$5),'Tarifs-Price list'!$N$18,IF(AND(C180="PARTENAIRE",H180=champs!$Q$5,I180=champs!$Q$6,J180=champs!$Q$5),"Impossible",IF(AND(C180="PARTENAIRE",H180=champs!$Q$6,I180=champs!$Q$5,J180=champs!$Q$5),"Impossible",IF(AND(C180="PARTENAIRE",H180=champs!$Q$5,I180=champs!$Q$5,J180=champs!$Q$5),"Impossible",IF(AND(C180="EXTERNE",H180=champs!$Q$5,I180=champs!$Q$6,J180=champs!$Q$6),'Tarifs-Price list'!$M$9,IF(AND(C180="EXTERNE",H180=champs!$Q$6,I180=champs!$Q$5,J180=champs!$Q$6),'Tarifs-Price list'!$M$9,IF(AND(C180="EXTERNE",H180=champs!$Q$5,I180=champs!$Q$5,J180=champs!$Q$6),2*'Tarifs-Price list'!$M$9,IF(AND(C180="EXTERNE",H180=champs!$Q$6,I180=champs!$Q$6,J180=champs!$Q$5),'Tarifs-Price list'!$M$18,IF(AND(C180="Externe",H180=champs!$Q$5,I180=champs!$Q$6,J180=champs!$Q$5),"Impossible",IF(AND(C180="EXTERNE",H180=champs!$Q$6,I180=champs!$Q$5,J180=champs!$Q$5),"Impossible",IF(AND(C180="EXTERNE",H180=champs!$Q$5,I180=champs!$Q$5,J180=champs!$Q$5),"Impossible",IF(AND(C180="PRIVÉ",H180=champs!$Q$5,I180=champs!$Q$6,J180=champs!$Q$6),'Tarifs-Price list'!$L$9,IF(AND(C180="PRIVÉ",H180=champs!$Q$6,I180=champs!$Q$5,J180=champs!$Q$6),'Tarifs-Price list'!$L$9,IF(AND(C180="PRIVÉ",H180=champs!$Q$5,I180=champs!$Q$5,J180=champs!$Q$6),2*'Tarifs-Price list'!$L$9,IF(AND(C180="PRIVÉ",H180=champs!$Q$5,I180=champs!$Q$6,J180=champs!$Q$5),"Impossible",IF(AND(C180="PRIVÉ",H180=champs!$Q$6,I180=champs!$Q$5,J180=champs!$Q$5),"Impossible",IF(AND(C180="PRIVÉ",H180=champs!$Q$6,I180=champs!$Q$6,J180=champs!$Q$5),'Tarifs-Price list'!$L$18,IF(AND(C180="PRIVÉ",H180=champs!$Q$5,I180=champs!$Q$5,J180=champs!$Q$5),"Impossible",0)))))))))))))))))))))</f>
        <v>0</v>
      </c>
      <c r="AG180" s="57">
        <f>IF(AND(K180="OUI",H180=champs!$Q$5,I180=champs!$Q$6,J180=champs!$Q$6,C180="PARTENAIRE"),'Tarifs-Price list'!$N$8,IF(AND(K180="OUI",C180="PARTENAIRE",H180=champs!$Q$6,I180=champs!$Q$5,J180=champs!$Q$6),'Tarifs-Price list'!$N$8,IF(AND(K180="OUI",C180="PARTENAIRE",H180=champs!$Q$5,I180=champs!$Q$5,J180=champs!$Q$6),2*'Tarifs-Price list'!$N$8,IF(AND(K180="OUI",C180="PARTENAIRE",H180=champs!$Q$6,I180=champs!$Q$6,J180=champs!$Q$5),'Tarifs-Price list'!$N$17,IF(AND(K180="OUI",C180="PARTENAIRE",H180=champs!$Q$5,I180=champs!$Q$6,J180=champs!$Q$5),"Impossible",IF(AND(K180="OUI",C180="PARTENAIRE",H180=champs!$Q$6,I180=champs!$Q$5,J180=champs!$Q$5),"Impossible",IF(AND(K180="OUI",C180="PARTENAIRE",H180=champs!$Q$5,I180=champs!$Q$5,J180=champs!$Q$5),"Impossible",IF(AND(C180="EXTERNE",K180="OUI",H180=champs!$Q$5,I180=champs!$Q$6,J180=champs!$Q$6),'Tarifs-Price list'!$M$8,IF(AND(K180="OUI",C180="EXTERNE",H180=champs!$Q$6,I180=champs!$Q$5,J180=champs!$Q$6),'Tarifs-Price list'!$M$8,IF(AND(C180="EXTERNE",K180="OUI",H180=champs!$Q$5,I180=champs!$Q$5,J180=champs!$Q$6),2*'Tarifs-Price list'!$M$8,IF(AND(K180="OUI",C180="EXTERNE",H180=champs!$Q$6,I180=champs!$Q$6,J180=champs!$Q$5),'Tarifs-Price list'!$M$17,IF(AND(K180="OUI",C180="Externe",H180=champs!$Q$5,I180=champs!$Q$6,J180=champs!$Q$5),"Impossible",IF(AND(C180="EXTERNE",K180="OUI",H180=champs!$Q$6,I180=champs!$Q$5,J180=champs!$Q$5),"Impossible",IF(AND(K180="OUI",C180="EXTERNE",H180=champs!$Q$5,I180=champs!$Q$5,J180=champs!$Q$5),"Impossible",IF(AND(C180="PRIVÉ",K180="OUI",H180=champs!$Q$5,I180=champs!$Q$6,J180=champs!$Q$6),'Tarifs-Price list'!$L$8,IF(AND(C180="PRIVÉ",K180="OUI",H180=champs!$Q$6,I180=champs!$Q$5,J180=champs!$Q$6),'Tarifs-Price list'!$L$8,IF(AND(K180="OUI",C180="PRIVÉ",H180=champs!$Q$5,I180=champs!$Q$5,J180=champs!Q181),2*'Tarifs-Price list'!$L$8,IF(AND(K180="OUI",C180="PRIVÉ",H180=champs!$Q$5,I180=champs!$Q$6,J180=champs!$Q$5),"Impossible",IF(AND(K180="OUI",C180="PRIVÉ",K180="OUI",H180=champs!$Q$6,I180=champs!$Q$5,J180=champs!$Q$5),"Impossible",IF(AND(K180="OUI",C180="PRIVÉ",H180=champs!$Q$6,I180=champs!$Q$6,J180=champs!$Q$5),'Tarifs-Price list'!$L$17,IF(AND(K180="OUI",C180="PRIVÉ",H180=champs!$Q$5,I180=champs!$Q$5,J180=champs!$Q$5),"Impossible",0)))))))))))))))))))))</f>
        <v>0</v>
      </c>
    </row>
    <row r="181" spans="2:33" ht="21" x14ac:dyDescent="0.2"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50"/>
      <c r="M181" s="50"/>
      <c r="N181" s="48"/>
      <c r="O181" s="48"/>
      <c r="P181" s="48"/>
      <c r="Q181" s="48"/>
      <c r="R181" s="48"/>
      <c r="S181" s="49"/>
      <c r="T181" s="49"/>
      <c r="U181" s="49"/>
      <c r="V181" s="48"/>
      <c r="W181" s="48"/>
      <c r="X181" s="48"/>
      <c r="Y181" s="48"/>
      <c r="Z181" s="48"/>
      <c r="AC181" s="25" t="e" cm="1">
        <f t="array" ref="AC181">IF(C181="PARTENAIRE",_xlfn.IFS(D181=champs!$A$5,'Tarifs-Price list'!$G$8,D181=champs!$A$6,'Tarifs-Price list'!$G$8,D181=champs!$A$7,'Tarifs-Price list'!$G$18,D181="Chlore Silicate",'Tarifs-Price list'!$G$23,D181="Chlore Carbonate",'Tarifs-Price list'!$G$23,D181="NON",0),IF(C181="EXTERNE",_xlfn.IFS(D181=champs!$A$5,'Tarifs-Price list'!$F$8,D181=champs!$A$6,'Tarifs-Price list'!$F$8,D181=champs!$A$7,'Tarifs-Price list'!$F$18,D181="Chlore Silicate",'Tarifs-Price list'!$F$23,D181="Chlore Carbonate",'Tarifs-Price list'!$F$23,D181="NON",0),_xlfn.IFS(D181=champs!$A$5,'Tarifs-Price list'!$E$8,D181=champs!$A$6,'Tarifs-Price list'!$E$8,D181=champs!$A$7,'Tarifs-Price list'!$E$18,D181="Chlore Silicate",'Tarifs-Price list'!$E$23,D181="Chlore Carbonate",'Tarifs-Price list'!$E$23,D181="NON",0)))</f>
        <v>#N/A</v>
      </c>
      <c r="AD181" s="25" t="e" cm="1">
        <f t="array" ref="AD181">IF(C181="PARTENAIRE",_xlfn.IFS(E181=champs!$A$5,'Tarifs-Price list'!$G$9,E181=champs!$A$6,'Tarifs-Price list'!$G$9,E181=champs!$A$7,'Tarifs-Price list'!$G$19,E181="Chlore Silicate",'Tarifs-Price list'!$G$24,E181="Chlore Carbonate",'Tarifs-Price list'!$G$24,E181="NON",0),IF(C181="EXTERNE",_xlfn.IFS(E181=champs!$A$5,'Tarifs-Price list'!$F$9,E181=champs!$A$6,'Tarifs-Price list'!$F$9,E181=champs!$A$7,'Tarifs-Price list'!$F$19,E181="Chlore Silicate",'Tarifs-Price list'!$F$24,E181="Chlore Carbonate",'Tarifs-Price list'!$F$24,E181="NON",0),_xlfn.IFS(E181=champs!$A$5,'Tarifs-Price list'!$E$9,E181=champs!$A$6,'Tarifs-Price list'!$E$9,E181=champs!$A$7,'Tarifs-Price list'!$E$19,E181="Chlore Silicate",'Tarifs-Price list'!$E$24,E181="Chlore Carbonate",'Tarifs-Price list'!$E$24,E181="NON",0)))</f>
        <v>#N/A</v>
      </c>
      <c r="AE181" s="25" t="e" cm="1">
        <f t="array" ref="AE181">IF(C181="PARTENAIRE",_xlfn.IFS(F181=champs!$A$5,'Tarifs-Price list'!$G$10,F181=champs!$A$6,'Tarifs-Price list'!$G$15,F181=champs!$A$7,'Tarifs-Price list'!$G$20,F181="Chlore Silicate",'Tarifs-Price list'!$G$25,F181="Chlore Carbonate",'Tarifs-Price list'!$G$30,F181="NON",0),IF(C181="EXTERNE",_xlfn.IFS(F181=champs!$A$5,'Tarifs-Price list'!$F$10,F181=champs!$A$6,'Tarifs-Price list'!$F$15,F181=champs!$A$7,'Tarifs-Price list'!$F$20,F181="Chlore Silicate",'Tarifs-Price list'!$F$25,F181="Chlore Carbonate",'Tarifs-Price list'!$F$30,F181="NON",0),_xlfn.IFS(F181=champs!$A$5,'Tarifs-Price list'!$E$10,F181=champs!$A$6,'Tarifs-Price list'!$E$15,F181=champs!$A$7,'Tarifs-Price list'!$E$20,F181="Chlore Silicate",'Tarifs-Price list'!$E$25,F181="Chlore Carbonate",'Tarifs-Price list'!$E$30,F181="NON",0)))</f>
        <v>#N/A</v>
      </c>
      <c r="AF181" s="25">
        <f>IF(AND(H181=champs!$Q$5,I181=champs!$Q$6,J181=champs!$Q$6,C181="PARTENAIRE"),'Tarifs-Price list'!$N$9,IF(AND(C181="PARTENAIRE",H181=champs!$Q$6,I181=champs!$Q$5,J181=champs!$Q$6),'Tarifs-Price list'!$N$9,IF(AND(C181="PARTENAIRE",H181=champs!$Q$5,I181=champs!$Q$5,J181=champs!$Q$6),2*'Tarifs-Price list'!$N$9,IF(AND(C181="PARTENAIRE",H181=champs!$Q$6,I181=champs!$Q$6,J181=champs!$Q$5),'Tarifs-Price list'!$N$18,IF(AND(C181="PARTENAIRE",H181=champs!$Q$5,I181=champs!$Q$6,J181=champs!$Q$5),"Impossible",IF(AND(C181="PARTENAIRE",H181=champs!$Q$6,I181=champs!$Q$5,J181=champs!$Q$5),"Impossible",IF(AND(C181="PARTENAIRE",H181=champs!$Q$5,I181=champs!$Q$5,J181=champs!$Q$5),"Impossible",IF(AND(C181="EXTERNE",H181=champs!$Q$5,I181=champs!$Q$6,J181=champs!$Q$6),'Tarifs-Price list'!$M$9,IF(AND(C181="EXTERNE",H181=champs!$Q$6,I181=champs!$Q$5,J181=champs!$Q$6),'Tarifs-Price list'!$M$9,IF(AND(C181="EXTERNE",H181=champs!$Q$5,I181=champs!$Q$5,J181=champs!$Q$6),2*'Tarifs-Price list'!$M$9,IF(AND(C181="EXTERNE",H181=champs!$Q$6,I181=champs!$Q$6,J181=champs!$Q$5),'Tarifs-Price list'!$M$18,IF(AND(C181="Externe",H181=champs!$Q$5,I181=champs!$Q$6,J181=champs!$Q$5),"Impossible",IF(AND(C181="EXTERNE",H181=champs!$Q$6,I181=champs!$Q$5,J181=champs!$Q$5),"Impossible",IF(AND(C181="EXTERNE",H181=champs!$Q$5,I181=champs!$Q$5,J181=champs!$Q$5),"Impossible",IF(AND(C181="PRIVÉ",H181=champs!$Q$5,I181=champs!$Q$6,J181=champs!$Q$6),'Tarifs-Price list'!$L$9,IF(AND(C181="PRIVÉ",H181=champs!$Q$6,I181=champs!$Q$5,J181=champs!$Q$6),'Tarifs-Price list'!$L$9,IF(AND(C181="PRIVÉ",H181=champs!$Q$5,I181=champs!$Q$5,J181=champs!$Q$6),2*'Tarifs-Price list'!$L$9,IF(AND(C181="PRIVÉ",H181=champs!$Q$5,I181=champs!$Q$6,J181=champs!$Q$5),"Impossible",IF(AND(C181="PRIVÉ",H181=champs!$Q$6,I181=champs!$Q$5,J181=champs!$Q$5),"Impossible",IF(AND(C181="PRIVÉ",H181=champs!$Q$6,I181=champs!$Q$6,J181=champs!$Q$5),'Tarifs-Price list'!$L$18,IF(AND(C181="PRIVÉ",H181=champs!$Q$5,I181=champs!$Q$5,J181=champs!$Q$5),"Impossible",0)))))))))))))))))))))</f>
        <v>0</v>
      </c>
      <c r="AG181" s="57">
        <f>IF(AND(K181="OUI",H181=champs!$Q$5,I181=champs!$Q$6,J181=champs!$Q$6,C181="PARTENAIRE"),'Tarifs-Price list'!$N$8,IF(AND(K181="OUI",C181="PARTENAIRE",H181=champs!$Q$6,I181=champs!$Q$5,J181=champs!$Q$6),'Tarifs-Price list'!$N$8,IF(AND(K181="OUI",C181="PARTENAIRE",H181=champs!$Q$5,I181=champs!$Q$5,J181=champs!$Q$6),2*'Tarifs-Price list'!$N$8,IF(AND(K181="OUI",C181="PARTENAIRE",H181=champs!$Q$6,I181=champs!$Q$6,J181=champs!$Q$5),'Tarifs-Price list'!$N$17,IF(AND(K181="OUI",C181="PARTENAIRE",H181=champs!$Q$5,I181=champs!$Q$6,J181=champs!$Q$5),"Impossible",IF(AND(K181="OUI",C181="PARTENAIRE",H181=champs!$Q$6,I181=champs!$Q$5,J181=champs!$Q$5),"Impossible",IF(AND(K181="OUI",C181="PARTENAIRE",H181=champs!$Q$5,I181=champs!$Q$5,J181=champs!$Q$5),"Impossible",IF(AND(C181="EXTERNE",K181="OUI",H181=champs!$Q$5,I181=champs!$Q$6,J181=champs!$Q$6),'Tarifs-Price list'!$M$8,IF(AND(K181="OUI",C181="EXTERNE",H181=champs!$Q$6,I181=champs!$Q$5,J181=champs!$Q$6),'Tarifs-Price list'!$M$8,IF(AND(C181="EXTERNE",K181="OUI",H181=champs!$Q$5,I181=champs!$Q$5,J181=champs!$Q$6),2*'Tarifs-Price list'!$M$8,IF(AND(K181="OUI",C181="EXTERNE",H181=champs!$Q$6,I181=champs!$Q$6,J181=champs!$Q$5),'Tarifs-Price list'!$M$17,IF(AND(K181="OUI",C181="Externe",H181=champs!$Q$5,I181=champs!$Q$6,J181=champs!$Q$5),"Impossible",IF(AND(C181="EXTERNE",K181="OUI",H181=champs!$Q$6,I181=champs!$Q$5,J181=champs!$Q$5),"Impossible",IF(AND(K181="OUI",C181="EXTERNE",H181=champs!$Q$5,I181=champs!$Q$5,J181=champs!$Q$5),"Impossible",IF(AND(C181="PRIVÉ",K181="OUI",H181=champs!$Q$5,I181=champs!$Q$6,J181=champs!$Q$6),'Tarifs-Price list'!$L$8,IF(AND(C181="PRIVÉ",K181="OUI",H181=champs!$Q$6,I181=champs!$Q$5,J181=champs!$Q$6),'Tarifs-Price list'!$L$8,IF(AND(K181="OUI",C181="PRIVÉ",H181=champs!$Q$5,I181=champs!$Q$5,J181=champs!Q182),2*'Tarifs-Price list'!$L$8,IF(AND(K181="OUI",C181="PRIVÉ",H181=champs!$Q$5,I181=champs!$Q$6,J181=champs!$Q$5),"Impossible",IF(AND(K181="OUI",C181="PRIVÉ",K181="OUI",H181=champs!$Q$6,I181=champs!$Q$5,J181=champs!$Q$5),"Impossible",IF(AND(K181="OUI",C181="PRIVÉ",H181=champs!$Q$6,I181=champs!$Q$6,J181=champs!$Q$5),'Tarifs-Price list'!$L$17,IF(AND(K181="OUI",C181="PRIVÉ",H181=champs!$Q$5,I181=champs!$Q$5,J181=champs!$Q$5),"Impossible",0)))))))))))))))))))))</f>
        <v>0</v>
      </c>
    </row>
    <row r="182" spans="2:33" ht="21" x14ac:dyDescent="0.2"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50"/>
      <c r="M182" s="50"/>
      <c r="N182" s="48"/>
      <c r="O182" s="48"/>
      <c r="P182" s="48"/>
      <c r="Q182" s="48"/>
      <c r="R182" s="48"/>
      <c r="S182" s="49"/>
      <c r="T182" s="49"/>
      <c r="U182" s="49"/>
      <c r="V182" s="48"/>
      <c r="W182" s="48"/>
      <c r="X182" s="48"/>
      <c r="Y182" s="48"/>
      <c r="Z182" s="48"/>
      <c r="AC182" s="25" t="e" cm="1">
        <f t="array" ref="AC182">IF(C182="PARTENAIRE",_xlfn.IFS(D182=champs!$A$5,'Tarifs-Price list'!$G$8,D182=champs!$A$6,'Tarifs-Price list'!$G$8,D182=champs!$A$7,'Tarifs-Price list'!$G$18,D182="Chlore Silicate",'Tarifs-Price list'!$G$23,D182="Chlore Carbonate",'Tarifs-Price list'!$G$23,D182="NON",0),IF(C182="EXTERNE",_xlfn.IFS(D182=champs!$A$5,'Tarifs-Price list'!$F$8,D182=champs!$A$6,'Tarifs-Price list'!$F$8,D182=champs!$A$7,'Tarifs-Price list'!$F$18,D182="Chlore Silicate",'Tarifs-Price list'!$F$23,D182="Chlore Carbonate",'Tarifs-Price list'!$F$23,D182="NON",0),_xlfn.IFS(D182=champs!$A$5,'Tarifs-Price list'!$E$8,D182=champs!$A$6,'Tarifs-Price list'!$E$8,D182=champs!$A$7,'Tarifs-Price list'!$E$18,D182="Chlore Silicate",'Tarifs-Price list'!$E$23,D182="Chlore Carbonate",'Tarifs-Price list'!$E$23,D182="NON",0)))</f>
        <v>#N/A</v>
      </c>
      <c r="AD182" s="25" t="e" cm="1">
        <f t="array" ref="AD182">IF(C182="PARTENAIRE",_xlfn.IFS(E182=champs!$A$5,'Tarifs-Price list'!$G$9,E182=champs!$A$6,'Tarifs-Price list'!$G$9,E182=champs!$A$7,'Tarifs-Price list'!$G$19,E182="Chlore Silicate",'Tarifs-Price list'!$G$24,E182="Chlore Carbonate",'Tarifs-Price list'!$G$24,E182="NON",0),IF(C182="EXTERNE",_xlfn.IFS(E182=champs!$A$5,'Tarifs-Price list'!$F$9,E182=champs!$A$6,'Tarifs-Price list'!$F$9,E182=champs!$A$7,'Tarifs-Price list'!$F$19,E182="Chlore Silicate",'Tarifs-Price list'!$F$24,E182="Chlore Carbonate",'Tarifs-Price list'!$F$24,E182="NON",0),_xlfn.IFS(E182=champs!$A$5,'Tarifs-Price list'!$E$9,E182=champs!$A$6,'Tarifs-Price list'!$E$9,E182=champs!$A$7,'Tarifs-Price list'!$E$19,E182="Chlore Silicate",'Tarifs-Price list'!$E$24,E182="Chlore Carbonate",'Tarifs-Price list'!$E$24,E182="NON",0)))</f>
        <v>#N/A</v>
      </c>
      <c r="AE182" s="25" t="e" cm="1">
        <f t="array" ref="AE182">IF(C182="PARTENAIRE",_xlfn.IFS(F182=champs!$A$5,'Tarifs-Price list'!$G$10,F182=champs!$A$6,'Tarifs-Price list'!$G$15,F182=champs!$A$7,'Tarifs-Price list'!$G$20,F182="Chlore Silicate",'Tarifs-Price list'!$G$25,F182="Chlore Carbonate",'Tarifs-Price list'!$G$30,F182="NON",0),IF(C182="EXTERNE",_xlfn.IFS(F182=champs!$A$5,'Tarifs-Price list'!$F$10,F182=champs!$A$6,'Tarifs-Price list'!$F$15,F182=champs!$A$7,'Tarifs-Price list'!$F$20,F182="Chlore Silicate",'Tarifs-Price list'!$F$25,F182="Chlore Carbonate",'Tarifs-Price list'!$F$30,F182="NON",0),_xlfn.IFS(F182=champs!$A$5,'Tarifs-Price list'!$E$10,F182=champs!$A$6,'Tarifs-Price list'!$E$15,F182=champs!$A$7,'Tarifs-Price list'!$E$20,F182="Chlore Silicate",'Tarifs-Price list'!$E$25,F182="Chlore Carbonate",'Tarifs-Price list'!$E$30,F182="NON",0)))</f>
        <v>#N/A</v>
      </c>
      <c r="AF182" s="25">
        <f>IF(AND(H182=champs!$Q$5,I182=champs!$Q$6,J182=champs!$Q$6,C182="PARTENAIRE"),'Tarifs-Price list'!$N$9,IF(AND(C182="PARTENAIRE",H182=champs!$Q$6,I182=champs!$Q$5,J182=champs!$Q$6),'Tarifs-Price list'!$N$9,IF(AND(C182="PARTENAIRE",H182=champs!$Q$5,I182=champs!$Q$5,J182=champs!$Q$6),2*'Tarifs-Price list'!$N$9,IF(AND(C182="PARTENAIRE",H182=champs!$Q$6,I182=champs!$Q$6,J182=champs!$Q$5),'Tarifs-Price list'!$N$18,IF(AND(C182="PARTENAIRE",H182=champs!$Q$5,I182=champs!$Q$6,J182=champs!$Q$5),"Impossible",IF(AND(C182="PARTENAIRE",H182=champs!$Q$6,I182=champs!$Q$5,J182=champs!$Q$5),"Impossible",IF(AND(C182="PARTENAIRE",H182=champs!$Q$5,I182=champs!$Q$5,J182=champs!$Q$5),"Impossible",IF(AND(C182="EXTERNE",H182=champs!$Q$5,I182=champs!$Q$6,J182=champs!$Q$6),'Tarifs-Price list'!$M$9,IF(AND(C182="EXTERNE",H182=champs!$Q$6,I182=champs!$Q$5,J182=champs!$Q$6),'Tarifs-Price list'!$M$9,IF(AND(C182="EXTERNE",H182=champs!$Q$5,I182=champs!$Q$5,J182=champs!$Q$6),2*'Tarifs-Price list'!$M$9,IF(AND(C182="EXTERNE",H182=champs!$Q$6,I182=champs!$Q$6,J182=champs!$Q$5),'Tarifs-Price list'!$M$18,IF(AND(C182="Externe",H182=champs!$Q$5,I182=champs!$Q$6,J182=champs!$Q$5),"Impossible",IF(AND(C182="EXTERNE",H182=champs!$Q$6,I182=champs!$Q$5,J182=champs!$Q$5),"Impossible",IF(AND(C182="EXTERNE",H182=champs!$Q$5,I182=champs!$Q$5,J182=champs!$Q$5),"Impossible",IF(AND(C182="PRIVÉ",H182=champs!$Q$5,I182=champs!$Q$6,J182=champs!$Q$6),'Tarifs-Price list'!$L$9,IF(AND(C182="PRIVÉ",H182=champs!$Q$6,I182=champs!$Q$5,J182=champs!$Q$6),'Tarifs-Price list'!$L$9,IF(AND(C182="PRIVÉ",H182=champs!$Q$5,I182=champs!$Q$5,J182=champs!$Q$6),2*'Tarifs-Price list'!$L$9,IF(AND(C182="PRIVÉ",H182=champs!$Q$5,I182=champs!$Q$6,J182=champs!$Q$5),"Impossible",IF(AND(C182="PRIVÉ",H182=champs!$Q$6,I182=champs!$Q$5,J182=champs!$Q$5),"Impossible",IF(AND(C182="PRIVÉ",H182=champs!$Q$6,I182=champs!$Q$6,J182=champs!$Q$5),'Tarifs-Price list'!$L$18,IF(AND(C182="PRIVÉ",H182=champs!$Q$5,I182=champs!$Q$5,J182=champs!$Q$5),"Impossible",0)))))))))))))))))))))</f>
        <v>0</v>
      </c>
      <c r="AG182" s="57">
        <f>IF(AND(K182="OUI",H182=champs!$Q$5,I182=champs!$Q$6,J182=champs!$Q$6,C182="PARTENAIRE"),'Tarifs-Price list'!$N$8,IF(AND(K182="OUI",C182="PARTENAIRE",H182=champs!$Q$6,I182=champs!$Q$5,J182=champs!$Q$6),'Tarifs-Price list'!$N$8,IF(AND(K182="OUI",C182="PARTENAIRE",H182=champs!$Q$5,I182=champs!$Q$5,J182=champs!$Q$6),2*'Tarifs-Price list'!$N$8,IF(AND(K182="OUI",C182="PARTENAIRE",H182=champs!$Q$6,I182=champs!$Q$6,J182=champs!$Q$5),'Tarifs-Price list'!$N$17,IF(AND(K182="OUI",C182="PARTENAIRE",H182=champs!$Q$5,I182=champs!$Q$6,J182=champs!$Q$5),"Impossible",IF(AND(K182="OUI",C182="PARTENAIRE",H182=champs!$Q$6,I182=champs!$Q$5,J182=champs!$Q$5),"Impossible",IF(AND(K182="OUI",C182="PARTENAIRE",H182=champs!$Q$5,I182=champs!$Q$5,J182=champs!$Q$5),"Impossible",IF(AND(C182="EXTERNE",K182="OUI",H182=champs!$Q$5,I182=champs!$Q$6,J182=champs!$Q$6),'Tarifs-Price list'!$M$8,IF(AND(K182="OUI",C182="EXTERNE",H182=champs!$Q$6,I182=champs!$Q$5,J182=champs!$Q$6),'Tarifs-Price list'!$M$8,IF(AND(C182="EXTERNE",K182="OUI",H182=champs!$Q$5,I182=champs!$Q$5,J182=champs!$Q$6),2*'Tarifs-Price list'!$M$8,IF(AND(K182="OUI",C182="EXTERNE",H182=champs!$Q$6,I182=champs!$Q$6,J182=champs!$Q$5),'Tarifs-Price list'!$M$17,IF(AND(K182="OUI",C182="Externe",H182=champs!$Q$5,I182=champs!$Q$6,J182=champs!$Q$5),"Impossible",IF(AND(C182="EXTERNE",K182="OUI",H182=champs!$Q$6,I182=champs!$Q$5,J182=champs!$Q$5),"Impossible",IF(AND(K182="OUI",C182="EXTERNE",H182=champs!$Q$5,I182=champs!$Q$5,J182=champs!$Q$5),"Impossible",IF(AND(C182="PRIVÉ",K182="OUI",H182=champs!$Q$5,I182=champs!$Q$6,J182=champs!$Q$6),'Tarifs-Price list'!$L$8,IF(AND(C182="PRIVÉ",K182="OUI",H182=champs!$Q$6,I182=champs!$Q$5,J182=champs!$Q$6),'Tarifs-Price list'!$L$8,IF(AND(K182="OUI",C182="PRIVÉ",H182=champs!$Q$5,I182=champs!$Q$5,J182=champs!Q183),2*'Tarifs-Price list'!$L$8,IF(AND(K182="OUI",C182="PRIVÉ",H182=champs!$Q$5,I182=champs!$Q$6,J182=champs!$Q$5),"Impossible",IF(AND(K182="OUI",C182="PRIVÉ",K182="OUI",H182=champs!$Q$6,I182=champs!$Q$5,J182=champs!$Q$5),"Impossible",IF(AND(K182="OUI",C182="PRIVÉ",H182=champs!$Q$6,I182=champs!$Q$6,J182=champs!$Q$5),'Tarifs-Price list'!$L$17,IF(AND(K182="OUI",C182="PRIVÉ",H182=champs!$Q$5,I182=champs!$Q$5,J182=champs!$Q$5),"Impossible",0)))))))))))))))))))))</f>
        <v>0</v>
      </c>
    </row>
    <row r="183" spans="2:33" ht="21" x14ac:dyDescent="0.2"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50"/>
      <c r="M183" s="50"/>
      <c r="N183" s="48"/>
      <c r="O183" s="48"/>
      <c r="P183" s="48"/>
      <c r="Q183" s="48"/>
      <c r="R183" s="48"/>
      <c r="S183" s="49"/>
      <c r="T183" s="49"/>
      <c r="U183" s="49"/>
      <c r="V183" s="48"/>
      <c r="W183" s="48"/>
      <c r="X183" s="48"/>
      <c r="Y183" s="48"/>
      <c r="Z183" s="48"/>
      <c r="AC183" s="25" t="e" cm="1">
        <f t="array" ref="AC183">IF(C183="PARTENAIRE",_xlfn.IFS(D183=champs!$A$5,'Tarifs-Price list'!$G$8,D183=champs!$A$6,'Tarifs-Price list'!$G$8,D183=champs!$A$7,'Tarifs-Price list'!$G$18,D183="Chlore Silicate",'Tarifs-Price list'!$G$23,D183="Chlore Carbonate",'Tarifs-Price list'!$G$23,D183="NON",0),IF(C183="EXTERNE",_xlfn.IFS(D183=champs!$A$5,'Tarifs-Price list'!$F$8,D183=champs!$A$6,'Tarifs-Price list'!$F$8,D183=champs!$A$7,'Tarifs-Price list'!$F$18,D183="Chlore Silicate",'Tarifs-Price list'!$F$23,D183="Chlore Carbonate",'Tarifs-Price list'!$F$23,D183="NON",0),_xlfn.IFS(D183=champs!$A$5,'Tarifs-Price list'!$E$8,D183=champs!$A$6,'Tarifs-Price list'!$E$8,D183=champs!$A$7,'Tarifs-Price list'!$E$18,D183="Chlore Silicate",'Tarifs-Price list'!$E$23,D183="Chlore Carbonate",'Tarifs-Price list'!$E$23,D183="NON",0)))</f>
        <v>#N/A</v>
      </c>
      <c r="AD183" s="25" t="e" cm="1">
        <f t="array" ref="AD183">IF(C183="PARTENAIRE",_xlfn.IFS(E183=champs!$A$5,'Tarifs-Price list'!$G$9,E183=champs!$A$6,'Tarifs-Price list'!$G$9,E183=champs!$A$7,'Tarifs-Price list'!$G$19,E183="Chlore Silicate",'Tarifs-Price list'!$G$24,E183="Chlore Carbonate",'Tarifs-Price list'!$G$24,E183="NON",0),IF(C183="EXTERNE",_xlfn.IFS(E183=champs!$A$5,'Tarifs-Price list'!$F$9,E183=champs!$A$6,'Tarifs-Price list'!$F$9,E183=champs!$A$7,'Tarifs-Price list'!$F$19,E183="Chlore Silicate",'Tarifs-Price list'!$F$24,E183="Chlore Carbonate",'Tarifs-Price list'!$F$24,E183="NON",0),_xlfn.IFS(E183=champs!$A$5,'Tarifs-Price list'!$E$9,E183=champs!$A$6,'Tarifs-Price list'!$E$9,E183=champs!$A$7,'Tarifs-Price list'!$E$19,E183="Chlore Silicate",'Tarifs-Price list'!$E$24,E183="Chlore Carbonate",'Tarifs-Price list'!$E$24,E183="NON",0)))</f>
        <v>#N/A</v>
      </c>
      <c r="AE183" s="25" t="e" cm="1">
        <f t="array" ref="AE183">IF(C183="PARTENAIRE",_xlfn.IFS(F183=champs!$A$5,'Tarifs-Price list'!$G$10,F183=champs!$A$6,'Tarifs-Price list'!$G$15,F183=champs!$A$7,'Tarifs-Price list'!$G$20,F183="Chlore Silicate",'Tarifs-Price list'!$G$25,F183="Chlore Carbonate",'Tarifs-Price list'!$G$30,F183="NON",0),IF(C183="EXTERNE",_xlfn.IFS(F183=champs!$A$5,'Tarifs-Price list'!$F$10,F183=champs!$A$6,'Tarifs-Price list'!$F$15,F183=champs!$A$7,'Tarifs-Price list'!$F$20,F183="Chlore Silicate",'Tarifs-Price list'!$F$25,F183="Chlore Carbonate",'Tarifs-Price list'!$F$30,F183="NON",0),_xlfn.IFS(F183=champs!$A$5,'Tarifs-Price list'!$E$10,F183=champs!$A$6,'Tarifs-Price list'!$E$15,F183=champs!$A$7,'Tarifs-Price list'!$E$20,F183="Chlore Silicate",'Tarifs-Price list'!$E$25,F183="Chlore Carbonate",'Tarifs-Price list'!$E$30,F183="NON",0)))</f>
        <v>#N/A</v>
      </c>
      <c r="AF183" s="25">
        <f>IF(AND(H183=champs!$Q$5,I183=champs!$Q$6,J183=champs!$Q$6,C183="PARTENAIRE"),'Tarifs-Price list'!$N$9,IF(AND(C183="PARTENAIRE",H183=champs!$Q$6,I183=champs!$Q$5,J183=champs!$Q$6),'Tarifs-Price list'!$N$9,IF(AND(C183="PARTENAIRE",H183=champs!$Q$5,I183=champs!$Q$5,J183=champs!$Q$6),2*'Tarifs-Price list'!$N$9,IF(AND(C183="PARTENAIRE",H183=champs!$Q$6,I183=champs!$Q$6,J183=champs!$Q$5),'Tarifs-Price list'!$N$18,IF(AND(C183="PARTENAIRE",H183=champs!$Q$5,I183=champs!$Q$6,J183=champs!$Q$5),"Impossible",IF(AND(C183="PARTENAIRE",H183=champs!$Q$6,I183=champs!$Q$5,J183=champs!$Q$5),"Impossible",IF(AND(C183="PARTENAIRE",H183=champs!$Q$5,I183=champs!$Q$5,J183=champs!$Q$5),"Impossible",IF(AND(C183="EXTERNE",H183=champs!$Q$5,I183=champs!$Q$6,J183=champs!$Q$6),'Tarifs-Price list'!$M$9,IF(AND(C183="EXTERNE",H183=champs!$Q$6,I183=champs!$Q$5,J183=champs!$Q$6),'Tarifs-Price list'!$M$9,IF(AND(C183="EXTERNE",H183=champs!$Q$5,I183=champs!$Q$5,J183=champs!$Q$6),2*'Tarifs-Price list'!$M$9,IF(AND(C183="EXTERNE",H183=champs!$Q$6,I183=champs!$Q$6,J183=champs!$Q$5),'Tarifs-Price list'!$M$18,IF(AND(C183="Externe",H183=champs!$Q$5,I183=champs!$Q$6,J183=champs!$Q$5),"Impossible",IF(AND(C183="EXTERNE",H183=champs!$Q$6,I183=champs!$Q$5,J183=champs!$Q$5),"Impossible",IF(AND(C183="EXTERNE",H183=champs!$Q$5,I183=champs!$Q$5,J183=champs!$Q$5),"Impossible",IF(AND(C183="PRIVÉ",H183=champs!$Q$5,I183=champs!$Q$6,J183=champs!$Q$6),'Tarifs-Price list'!$L$9,IF(AND(C183="PRIVÉ",H183=champs!$Q$6,I183=champs!$Q$5,J183=champs!$Q$6),'Tarifs-Price list'!$L$9,IF(AND(C183="PRIVÉ",H183=champs!$Q$5,I183=champs!$Q$5,J183=champs!$Q$6),2*'Tarifs-Price list'!$L$9,IF(AND(C183="PRIVÉ",H183=champs!$Q$5,I183=champs!$Q$6,J183=champs!$Q$5),"Impossible",IF(AND(C183="PRIVÉ",H183=champs!$Q$6,I183=champs!$Q$5,J183=champs!$Q$5),"Impossible",IF(AND(C183="PRIVÉ",H183=champs!$Q$6,I183=champs!$Q$6,J183=champs!$Q$5),'Tarifs-Price list'!$L$18,IF(AND(C183="PRIVÉ",H183=champs!$Q$5,I183=champs!$Q$5,J183=champs!$Q$5),"Impossible",0)))))))))))))))))))))</f>
        <v>0</v>
      </c>
      <c r="AG183" s="57">
        <f>IF(AND(K183="OUI",H183=champs!$Q$5,I183=champs!$Q$6,J183=champs!$Q$6,C183="PARTENAIRE"),'Tarifs-Price list'!$N$8,IF(AND(K183="OUI",C183="PARTENAIRE",H183=champs!$Q$6,I183=champs!$Q$5,J183=champs!$Q$6),'Tarifs-Price list'!$N$8,IF(AND(K183="OUI",C183="PARTENAIRE",H183=champs!$Q$5,I183=champs!$Q$5,J183=champs!$Q$6),2*'Tarifs-Price list'!$N$8,IF(AND(K183="OUI",C183="PARTENAIRE",H183=champs!$Q$6,I183=champs!$Q$6,J183=champs!$Q$5),'Tarifs-Price list'!$N$17,IF(AND(K183="OUI",C183="PARTENAIRE",H183=champs!$Q$5,I183=champs!$Q$6,J183=champs!$Q$5),"Impossible",IF(AND(K183="OUI",C183="PARTENAIRE",H183=champs!$Q$6,I183=champs!$Q$5,J183=champs!$Q$5),"Impossible",IF(AND(K183="OUI",C183="PARTENAIRE",H183=champs!$Q$5,I183=champs!$Q$5,J183=champs!$Q$5),"Impossible",IF(AND(C183="EXTERNE",K183="OUI",H183=champs!$Q$5,I183=champs!$Q$6,J183=champs!$Q$6),'Tarifs-Price list'!$M$8,IF(AND(K183="OUI",C183="EXTERNE",H183=champs!$Q$6,I183=champs!$Q$5,J183=champs!$Q$6),'Tarifs-Price list'!$M$8,IF(AND(C183="EXTERNE",K183="OUI",H183=champs!$Q$5,I183=champs!$Q$5,J183=champs!$Q$6),2*'Tarifs-Price list'!$M$8,IF(AND(K183="OUI",C183="EXTERNE",H183=champs!$Q$6,I183=champs!$Q$6,J183=champs!$Q$5),'Tarifs-Price list'!$M$17,IF(AND(K183="OUI",C183="Externe",H183=champs!$Q$5,I183=champs!$Q$6,J183=champs!$Q$5),"Impossible",IF(AND(C183="EXTERNE",K183="OUI",H183=champs!$Q$6,I183=champs!$Q$5,J183=champs!$Q$5),"Impossible",IF(AND(K183="OUI",C183="EXTERNE",H183=champs!$Q$5,I183=champs!$Q$5,J183=champs!$Q$5),"Impossible",IF(AND(C183="PRIVÉ",K183="OUI",H183=champs!$Q$5,I183=champs!$Q$6,J183=champs!$Q$6),'Tarifs-Price list'!$L$8,IF(AND(C183="PRIVÉ",K183="OUI",H183=champs!$Q$6,I183=champs!$Q$5,J183=champs!$Q$6),'Tarifs-Price list'!$L$8,IF(AND(K183="OUI",C183="PRIVÉ",H183=champs!$Q$5,I183=champs!$Q$5,J183=champs!Q184),2*'Tarifs-Price list'!$L$8,IF(AND(K183="OUI",C183="PRIVÉ",H183=champs!$Q$5,I183=champs!$Q$6,J183=champs!$Q$5),"Impossible",IF(AND(K183="OUI",C183="PRIVÉ",K183="OUI",H183=champs!$Q$6,I183=champs!$Q$5,J183=champs!$Q$5),"Impossible",IF(AND(K183="OUI",C183="PRIVÉ",H183=champs!$Q$6,I183=champs!$Q$6,J183=champs!$Q$5),'Tarifs-Price list'!$L$17,IF(AND(K183="OUI",C183="PRIVÉ",H183=champs!$Q$5,I183=champs!$Q$5,J183=champs!$Q$5),"Impossible",0)))))))))))))))))))))</f>
        <v>0</v>
      </c>
    </row>
    <row r="184" spans="2:33" ht="21" x14ac:dyDescent="0.2"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50"/>
      <c r="M184" s="50"/>
      <c r="N184" s="48"/>
      <c r="O184" s="48"/>
      <c r="P184" s="48"/>
      <c r="Q184" s="48"/>
      <c r="R184" s="48"/>
      <c r="S184" s="49"/>
      <c r="T184" s="49"/>
      <c r="U184" s="49"/>
      <c r="V184" s="48"/>
      <c r="W184" s="48"/>
      <c r="X184" s="48"/>
      <c r="Y184" s="48"/>
      <c r="Z184" s="48"/>
      <c r="AC184" s="25" t="e" cm="1">
        <f t="array" ref="AC184">IF(C184="PARTENAIRE",_xlfn.IFS(D184=champs!$A$5,'Tarifs-Price list'!$G$8,D184=champs!$A$6,'Tarifs-Price list'!$G$8,D184=champs!$A$7,'Tarifs-Price list'!$G$18,D184="Chlore Silicate",'Tarifs-Price list'!$G$23,D184="Chlore Carbonate",'Tarifs-Price list'!$G$23,D184="NON",0),IF(C184="EXTERNE",_xlfn.IFS(D184=champs!$A$5,'Tarifs-Price list'!$F$8,D184=champs!$A$6,'Tarifs-Price list'!$F$8,D184=champs!$A$7,'Tarifs-Price list'!$F$18,D184="Chlore Silicate",'Tarifs-Price list'!$F$23,D184="Chlore Carbonate",'Tarifs-Price list'!$F$23,D184="NON",0),_xlfn.IFS(D184=champs!$A$5,'Tarifs-Price list'!$E$8,D184=champs!$A$6,'Tarifs-Price list'!$E$8,D184=champs!$A$7,'Tarifs-Price list'!$E$18,D184="Chlore Silicate",'Tarifs-Price list'!$E$23,D184="Chlore Carbonate",'Tarifs-Price list'!$E$23,D184="NON",0)))</f>
        <v>#N/A</v>
      </c>
      <c r="AD184" s="25" t="e" cm="1">
        <f t="array" ref="AD184">IF(C184="PARTENAIRE",_xlfn.IFS(E184=champs!$A$5,'Tarifs-Price list'!$G$9,E184=champs!$A$6,'Tarifs-Price list'!$G$9,E184=champs!$A$7,'Tarifs-Price list'!$G$19,E184="Chlore Silicate",'Tarifs-Price list'!$G$24,E184="Chlore Carbonate",'Tarifs-Price list'!$G$24,E184="NON",0),IF(C184="EXTERNE",_xlfn.IFS(E184=champs!$A$5,'Tarifs-Price list'!$F$9,E184=champs!$A$6,'Tarifs-Price list'!$F$9,E184=champs!$A$7,'Tarifs-Price list'!$F$19,E184="Chlore Silicate",'Tarifs-Price list'!$F$24,E184="Chlore Carbonate",'Tarifs-Price list'!$F$24,E184="NON",0),_xlfn.IFS(E184=champs!$A$5,'Tarifs-Price list'!$E$9,E184=champs!$A$6,'Tarifs-Price list'!$E$9,E184=champs!$A$7,'Tarifs-Price list'!$E$19,E184="Chlore Silicate",'Tarifs-Price list'!$E$24,E184="Chlore Carbonate",'Tarifs-Price list'!$E$24,E184="NON",0)))</f>
        <v>#N/A</v>
      </c>
      <c r="AE184" s="25" t="e" cm="1">
        <f t="array" ref="AE184">IF(C184="PARTENAIRE",_xlfn.IFS(F184=champs!$A$5,'Tarifs-Price list'!$G$10,F184=champs!$A$6,'Tarifs-Price list'!$G$15,F184=champs!$A$7,'Tarifs-Price list'!$G$20,F184="Chlore Silicate",'Tarifs-Price list'!$G$25,F184="Chlore Carbonate",'Tarifs-Price list'!$G$30,F184="NON",0),IF(C184="EXTERNE",_xlfn.IFS(F184=champs!$A$5,'Tarifs-Price list'!$F$10,F184=champs!$A$6,'Tarifs-Price list'!$F$15,F184=champs!$A$7,'Tarifs-Price list'!$F$20,F184="Chlore Silicate",'Tarifs-Price list'!$F$25,F184="Chlore Carbonate",'Tarifs-Price list'!$F$30,F184="NON",0),_xlfn.IFS(F184=champs!$A$5,'Tarifs-Price list'!$E$10,F184=champs!$A$6,'Tarifs-Price list'!$E$15,F184=champs!$A$7,'Tarifs-Price list'!$E$20,F184="Chlore Silicate",'Tarifs-Price list'!$E$25,F184="Chlore Carbonate",'Tarifs-Price list'!$E$30,F184="NON",0)))</f>
        <v>#N/A</v>
      </c>
      <c r="AF184" s="25">
        <f>IF(AND(H184=champs!$Q$5,I184=champs!$Q$6,J184=champs!$Q$6,C184="PARTENAIRE"),'Tarifs-Price list'!$N$9,IF(AND(C184="PARTENAIRE",H184=champs!$Q$6,I184=champs!$Q$5,J184=champs!$Q$6),'Tarifs-Price list'!$N$9,IF(AND(C184="PARTENAIRE",H184=champs!$Q$5,I184=champs!$Q$5,J184=champs!$Q$6),2*'Tarifs-Price list'!$N$9,IF(AND(C184="PARTENAIRE",H184=champs!$Q$6,I184=champs!$Q$6,J184=champs!$Q$5),'Tarifs-Price list'!$N$18,IF(AND(C184="PARTENAIRE",H184=champs!$Q$5,I184=champs!$Q$6,J184=champs!$Q$5),"Impossible",IF(AND(C184="PARTENAIRE",H184=champs!$Q$6,I184=champs!$Q$5,J184=champs!$Q$5),"Impossible",IF(AND(C184="PARTENAIRE",H184=champs!$Q$5,I184=champs!$Q$5,J184=champs!$Q$5),"Impossible",IF(AND(C184="EXTERNE",H184=champs!$Q$5,I184=champs!$Q$6,J184=champs!$Q$6),'Tarifs-Price list'!$M$9,IF(AND(C184="EXTERNE",H184=champs!$Q$6,I184=champs!$Q$5,J184=champs!$Q$6),'Tarifs-Price list'!$M$9,IF(AND(C184="EXTERNE",H184=champs!$Q$5,I184=champs!$Q$5,J184=champs!$Q$6),2*'Tarifs-Price list'!$M$9,IF(AND(C184="EXTERNE",H184=champs!$Q$6,I184=champs!$Q$6,J184=champs!$Q$5),'Tarifs-Price list'!$M$18,IF(AND(C184="Externe",H184=champs!$Q$5,I184=champs!$Q$6,J184=champs!$Q$5),"Impossible",IF(AND(C184="EXTERNE",H184=champs!$Q$6,I184=champs!$Q$5,J184=champs!$Q$5),"Impossible",IF(AND(C184="EXTERNE",H184=champs!$Q$5,I184=champs!$Q$5,J184=champs!$Q$5),"Impossible",IF(AND(C184="PRIVÉ",H184=champs!$Q$5,I184=champs!$Q$6,J184=champs!$Q$6),'Tarifs-Price list'!$L$9,IF(AND(C184="PRIVÉ",H184=champs!$Q$6,I184=champs!$Q$5,J184=champs!$Q$6),'Tarifs-Price list'!$L$9,IF(AND(C184="PRIVÉ",H184=champs!$Q$5,I184=champs!$Q$5,J184=champs!$Q$6),2*'Tarifs-Price list'!$L$9,IF(AND(C184="PRIVÉ",H184=champs!$Q$5,I184=champs!$Q$6,J184=champs!$Q$5),"Impossible",IF(AND(C184="PRIVÉ",H184=champs!$Q$6,I184=champs!$Q$5,J184=champs!$Q$5),"Impossible",IF(AND(C184="PRIVÉ",H184=champs!$Q$6,I184=champs!$Q$6,J184=champs!$Q$5),'Tarifs-Price list'!$L$18,IF(AND(C184="PRIVÉ",H184=champs!$Q$5,I184=champs!$Q$5,J184=champs!$Q$5),"Impossible",0)))))))))))))))))))))</f>
        <v>0</v>
      </c>
      <c r="AG184" s="57">
        <f>IF(AND(K184="OUI",H184=champs!$Q$5,I184=champs!$Q$6,J184=champs!$Q$6,C184="PARTENAIRE"),'Tarifs-Price list'!$N$8,IF(AND(K184="OUI",C184="PARTENAIRE",H184=champs!$Q$6,I184=champs!$Q$5,J184=champs!$Q$6),'Tarifs-Price list'!$N$8,IF(AND(K184="OUI",C184="PARTENAIRE",H184=champs!$Q$5,I184=champs!$Q$5,J184=champs!$Q$6),2*'Tarifs-Price list'!$N$8,IF(AND(K184="OUI",C184="PARTENAIRE",H184=champs!$Q$6,I184=champs!$Q$6,J184=champs!$Q$5),'Tarifs-Price list'!$N$17,IF(AND(K184="OUI",C184="PARTENAIRE",H184=champs!$Q$5,I184=champs!$Q$6,J184=champs!$Q$5),"Impossible",IF(AND(K184="OUI",C184="PARTENAIRE",H184=champs!$Q$6,I184=champs!$Q$5,J184=champs!$Q$5),"Impossible",IF(AND(K184="OUI",C184="PARTENAIRE",H184=champs!$Q$5,I184=champs!$Q$5,J184=champs!$Q$5),"Impossible",IF(AND(C184="EXTERNE",K184="OUI",H184=champs!$Q$5,I184=champs!$Q$6,J184=champs!$Q$6),'Tarifs-Price list'!$M$8,IF(AND(K184="OUI",C184="EXTERNE",H184=champs!$Q$6,I184=champs!$Q$5,J184=champs!$Q$6),'Tarifs-Price list'!$M$8,IF(AND(C184="EXTERNE",K184="OUI",H184=champs!$Q$5,I184=champs!$Q$5,J184=champs!$Q$6),2*'Tarifs-Price list'!$M$8,IF(AND(K184="OUI",C184="EXTERNE",H184=champs!$Q$6,I184=champs!$Q$6,J184=champs!$Q$5),'Tarifs-Price list'!$M$17,IF(AND(K184="OUI",C184="Externe",H184=champs!$Q$5,I184=champs!$Q$6,J184=champs!$Q$5),"Impossible",IF(AND(C184="EXTERNE",K184="OUI",H184=champs!$Q$6,I184=champs!$Q$5,J184=champs!$Q$5),"Impossible",IF(AND(K184="OUI",C184="EXTERNE",H184=champs!$Q$5,I184=champs!$Q$5,J184=champs!$Q$5),"Impossible",IF(AND(C184="PRIVÉ",K184="OUI",H184=champs!$Q$5,I184=champs!$Q$6,J184=champs!$Q$6),'Tarifs-Price list'!$L$8,IF(AND(C184="PRIVÉ",K184="OUI",H184=champs!$Q$6,I184=champs!$Q$5,J184=champs!$Q$6),'Tarifs-Price list'!$L$8,IF(AND(K184="OUI",C184="PRIVÉ",H184=champs!$Q$5,I184=champs!$Q$5,J184=champs!Q185),2*'Tarifs-Price list'!$L$8,IF(AND(K184="OUI",C184="PRIVÉ",H184=champs!$Q$5,I184=champs!$Q$6,J184=champs!$Q$5),"Impossible",IF(AND(K184="OUI",C184="PRIVÉ",K184="OUI",H184=champs!$Q$6,I184=champs!$Q$5,J184=champs!$Q$5),"Impossible",IF(AND(K184="OUI",C184="PRIVÉ",H184=champs!$Q$6,I184=champs!$Q$6,J184=champs!$Q$5),'Tarifs-Price list'!$L$17,IF(AND(K184="OUI",C184="PRIVÉ",H184=champs!$Q$5,I184=champs!$Q$5,J184=champs!$Q$5),"Impossible",0)))))))))))))))))))))</f>
        <v>0</v>
      </c>
    </row>
    <row r="185" spans="2:33" ht="21" x14ac:dyDescent="0.2"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50"/>
      <c r="M185" s="50"/>
      <c r="N185" s="48"/>
      <c r="O185" s="48"/>
      <c r="P185" s="48"/>
      <c r="Q185" s="48"/>
      <c r="R185" s="48"/>
      <c r="S185" s="49"/>
      <c r="T185" s="49"/>
      <c r="U185" s="49"/>
      <c r="V185" s="48"/>
      <c r="W185" s="48"/>
      <c r="X185" s="48"/>
      <c r="Y185" s="48"/>
      <c r="Z185" s="48"/>
      <c r="AC185" s="25" t="e" cm="1">
        <f t="array" ref="AC185">IF(C185="PARTENAIRE",_xlfn.IFS(D185=champs!$A$5,'Tarifs-Price list'!$G$8,D185=champs!$A$6,'Tarifs-Price list'!$G$8,D185=champs!$A$7,'Tarifs-Price list'!$G$18,D185="Chlore Silicate",'Tarifs-Price list'!$G$23,D185="Chlore Carbonate",'Tarifs-Price list'!$G$23,D185="NON",0),IF(C185="EXTERNE",_xlfn.IFS(D185=champs!$A$5,'Tarifs-Price list'!$F$8,D185=champs!$A$6,'Tarifs-Price list'!$F$8,D185=champs!$A$7,'Tarifs-Price list'!$F$18,D185="Chlore Silicate",'Tarifs-Price list'!$F$23,D185="Chlore Carbonate",'Tarifs-Price list'!$F$23,D185="NON",0),_xlfn.IFS(D185=champs!$A$5,'Tarifs-Price list'!$E$8,D185=champs!$A$6,'Tarifs-Price list'!$E$8,D185=champs!$A$7,'Tarifs-Price list'!$E$18,D185="Chlore Silicate",'Tarifs-Price list'!$E$23,D185="Chlore Carbonate",'Tarifs-Price list'!$E$23,D185="NON",0)))</f>
        <v>#N/A</v>
      </c>
      <c r="AD185" s="25" t="e" cm="1">
        <f t="array" ref="AD185">IF(C185="PARTENAIRE",_xlfn.IFS(E185=champs!$A$5,'Tarifs-Price list'!$G$9,E185=champs!$A$6,'Tarifs-Price list'!$G$9,E185=champs!$A$7,'Tarifs-Price list'!$G$19,E185="Chlore Silicate",'Tarifs-Price list'!$G$24,E185="Chlore Carbonate",'Tarifs-Price list'!$G$24,E185="NON",0),IF(C185="EXTERNE",_xlfn.IFS(E185=champs!$A$5,'Tarifs-Price list'!$F$9,E185=champs!$A$6,'Tarifs-Price list'!$F$9,E185=champs!$A$7,'Tarifs-Price list'!$F$19,E185="Chlore Silicate",'Tarifs-Price list'!$F$24,E185="Chlore Carbonate",'Tarifs-Price list'!$F$24,E185="NON",0),_xlfn.IFS(E185=champs!$A$5,'Tarifs-Price list'!$E$9,E185=champs!$A$6,'Tarifs-Price list'!$E$9,E185=champs!$A$7,'Tarifs-Price list'!$E$19,E185="Chlore Silicate",'Tarifs-Price list'!$E$24,E185="Chlore Carbonate",'Tarifs-Price list'!$E$24,E185="NON",0)))</f>
        <v>#N/A</v>
      </c>
      <c r="AE185" s="25" t="e" cm="1">
        <f t="array" ref="AE185">IF(C185="PARTENAIRE",_xlfn.IFS(F185=champs!$A$5,'Tarifs-Price list'!$G$10,F185=champs!$A$6,'Tarifs-Price list'!$G$15,F185=champs!$A$7,'Tarifs-Price list'!$G$20,F185="Chlore Silicate",'Tarifs-Price list'!$G$25,F185="Chlore Carbonate",'Tarifs-Price list'!$G$30,F185="NON",0),IF(C185="EXTERNE",_xlfn.IFS(F185=champs!$A$5,'Tarifs-Price list'!$F$10,F185=champs!$A$6,'Tarifs-Price list'!$F$15,F185=champs!$A$7,'Tarifs-Price list'!$F$20,F185="Chlore Silicate",'Tarifs-Price list'!$F$25,F185="Chlore Carbonate",'Tarifs-Price list'!$F$30,F185="NON",0),_xlfn.IFS(F185=champs!$A$5,'Tarifs-Price list'!$E$10,F185=champs!$A$6,'Tarifs-Price list'!$E$15,F185=champs!$A$7,'Tarifs-Price list'!$E$20,F185="Chlore Silicate",'Tarifs-Price list'!$E$25,F185="Chlore Carbonate",'Tarifs-Price list'!$E$30,F185="NON",0)))</f>
        <v>#N/A</v>
      </c>
      <c r="AF185" s="25">
        <f>IF(AND(H185=champs!$Q$5,I185=champs!$Q$6,J185=champs!$Q$6,C185="PARTENAIRE"),'Tarifs-Price list'!$N$9,IF(AND(C185="PARTENAIRE",H185=champs!$Q$6,I185=champs!$Q$5,J185=champs!$Q$6),'Tarifs-Price list'!$N$9,IF(AND(C185="PARTENAIRE",H185=champs!$Q$5,I185=champs!$Q$5,J185=champs!$Q$6),2*'Tarifs-Price list'!$N$9,IF(AND(C185="PARTENAIRE",H185=champs!$Q$6,I185=champs!$Q$6,J185=champs!$Q$5),'Tarifs-Price list'!$N$18,IF(AND(C185="PARTENAIRE",H185=champs!$Q$5,I185=champs!$Q$6,J185=champs!$Q$5),"Impossible",IF(AND(C185="PARTENAIRE",H185=champs!$Q$6,I185=champs!$Q$5,J185=champs!$Q$5),"Impossible",IF(AND(C185="PARTENAIRE",H185=champs!$Q$5,I185=champs!$Q$5,J185=champs!$Q$5),"Impossible",IF(AND(C185="EXTERNE",H185=champs!$Q$5,I185=champs!$Q$6,J185=champs!$Q$6),'Tarifs-Price list'!$M$9,IF(AND(C185="EXTERNE",H185=champs!$Q$6,I185=champs!$Q$5,J185=champs!$Q$6),'Tarifs-Price list'!$M$9,IF(AND(C185="EXTERNE",H185=champs!$Q$5,I185=champs!$Q$5,J185=champs!$Q$6),2*'Tarifs-Price list'!$M$9,IF(AND(C185="EXTERNE",H185=champs!$Q$6,I185=champs!$Q$6,J185=champs!$Q$5),'Tarifs-Price list'!$M$18,IF(AND(C185="Externe",H185=champs!$Q$5,I185=champs!$Q$6,J185=champs!$Q$5),"Impossible",IF(AND(C185="EXTERNE",H185=champs!$Q$6,I185=champs!$Q$5,J185=champs!$Q$5),"Impossible",IF(AND(C185="EXTERNE",H185=champs!$Q$5,I185=champs!$Q$5,J185=champs!$Q$5),"Impossible",IF(AND(C185="PRIVÉ",H185=champs!$Q$5,I185=champs!$Q$6,J185=champs!$Q$6),'Tarifs-Price list'!$L$9,IF(AND(C185="PRIVÉ",H185=champs!$Q$6,I185=champs!$Q$5,J185=champs!$Q$6),'Tarifs-Price list'!$L$9,IF(AND(C185="PRIVÉ",H185=champs!$Q$5,I185=champs!$Q$5,J185=champs!$Q$6),2*'Tarifs-Price list'!$L$9,IF(AND(C185="PRIVÉ",H185=champs!$Q$5,I185=champs!$Q$6,J185=champs!$Q$5),"Impossible",IF(AND(C185="PRIVÉ",H185=champs!$Q$6,I185=champs!$Q$5,J185=champs!$Q$5),"Impossible",IF(AND(C185="PRIVÉ",H185=champs!$Q$6,I185=champs!$Q$6,J185=champs!$Q$5),'Tarifs-Price list'!$L$18,IF(AND(C185="PRIVÉ",H185=champs!$Q$5,I185=champs!$Q$5,J185=champs!$Q$5),"Impossible",0)))))))))))))))))))))</f>
        <v>0</v>
      </c>
      <c r="AG185" s="57">
        <f>IF(AND(K185="OUI",H185=champs!$Q$5,I185=champs!$Q$6,J185=champs!$Q$6,C185="PARTENAIRE"),'Tarifs-Price list'!$N$8,IF(AND(K185="OUI",C185="PARTENAIRE",H185=champs!$Q$6,I185=champs!$Q$5,J185=champs!$Q$6),'Tarifs-Price list'!$N$8,IF(AND(K185="OUI",C185="PARTENAIRE",H185=champs!$Q$5,I185=champs!$Q$5,J185=champs!$Q$6),2*'Tarifs-Price list'!$N$8,IF(AND(K185="OUI",C185="PARTENAIRE",H185=champs!$Q$6,I185=champs!$Q$6,J185=champs!$Q$5),'Tarifs-Price list'!$N$17,IF(AND(K185="OUI",C185="PARTENAIRE",H185=champs!$Q$5,I185=champs!$Q$6,J185=champs!$Q$5),"Impossible",IF(AND(K185="OUI",C185="PARTENAIRE",H185=champs!$Q$6,I185=champs!$Q$5,J185=champs!$Q$5),"Impossible",IF(AND(K185="OUI",C185="PARTENAIRE",H185=champs!$Q$5,I185=champs!$Q$5,J185=champs!$Q$5),"Impossible",IF(AND(C185="EXTERNE",K185="OUI",H185=champs!$Q$5,I185=champs!$Q$6,J185=champs!$Q$6),'Tarifs-Price list'!$M$8,IF(AND(K185="OUI",C185="EXTERNE",H185=champs!$Q$6,I185=champs!$Q$5,J185=champs!$Q$6),'Tarifs-Price list'!$M$8,IF(AND(C185="EXTERNE",K185="OUI",H185=champs!$Q$5,I185=champs!$Q$5,J185=champs!$Q$6),2*'Tarifs-Price list'!$M$8,IF(AND(K185="OUI",C185="EXTERNE",H185=champs!$Q$6,I185=champs!$Q$6,J185=champs!$Q$5),'Tarifs-Price list'!$M$17,IF(AND(K185="OUI",C185="Externe",H185=champs!$Q$5,I185=champs!$Q$6,J185=champs!$Q$5),"Impossible",IF(AND(C185="EXTERNE",K185="OUI",H185=champs!$Q$6,I185=champs!$Q$5,J185=champs!$Q$5),"Impossible",IF(AND(K185="OUI",C185="EXTERNE",H185=champs!$Q$5,I185=champs!$Q$5,J185=champs!$Q$5),"Impossible",IF(AND(C185="PRIVÉ",K185="OUI",H185=champs!$Q$5,I185=champs!$Q$6,J185=champs!$Q$6),'Tarifs-Price list'!$L$8,IF(AND(C185="PRIVÉ",K185="OUI",H185=champs!$Q$6,I185=champs!$Q$5,J185=champs!$Q$6),'Tarifs-Price list'!$L$8,IF(AND(K185="OUI",C185="PRIVÉ",H185=champs!$Q$5,I185=champs!$Q$5,J185=champs!Q186),2*'Tarifs-Price list'!$L$8,IF(AND(K185="OUI",C185="PRIVÉ",H185=champs!$Q$5,I185=champs!$Q$6,J185=champs!$Q$5),"Impossible",IF(AND(K185="OUI",C185="PRIVÉ",K185="OUI",H185=champs!$Q$6,I185=champs!$Q$5,J185=champs!$Q$5),"Impossible",IF(AND(K185="OUI",C185="PRIVÉ",H185=champs!$Q$6,I185=champs!$Q$6,J185=champs!$Q$5),'Tarifs-Price list'!$L$17,IF(AND(K185="OUI",C185="PRIVÉ",H185=champs!$Q$5,I185=champs!$Q$5,J185=champs!$Q$5),"Impossible",0)))))))))))))))))))))</f>
        <v>0</v>
      </c>
    </row>
    <row r="186" spans="2:33" ht="21" x14ac:dyDescent="0.2"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50"/>
      <c r="M186" s="50"/>
      <c r="N186" s="48"/>
      <c r="O186" s="48"/>
      <c r="P186" s="48"/>
      <c r="Q186" s="48"/>
      <c r="R186" s="48"/>
      <c r="S186" s="49"/>
      <c r="T186" s="49"/>
      <c r="U186" s="49"/>
      <c r="V186" s="48"/>
      <c r="W186" s="48"/>
      <c r="X186" s="48"/>
      <c r="Y186" s="48"/>
      <c r="Z186" s="48"/>
      <c r="AC186" s="25" t="e" cm="1">
        <f t="array" ref="AC186">IF(C186="PARTENAIRE",_xlfn.IFS(D186=champs!$A$5,'Tarifs-Price list'!$G$8,D186=champs!$A$6,'Tarifs-Price list'!$G$8,D186=champs!$A$7,'Tarifs-Price list'!$G$18,D186="Chlore Silicate",'Tarifs-Price list'!$G$23,D186="Chlore Carbonate",'Tarifs-Price list'!$G$23,D186="NON",0),IF(C186="EXTERNE",_xlfn.IFS(D186=champs!$A$5,'Tarifs-Price list'!$F$8,D186=champs!$A$6,'Tarifs-Price list'!$F$8,D186=champs!$A$7,'Tarifs-Price list'!$F$18,D186="Chlore Silicate",'Tarifs-Price list'!$F$23,D186="Chlore Carbonate",'Tarifs-Price list'!$F$23,D186="NON",0),_xlfn.IFS(D186=champs!$A$5,'Tarifs-Price list'!$E$8,D186=champs!$A$6,'Tarifs-Price list'!$E$8,D186=champs!$A$7,'Tarifs-Price list'!$E$18,D186="Chlore Silicate",'Tarifs-Price list'!$E$23,D186="Chlore Carbonate",'Tarifs-Price list'!$E$23,D186="NON",0)))</f>
        <v>#N/A</v>
      </c>
      <c r="AD186" s="25" t="e" cm="1">
        <f t="array" ref="AD186">IF(C186="PARTENAIRE",_xlfn.IFS(E186=champs!$A$5,'Tarifs-Price list'!$G$9,E186=champs!$A$6,'Tarifs-Price list'!$G$9,E186=champs!$A$7,'Tarifs-Price list'!$G$19,E186="Chlore Silicate",'Tarifs-Price list'!$G$24,E186="Chlore Carbonate",'Tarifs-Price list'!$G$24,E186="NON",0),IF(C186="EXTERNE",_xlfn.IFS(E186=champs!$A$5,'Tarifs-Price list'!$F$9,E186=champs!$A$6,'Tarifs-Price list'!$F$9,E186=champs!$A$7,'Tarifs-Price list'!$F$19,E186="Chlore Silicate",'Tarifs-Price list'!$F$24,E186="Chlore Carbonate",'Tarifs-Price list'!$F$24,E186="NON",0),_xlfn.IFS(E186=champs!$A$5,'Tarifs-Price list'!$E$9,E186=champs!$A$6,'Tarifs-Price list'!$E$9,E186=champs!$A$7,'Tarifs-Price list'!$E$19,E186="Chlore Silicate",'Tarifs-Price list'!$E$24,E186="Chlore Carbonate",'Tarifs-Price list'!$E$24,E186="NON",0)))</f>
        <v>#N/A</v>
      </c>
      <c r="AE186" s="25" t="e" cm="1">
        <f t="array" ref="AE186">IF(C186="PARTENAIRE",_xlfn.IFS(F186=champs!$A$5,'Tarifs-Price list'!$G$10,F186=champs!$A$6,'Tarifs-Price list'!$G$15,F186=champs!$A$7,'Tarifs-Price list'!$G$20,F186="Chlore Silicate",'Tarifs-Price list'!$G$25,F186="Chlore Carbonate",'Tarifs-Price list'!$G$30,F186="NON",0),IF(C186="EXTERNE",_xlfn.IFS(F186=champs!$A$5,'Tarifs-Price list'!$F$10,F186=champs!$A$6,'Tarifs-Price list'!$F$15,F186=champs!$A$7,'Tarifs-Price list'!$F$20,F186="Chlore Silicate",'Tarifs-Price list'!$F$25,F186="Chlore Carbonate",'Tarifs-Price list'!$F$30,F186="NON",0),_xlfn.IFS(F186=champs!$A$5,'Tarifs-Price list'!$E$10,F186=champs!$A$6,'Tarifs-Price list'!$E$15,F186=champs!$A$7,'Tarifs-Price list'!$E$20,F186="Chlore Silicate",'Tarifs-Price list'!$E$25,F186="Chlore Carbonate",'Tarifs-Price list'!$E$30,F186="NON",0)))</f>
        <v>#N/A</v>
      </c>
      <c r="AF186" s="25">
        <f>IF(AND(H186=champs!$Q$5,I186=champs!$Q$6,J186=champs!$Q$6,C186="PARTENAIRE"),'Tarifs-Price list'!$N$9,IF(AND(C186="PARTENAIRE",H186=champs!$Q$6,I186=champs!$Q$5,J186=champs!$Q$6),'Tarifs-Price list'!$N$9,IF(AND(C186="PARTENAIRE",H186=champs!$Q$5,I186=champs!$Q$5,J186=champs!$Q$6),2*'Tarifs-Price list'!$N$9,IF(AND(C186="PARTENAIRE",H186=champs!$Q$6,I186=champs!$Q$6,J186=champs!$Q$5),'Tarifs-Price list'!$N$18,IF(AND(C186="PARTENAIRE",H186=champs!$Q$5,I186=champs!$Q$6,J186=champs!$Q$5),"Impossible",IF(AND(C186="PARTENAIRE",H186=champs!$Q$6,I186=champs!$Q$5,J186=champs!$Q$5),"Impossible",IF(AND(C186="PARTENAIRE",H186=champs!$Q$5,I186=champs!$Q$5,J186=champs!$Q$5),"Impossible",IF(AND(C186="EXTERNE",H186=champs!$Q$5,I186=champs!$Q$6,J186=champs!$Q$6),'Tarifs-Price list'!$M$9,IF(AND(C186="EXTERNE",H186=champs!$Q$6,I186=champs!$Q$5,J186=champs!$Q$6),'Tarifs-Price list'!$M$9,IF(AND(C186="EXTERNE",H186=champs!$Q$5,I186=champs!$Q$5,J186=champs!$Q$6),2*'Tarifs-Price list'!$M$9,IF(AND(C186="EXTERNE",H186=champs!$Q$6,I186=champs!$Q$6,J186=champs!$Q$5),'Tarifs-Price list'!$M$18,IF(AND(C186="Externe",H186=champs!$Q$5,I186=champs!$Q$6,J186=champs!$Q$5),"Impossible",IF(AND(C186="EXTERNE",H186=champs!$Q$6,I186=champs!$Q$5,J186=champs!$Q$5),"Impossible",IF(AND(C186="EXTERNE",H186=champs!$Q$5,I186=champs!$Q$5,J186=champs!$Q$5),"Impossible",IF(AND(C186="PRIVÉ",H186=champs!$Q$5,I186=champs!$Q$6,J186=champs!$Q$6),'Tarifs-Price list'!$L$9,IF(AND(C186="PRIVÉ",H186=champs!$Q$6,I186=champs!$Q$5,J186=champs!$Q$6),'Tarifs-Price list'!$L$9,IF(AND(C186="PRIVÉ",H186=champs!$Q$5,I186=champs!$Q$5,J186=champs!$Q$6),2*'Tarifs-Price list'!$L$9,IF(AND(C186="PRIVÉ",H186=champs!$Q$5,I186=champs!$Q$6,J186=champs!$Q$5),"Impossible",IF(AND(C186="PRIVÉ",H186=champs!$Q$6,I186=champs!$Q$5,J186=champs!$Q$5),"Impossible",IF(AND(C186="PRIVÉ",H186=champs!$Q$6,I186=champs!$Q$6,J186=champs!$Q$5),'Tarifs-Price list'!$L$18,IF(AND(C186="PRIVÉ",H186=champs!$Q$5,I186=champs!$Q$5,J186=champs!$Q$5),"Impossible",0)))))))))))))))))))))</f>
        <v>0</v>
      </c>
      <c r="AG186" s="57">
        <f>IF(AND(K186="OUI",H186=champs!$Q$5,I186=champs!$Q$6,J186=champs!$Q$6,C186="PARTENAIRE"),'Tarifs-Price list'!$N$8,IF(AND(K186="OUI",C186="PARTENAIRE",H186=champs!$Q$6,I186=champs!$Q$5,J186=champs!$Q$6),'Tarifs-Price list'!$N$8,IF(AND(K186="OUI",C186="PARTENAIRE",H186=champs!$Q$5,I186=champs!$Q$5,J186=champs!$Q$6),2*'Tarifs-Price list'!$N$8,IF(AND(K186="OUI",C186="PARTENAIRE",H186=champs!$Q$6,I186=champs!$Q$6,J186=champs!$Q$5),'Tarifs-Price list'!$N$17,IF(AND(K186="OUI",C186="PARTENAIRE",H186=champs!$Q$5,I186=champs!$Q$6,J186=champs!$Q$5),"Impossible",IF(AND(K186="OUI",C186="PARTENAIRE",H186=champs!$Q$6,I186=champs!$Q$5,J186=champs!$Q$5),"Impossible",IF(AND(K186="OUI",C186="PARTENAIRE",H186=champs!$Q$5,I186=champs!$Q$5,J186=champs!$Q$5),"Impossible",IF(AND(C186="EXTERNE",K186="OUI",H186=champs!$Q$5,I186=champs!$Q$6,J186=champs!$Q$6),'Tarifs-Price list'!$M$8,IF(AND(K186="OUI",C186="EXTERNE",H186=champs!$Q$6,I186=champs!$Q$5,J186=champs!$Q$6),'Tarifs-Price list'!$M$8,IF(AND(C186="EXTERNE",K186="OUI",H186=champs!$Q$5,I186=champs!$Q$5,J186=champs!$Q$6),2*'Tarifs-Price list'!$M$8,IF(AND(K186="OUI",C186="EXTERNE",H186=champs!$Q$6,I186=champs!$Q$6,J186=champs!$Q$5),'Tarifs-Price list'!$M$17,IF(AND(K186="OUI",C186="Externe",H186=champs!$Q$5,I186=champs!$Q$6,J186=champs!$Q$5),"Impossible",IF(AND(C186="EXTERNE",K186="OUI",H186=champs!$Q$6,I186=champs!$Q$5,J186=champs!$Q$5),"Impossible",IF(AND(K186="OUI",C186="EXTERNE",H186=champs!$Q$5,I186=champs!$Q$5,J186=champs!$Q$5),"Impossible",IF(AND(C186="PRIVÉ",K186="OUI",H186=champs!$Q$5,I186=champs!$Q$6,J186=champs!$Q$6),'Tarifs-Price list'!$L$8,IF(AND(C186="PRIVÉ",K186="OUI",H186=champs!$Q$6,I186=champs!$Q$5,J186=champs!$Q$6),'Tarifs-Price list'!$L$8,IF(AND(K186="OUI",C186="PRIVÉ",H186=champs!$Q$5,I186=champs!$Q$5,J186=champs!Q187),2*'Tarifs-Price list'!$L$8,IF(AND(K186="OUI",C186="PRIVÉ",H186=champs!$Q$5,I186=champs!$Q$6,J186=champs!$Q$5),"Impossible",IF(AND(K186="OUI",C186="PRIVÉ",K186="OUI",H186=champs!$Q$6,I186=champs!$Q$5,J186=champs!$Q$5),"Impossible",IF(AND(K186="OUI",C186="PRIVÉ",H186=champs!$Q$6,I186=champs!$Q$6,J186=champs!$Q$5),'Tarifs-Price list'!$L$17,IF(AND(K186="OUI",C186="PRIVÉ",H186=champs!$Q$5,I186=champs!$Q$5,J186=champs!$Q$5),"Impossible",0)))))))))))))))))))))</f>
        <v>0</v>
      </c>
    </row>
    <row r="187" spans="2:33" ht="21" x14ac:dyDescent="0.2"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50"/>
      <c r="M187" s="50"/>
      <c r="N187" s="48"/>
      <c r="O187" s="48"/>
      <c r="P187" s="48"/>
      <c r="Q187" s="48"/>
      <c r="R187" s="48"/>
      <c r="S187" s="49"/>
      <c r="T187" s="49"/>
      <c r="U187" s="49"/>
      <c r="V187" s="48"/>
      <c r="W187" s="48"/>
      <c r="X187" s="48"/>
      <c r="Y187" s="48"/>
      <c r="Z187" s="48"/>
      <c r="AC187" s="25" t="e" cm="1">
        <f t="array" ref="AC187">IF(C187="PARTENAIRE",_xlfn.IFS(D187=champs!$A$5,'Tarifs-Price list'!$G$8,D187=champs!$A$6,'Tarifs-Price list'!$G$8,D187=champs!$A$7,'Tarifs-Price list'!$G$18,D187="Chlore Silicate",'Tarifs-Price list'!$G$23,D187="Chlore Carbonate",'Tarifs-Price list'!$G$23,D187="NON",0),IF(C187="EXTERNE",_xlfn.IFS(D187=champs!$A$5,'Tarifs-Price list'!$F$8,D187=champs!$A$6,'Tarifs-Price list'!$F$8,D187=champs!$A$7,'Tarifs-Price list'!$F$18,D187="Chlore Silicate",'Tarifs-Price list'!$F$23,D187="Chlore Carbonate",'Tarifs-Price list'!$F$23,D187="NON",0),_xlfn.IFS(D187=champs!$A$5,'Tarifs-Price list'!$E$8,D187=champs!$A$6,'Tarifs-Price list'!$E$8,D187=champs!$A$7,'Tarifs-Price list'!$E$18,D187="Chlore Silicate",'Tarifs-Price list'!$E$23,D187="Chlore Carbonate",'Tarifs-Price list'!$E$23,D187="NON",0)))</f>
        <v>#N/A</v>
      </c>
      <c r="AD187" s="25" t="e" cm="1">
        <f t="array" ref="AD187">IF(C187="PARTENAIRE",_xlfn.IFS(E187=champs!$A$5,'Tarifs-Price list'!$G$9,E187=champs!$A$6,'Tarifs-Price list'!$G$9,E187=champs!$A$7,'Tarifs-Price list'!$G$19,E187="Chlore Silicate",'Tarifs-Price list'!$G$24,E187="Chlore Carbonate",'Tarifs-Price list'!$G$24,E187="NON",0),IF(C187="EXTERNE",_xlfn.IFS(E187=champs!$A$5,'Tarifs-Price list'!$F$9,E187=champs!$A$6,'Tarifs-Price list'!$F$9,E187=champs!$A$7,'Tarifs-Price list'!$F$19,E187="Chlore Silicate",'Tarifs-Price list'!$F$24,E187="Chlore Carbonate",'Tarifs-Price list'!$F$24,E187="NON",0),_xlfn.IFS(E187=champs!$A$5,'Tarifs-Price list'!$E$9,E187=champs!$A$6,'Tarifs-Price list'!$E$9,E187=champs!$A$7,'Tarifs-Price list'!$E$19,E187="Chlore Silicate",'Tarifs-Price list'!$E$24,E187="Chlore Carbonate",'Tarifs-Price list'!$E$24,E187="NON",0)))</f>
        <v>#N/A</v>
      </c>
      <c r="AE187" s="25" t="e" cm="1">
        <f t="array" ref="AE187">IF(C187="PARTENAIRE",_xlfn.IFS(F187=champs!$A$5,'Tarifs-Price list'!$G$10,F187=champs!$A$6,'Tarifs-Price list'!$G$15,F187=champs!$A$7,'Tarifs-Price list'!$G$20,F187="Chlore Silicate",'Tarifs-Price list'!$G$25,F187="Chlore Carbonate",'Tarifs-Price list'!$G$30,F187="NON",0),IF(C187="EXTERNE",_xlfn.IFS(F187=champs!$A$5,'Tarifs-Price list'!$F$10,F187=champs!$A$6,'Tarifs-Price list'!$F$15,F187=champs!$A$7,'Tarifs-Price list'!$F$20,F187="Chlore Silicate",'Tarifs-Price list'!$F$25,F187="Chlore Carbonate",'Tarifs-Price list'!$F$30,F187="NON",0),_xlfn.IFS(F187=champs!$A$5,'Tarifs-Price list'!$E$10,F187=champs!$A$6,'Tarifs-Price list'!$E$15,F187=champs!$A$7,'Tarifs-Price list'!$E$20,F187="Chlore Silicate",'Tarifs-Price list'!$E$25,F187="Chlore Carbonate",'Tarifs-Price list'!$E$30,F187="NON",0)))</f>
        <v>#N/A</v>
      </c>
      <c r="AF187" s="25">
        <f>IF(AND(H187=champs!$Q$5,I187=champs!$Q$6,J187=champs!$Q$6,C187="PARTENAIRE"),'Tarifs-Price list'!$N$9,IF(AND(C187="PARTENAIRE",H187=champs!$Q$6,I187=champs!$Q$5,J187=champs!$Q$6),'Tarifs-Price list'!$N$9,IF(AND(C187="PARTENAIRE",H187=champs!$Q$5,I187=champs!$Q$5,J187=champs!$Q$6),2*'Tarifs-Price list'!$N$9,IF(AND(C187="PARTENAIRE",H187=champs!$Q$6,I187=champs!$Q$6,J187=champs!$Q$5),'Tarifs-Price list'!$N$18,IF(AND(C187="PARTENAIRE",H187=champs!$Q$5,I187=champs!$Q$6,J187=champs!$Q$5),"Impossible",IF(AND(C187="PARTENAIRE",H187=champs!$Q$6,I187=champs!$Q$5,J187=champs!$Q$5),"Impossible",IF(AND(C187="PARTENAIRE",H187=champs!$Q$5,I187=champs!$Q$5,J187=champs!$Q$5),"Impossible",IF(AND(C187="EXTERNE",H187=champs!$Q$5,I187=champs!$Q$6,J187=champs!$Q$6),'Tarifs-Price list'!$M$9,IF(AND(C187="EXTERNE",H187=champs!$Q$6,I187=champs!$Q$5,J187=champs!$Q$6),'Tarifs-Price list'!$M$9,IF(AND(C187="EXTERNE",H187=champs!$Q$5,I187=champs!$Q$5,J187=champs!$Q$6),2*'Tarifs-Price list'!$M$9,IF(AND(C187="EXTERNE",H187=champs!$Q$6,I187=champs!$Q$6,J187=champs!$Q$5),'Tarifs-Price list'!$M$18,IF(AND(C187="Externe",H187=champs!$Q$5,I187=champs!$Q$6,J187=champs!$Q$5),"Impossible",IF(AND(C187="EXTERNE",H187=champs!$Q$6,I187=champs!$Q$5,J187=champs!$Q$5),"Impossible",IF(AND(C187="EXTERNE",H187=champs!$Q$5,I187=champs!$Q$5,J187=champs!$Q$5),"Impossible",IF(AND(C187="PRIVÉ",H187=champs!$Q$5,I187=champs!$Q$6,J187=champs!$Q$6),'Tarifs-Price list'!$L$9,IF(AND(C187="PRIVÉ",H187=champs!$Q$6,I187=champs!$Q$5,J187=champs!$Q$6),'Tarifs-Price list'!$L$9,IF(AND(C187="PRIVÉ",H187=champs!$Q$5,I187=champs!$Q$5,J187=champs!$Q$6),2*'Tarifs-Price list'!$L$9,IF(AND(C187="PRIVÉ",H187=champs!$Q$5,I187=champs!$Q$6,J187=champs!$Q$5),"Impossible",IF(AND(C187="PRIVÉ",H187=champs!$Q$6,I187=champs!$Q$5,J187=champs!$Q$5),"Impossible",IF(AND(C187="PRIVÉ",H187=champs!$Q$6,I187=champs!$Q$6,J187=champs!$Q$5),'Tarifs-Price list'!$L$18,IF(AND(C187="PRIVÉ",H187=champs!$Q$5,I187=champs!$Q$5,J187=champs!$Q$5),"Impossible",0)))))))))))))))))))))</f>
        <v>0</v>
      </c>
      <c r="AG187" s="57">
        <f>IF(AND(K187="OUI",H187=champs!$Q$5,I187=champs!$Q$6,J187=champs!$Q$6,C187="PARTENAIRE"),'Tarifs-Price list'!$N$8,IF(AND(K187="OUI",C187="PARTENAIRE",H187=champs!$Q$6,I187=champs!$Q$5,J187=champs!$Q$6),'Tarifs-Price list'!$N$8,IF(AND(K187="OUI",C187="PARTENAIRE",H187=champs!$Q$5,I187=champs!$Q$5,J187=champs!$Q$6),2*'Tarifs-Price list'!$N$8,IF(AND(K187="OUI",C187="PARTENAIRE",H187=champs!$Q$6,I187=champs!$Q$6,J187=champs!$Q$5),'Tarifs-Price list'!$N$17,IF(AND(K187="OUI",C187="PARTENAIRE",H187=champs!$Q$5,I187=champs!$Q$6,J187=champs!$Q$5),"Impossible",IF(AND(K187="OUI",C187="PARTENAIRE",H187=champs!$Q$6,I187=champs!$Q$5,J187=champs!$Q$5),"Impossible",IF(AND(K187="OUI",C187="PARTENAIRE",H187=champs!$Q$5,I187=champs!$Q$5,J187=champs!$Q$5),"Impossible",IF(AND(C187="EXTERNE",K187="OUI",H187=champs!$Q$5,I187=champs!$Q$6,J187=champs!$Q$6),'Tarifs-Price list'!$M$8,IF(AND(K187="OUI",C187="EXTERNE",H187=champs!$Q$6,I187=champs!$Q$5,J187=champs!$Q$6),'Tarifs-Price list'!$M$8,IF(AND(C187="EXTERNE",K187="OUI",H187=champs!$Q$5,I187=champs!$Q$5,J187=champs!$Q$6),2*'Tarifs-Price list'!$M$8,IF(AND(K187="OUI",C187="EXTERNE",H187=champs!$Q$6,I187=champs!$Q$6,J187=champs!$Q$5),'Tarifs-Price list'!$M$17,IF(AND(K187="OUI",C187="Externe",H187=champs!$Q$5,I187=champs!$Q$6,J187=champs!$Q$5),"Impossible",IF(AND(C187="EXTERNE",K187="OUI",H187=champs!$Q$6,I187=champs!$Q$5,J187=champs!$Q$5),"Impossible",IF(AND(K187="OUI",C187="EXTERNE",H187=champs!$Q$5,I187=champs!$Q$5,J187=champs!$Q$5),"Impossible",IF(AND(C187="PRIVÉ",K187="OUI",H187=champs!$Q$5,I187=champs!$Q$6,J187=champs!$Q$6),'Tarifs-Price list'!$L$8,IF(AND(C187="PRIVÉ",K187="OUI",H187=champs!$Q$6,I187=champs!$Q$5,J187=champs!$Q$6),'Tarifs-Price list'!$L$8,IF(AND(K187="OUI",C187="PRIVÉ",H187=champs!$Q$5,I187=champs!$Q$5,J187=champs!Q188),2*'Tarifs-Price list'!$L$8,IF(AND(K187="OUI",C187="PRIVÉ",H187=champs!$Q$5,I187=champs!$Q$6,J187=champs!$Q$5),"Impossible",IF(AND(K187="OUI",C187="PRIVÉ",K187="OUI",H187=champs!$Q$6,I187=champs!$Q$5,J187=champs!$Q$5),"Impossible",IF(AND(K187="OUI",C187="PRIVÉ",H187=champs!$Q$6,I187=champs!$Q$6,J187=champs!$Q$5),'Tarifs-Price list'!$L$17,IF(AND(K187="OUI",C187="PRIVÉ",H187=champs!$Q$5,I187=champs!$Q$5,J187=champs!$Q$5),"Impossible",0)))))))))))))))))))))</f>
        <v>0</v>
      </c>
    </row>
    <row r="188" spans="2:33" ht="21" x14ac:dyDescent="0.2"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50"/>
      <c r="M188" s="50"/>
      <c r="N188" s="48"/>
      <c r="O188" s="48"/>
      <c r="P188" s="48"/>
      <c r="Q188" s="48"/>
      <c r="R188" s="48"/>
      <c r="S188" s="49"/>
      <c r="T188" s="49"/>
      <c r="U188" s="49"/>
      <c r="V188" s="48"/>
      <c r="W188" s="48"/>
      <c r="X188" s="48"/>
      <c r="Y188" s="48"/>
      <c r="Z188" s="48"/>
      <c r="AC188" s="25" t="e" cm="1">
        <f t="array" ref="AC188">IF(C188="PARTENAIRE",_xlfn.IFS(D188=champs!$A$5,'Tarifs-Price list'!$G$8,D188=champs!$A$6,'Tarifs-Price list'!$G$8,D188=champs!$A$7,'Tarifs-Price list'!$G$18,D188="Chlore Silicate",'Tarifs-Price list'!$G$23,D188="Chlore Carbonate",'Tarifs-Price list'!$G$23,D188="NON",0),IF(C188="EXTERNE",_xlfn.IFS(D188=champs!$A$5,'Tarifs-Price list'!$F$8,D188=champs!$A$6,'Tarifs-Price list'!$F$8,D188=champs!$A$7,'Tarifs-Price list'!$F$18,D188="Chlore Silicate",'Tarifs-Price list'!$F$23,D188="Chlore Carbonate",'Tarifs-Price list'!$F$23,D188="NON",0),_xlfn.IFS(D188=champs!$A$5,'Tarifs-Price list'!$E$8,D188=champs!$A$6,'Tarifs-Price list'!$E$8,D188=champs!$A$7,'Tarifs-Price list'!$E$18,D188="Chlore Silicate",'Tarifs-Price list'!$E$23,D188="Chlore Carbonate",'Tarifs-Price list'!$E$23,D188="NON",0)))</f>
        <v>#N/A</v>
      </c>
      <c r="AD188" s="25" t="e" cm="1">
        <f t="array" ref="AD188">IF(C188="PARTENAIRE",_xlfn.IFS(E188=champs!$A$5,'Tarifs-Price list'!$G$9,E188=champs!$A$6,'Tarifs-Price list'!$G$9,E188=champs!$A$7,'Tarifs-Price list'!$G$19,E188="Chlore Silicate",'Tarifs-Price list'!$G$24,E188="Chlore Carbonate",'Tarifs-Price list'!$G$24,E188="NON",0),IF(C188="EXTERNE",_xlfn.IFS(E188=champs!$A$5,'Tarifs-Price list'!$F$9,E188=champs!$A$6,'Tarifs-Price list'!$F$9,E188=champs!$A$7,'Tarifs-Price list'!$F$19,E188="Chlore Silicate",'Tarifs-Price list'!$F$24,E188="Chlore Carbonate",'Tarifs-Price list'!$F$24,E188="NON",0),_xlfn.IFS(E188=champs!$A$5,'Tarifs-Price list'!$E$9,E188=champs!$A$6,'Tarifs-Price list'!$E$9,E188=champs!$A$7,'Tarifs-Price list'!$E$19,E188="Chlore Silicate",'Tarifs-Price list'!$E$24,E188="Chlore Carbonate",'Tarifs-Price list'!$E$24,E188="NON",0)))</f>
        <v>#N/A</v>
      </c>
      <c r="AE188" s="25" t="e" cm="1">
        <f t="array" ref="AE188">IF(C188="PARTENAIRE",_xlfn.IFS(F188=champs!$A$5,'Tarifs-Price list'!$G$10,F188=champs!$A$6,'Tarifs-Price list'!$G$15,F188=champs!$A$7,'Tarifs-Price list'!$G$20,F188="Chlore Silicate",'Tarifs-Price list'!$G$25,F188="Chlore Carbonate",'Tarifs-Price list'!$G$30,F188="NON",0),IF(C188="EXTERNE",_xlfn.IFS(F188=champs!$A$5,'Tarifs-Price list'!$F$10,F188=champs!$A$6,'Tarifs-Price list'!$F$15,F188=champs!$A$7,'Tarifs-Price list'!$F$20,F188="Chlore Silicate",'Tarifs-Price list'!$F$25,F188="Chlore Carbonate",'Tarifs-Price list'!$F$30,F188="NON",0),_xlfn.IFS(F188=champs!$A$5,'Tarifs-Price list'!$E$10,F188=champs!$A$6,'Tarifs-Price list'!$E$15,F188=champs!$A$7,'Tarifs-Price list'!$E$20,F188="Chlore Silicate",'Tarifs-Price list'!$E$25,F188="Chlore Carbonate",'Tarifs-Price list'!$E$30,F188="NON",0)))</f>
        <v>#N/A</v>
      </c>
      <c r="AF188" s="25">
        <f>IF(AND(H188=champs!$Q$5,I188=champs!$Q$6,J188=champs!$Q$6,C188="PARTENAIRE"),'Tarifs-Price list'!$N$9,IF(AND(C188="PARTENAIRE",H188=champs!$Q$6,I188=champs!$Q$5,J188=champs!$Q$6),'Tarifs-Price list'!$N$9,IF(AND(C188="PARTENAIRE",H188=champs!$Q$5,I188=champs!$Q$5,J188=champs!$Q$6),2*'Tarifs-Price list'!$N$9,IF(AND(C188="PARTENAIRE",H188=champs!$Q$6,I188=champs!$Q$6,J188=champs!$Q$5),'Tarifs-Price list'!$N$18,IF(AND(C188="PARTENAIRE",H188=champs!$Q$5,I188=champs!$Q$6,J188=champs!$Q$5),"Impossible",IF(AND(C188="PARTENAIRE",H188=champs!$Q$6,I188=champs!$Q$5,J188=champs!$Q$5),"Impossible",IF(AND(C188="PARTENAIRE",H188=champs!$Q$5,I188=champs!$Q$5,J188=champs!$Q$5),"Impossible",IF(AND(C188="EXTERNE",H188=champs!$Q$5,I188=champs!$Q$6,J188=champs!$Q$6),'Tarifs-Price list'!$M$9,IF(AND(C188="EXTERNE",H188=champs!$Q$6,I188=champs!$Q$5,J188=champs!$Q$6),'Tarifs-Price list'!$M$9,IF(AND(C188="EXTERNE",H188=champs!$Q$5,I188=champs!$Q$5,J188=champs!$Q$6),2*'Tarifs-Price list'!$M$9,IF(AND(C188="EXTERNE",H188=champs!$Q$6,I188=champs!$Q$6,J188=champs!$Q$5),'Tarifs-Price list'!$M$18,IF(AND(C188="Externe",H188=champs!$Q$5,I188=champs!$Q$6,J188=champs!$Q$5),"Impossible",IF(AND(C188="EXTERNE",H188=champs!$Q$6,I188=champs!$Q$5,J188=champs!$Q$5),"Impossible",IF(AND(C188="EXTERNE",H188=champs!$Q$5,I188=champs!$Q$5,J188=champs!$Q$5),"Impossible",IF(AND(C188="PRIVÉ",H188=champs!$Q$5,I188=champs!$Q$6,J188=champs!$Q$6),'Tarifs-Price list'!$L$9,IF(AND(C188="PRIVÉ",H188=champs!$Q$6,I188=champs!$Q$5,J188=champs!$Q$6),'Tarifs-Price list'!$L$9,IF(AND(C188="PRIVÉ",H188=champs!$Q$5,I188=champs!$Q$5,J188=champs!$Q$6),2*'Tarifs-Price list'!$L$9,IF(AND(C188="PRIVÉ",H188=champs!$Q$5,I188=champs!$Q$6,J188=champs!$Q$5),"Impossible",IF(AND(C188="PRIVÉ",H188=champs!$Q$6,I188=champs!$Q$5,J188=champs!$Q$5),"Impossible",IF(AND(C188="PRIVÉ",H188=champs!$Q$6,I188=champs!$Q$6,J188=champs!$Q$5),'Tarifs-Price list'!$L$18,IF(AND(C188="PRIVÉ",H188=champs!$Q$5,I188=champs!$Q$5,J188=champs!$Q$5),"Impossible",0)))))))))))))))))))))</f>
        <v>0</v>
      </c>
      <c r="AG188" s="57">
        <f>IF(AND(K188="OUI",H188=champs!$Q$5,I188=champs!$Q$6,J188=champs!$Q$6,C188="PARTENAIRE"),'Tarifs-Price list'!$N$8,IF(AND(K188="OUI",C188="PARTENAIRE",H188=champs!$Q$6,I188=champs!$Q$5,J188=champs!$Q$6),'Tarifs-Price list'!$N$8,IF(AND(K188="OUI",C188="PARTENAIRE",H188=champs!$Q$5,I188=champs!$Q$5,J188=champs!$Q$6),2*'Tarifs-Price list'!$N$8,IF(AND(K188="OUI",C188="PARTENAIRE",H188=champs!$Q$6,I188=champs!$Q$6,J188=champs!$Q$5),'Tarifs-Price list'!$N$17,IF(AND(K188="OUI",C188="PARTENAIRE",H188=champs!$Q$5,I188=champs!$Q$6,J188=champs!$Q$5),"Impossible",IF(AND(K188="OUI",C188="PARTENAIRE",H188=champs!$Q$6,I188=champs!$Q$5,J188=champs!$Q$5),"Impossible",IF(AND(K188="OUI",C188="PARTENAIRE",H188=champs!$Q$5,I188=champs!$Q$5,J188=champs!$Q$5),"Impossible",IF(AND(C188="EXTERNE",K188="OUI",H188=champs!$Q$5,I188=champs!$Q$6,J188=champs!$Q$6),'Tarifs-Price list'!$M$8,IF(AND(K188="OUI",C188="EXTERNE",H188=champs!$Q$6,I188=champs!$Q$5,J188=champs!$Q$6),'Tarifs-Price list'!$M$8,IF(AND(C188="EXTERNE",K188="OUI",H188=champs!$Q$5,I188=champs!$Q$5,J188=champs!$Q$6),2*'Tarifs-Price list'!$M$8,IF(AND(K188="OUI",C188="EXTERNE",H188=champs!$Q$6,I188=champs!$Q$6,J188=champs!$Q$5),'Tarifs-Price list'!$M$17,IF(AND(K188="OUI",C188="Externe",H188=champs!$Q$5,I188=champs!$Q$6,J188=champs!$Q$5),"Impossible",IF(AND(C188="EXTERNE",K188="OUI",H188=champs!$Q$6,I188=champs!$Q$5,J188=champs!$Q$5),"Impossible",IF(AND(K188="OUI",C188="EXTERNE",H188=champs!$Q$5,I188=champs!$Q$5,J188=champs!$Q$5),"Impossible",IF(AND(C188="PRIVÉ",K188="OUI",H188=champs!$Q$5,I188=champs!$Q$6,J188=champs!$Q$6),'Tarifs-Price list'!$L$8,IF(AND(C188="PRIVÉ",K188="OUI",H188=champs!$Q$6,I188=champs!$Q$5,J188=champs!$Q$6),'Tarifs-Price list'!$L$8,IF(AND(K188="OUI",C188="PRIVÉ",H188=champs!$Q$5,I188=champs!$Q$5,J188=champs!Q189),2*'Tarifs-Price list'!$L$8,IF(AND(K188="OUI",C188="PRIVÉ",H188=champs!$Q$5,I188=champs!$Q$6,J188=champs!$Q$5),"Impossible",IF(AND(K188="OUI",C188="PRIVÉ",K188="OUI",H188=champs!$Q$6,I188=champs!$Q$5,J188=champs!$Q$5),"Impossible",IF(AND(K188="OUI",C188="PRIVÉ",H188=champs!$Q$6,I188=champs!$Q$6,J188=champs!$Q$5),'Tarifs-Price list'!$L$17,IF(AND(K188="OUI",C188="PRIVÉ",H188=champs!$Q$5,I188=champs!$Q$5,J188=champs!$Q$5),"Impossible",0)))))))))))))))))))))</f>
        <v>0</v>
      </c>
    </row>
    <row r="189" spans="2:33" ht="21" x14ac:dyDescent="0.2"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50"/>
      <c r="M189" s="50"/>
      <c r="N189" s="48"/>
      <c r="O189" s="48"/>
      <c r="P189" s="48"/>
      <c r="Q189" s="48"/>
      <c r="R189" s="48"/>
      <c r="S189" s="49"/>
      <c r="T189" s="49"/>
      <c r="U189" s="49"/>
      <c r="V189" s="48"/>
      <c r="W189" s="48"/>
      <c r="X189" s="48"/>
      <c r="Y189" s="48"/>
      <c r="Z189" s="48"/>
      <c r="AC189" s="25" t="e" cm="1">
        <f t="array" ref="AC189">IF(C189="PARTENAIRE",_xlfn.IFS(D189=champs!$A$5,'Tarifs-Price list'!$G$8,D189=champs!$A$6,'Tarifs-Price list'!$G$8,D189=champs!$A$7,'Tarifs-Price list'!$G$18,D189="Chlore Silicate",'Tarifs-Price list'!$G$23,D189="Chlore Carbonate",'Tarifs-Price list'!$G$23,D189="NON",0),IF(C189="EXTERNE",_xlfn.IFS(D189=champs!$A$5,'Tarifs-Price list'!$F$8,D189=champs!$A$6,'Tarifs-Price list'!$F$8,D189=champs!$A$7,'Tarifs-Price list'!$F$18,D189="Chlore Silicate",'Tarifs-Price list'!$F$23,D189="Chlore Carbonate",'Tarifs-Price list'!$F$23,D189="NON",0),_xlfn.IFS(D189=champs!$A$5,'Tarifs-Price list'!$E$8,D189=champs!$A$6,'Tarifs-Price list'!$E$8,D189=champs!$A$7,'Tarifs-Price list'!$E$18,D189="Chlore Silicate",'Tarifs-Price list'!$E$23,D189="Chlore Carbonate",'Tarifs-Price list'!$E$23,D189="NON",0)))</f>
        <v>#N/A</v>
      </c>
      <c r="AD189" s="25" t="e" cm="1">
        <f t="array" ref="AD189">IF(C189="PARTENAIRE",_xlfn.IFS(E189=champs!$A$5,'Tarifs-Price list'!$G$9,E189=champs!$A$6,'Tarifs-Price list'!$G$9,E189=champs!$A$7,'Tarifs-Price list'!$G$19,E189="Chlore Silicate",'Tarifs-Price list'!$G$24,E189="Chlore Carbonate",'Tarifs-Price list'!$G$24,E189="NON",0),IF(C189="EXTERNE",_xlfn.IFS(E189=champs!$A$5,'Tarifs-Price list'!$F$9,E189=champs!$A$6,'Tarifs-Price list'!$F$9,E189=champs!$A$7,'Tarifs-Price list'!$F$19,E189="Chlore Silicate",'Tarifs-Price list'!$F$24,E189="Chlore Carbonate",'Tarifs-Price list'!$F$24,E189="NON",0),_xlfn.IFS(E189=champs!$A$5,'Tarifs-Price list'!$E$9,E189=champs!$A$6,'Tarifs-Price list'!$E$9,E189=champs!$A$7,'Tarifs-Price list'!$E$19,E189="Chlore Silicate",'Tarifs-Price list'!$E$24,E189="Chlore Carbonate",'Tarifs-Price list'!$E$24,E189="NON",0)))</f>
        <v>#N/A</v>
      </c>
      <c r="AE189" s="25" t="e" cm="1">
        <f t="array" ref="AE189">IF(C189="PARTENAIRE",_xlfn.IFS(F189=champs!$A$5,'Tarifs-Price list'!$G$10,F189=champs!$A$6,'Tarifs-Price list'!$G$15,F189=champs!$A$7,'Tarifs-Price list'!$G$20,F189="Chlore Silicate",'Tarifs-Price list'!$G$25,F189="Chlore Carbonate",'Tarifs-Price list'!$G$30,F189="NON",0),IF(C189="EXTERNE",_xlfn.IFS(F189=champs!$A$5,'Tarifs-Price list'!$F$10,F189=champs!$A$6,'Tarifs-Price list'!$F$15,F189=champs!$A$7,'Tarifs-Price list'!$F$20,F189="Chlore Silicate",'Tarifs-Price list'!$F$25,F189="Chlore Carbonate",'Tarifs-Price list'!$F$30,F189="NON",0),_xlfn.IFS(F189=champs!$A$5,'Tarifs-Price list'!$E$10,F189=champs!$A$6,'Tarifs-Price list'!$E$15,F189=champs!$A$7,'Tarifs-Price list'!$E$20,F189="Chlore Silicate",'Tarifs-Price list'!$E$25,F189="Chlore Carbonate",'Tarifs-Price list'!$E$30,F189="NON",0)))</f>
        <v>#N/A</v>
      </c>
      <c r="AF189" s="25">
        <f>IF(AND(H189=champs!$Q$5,I189=champs!$Q$6,J189=champs!$Q$6,C189="PARTENAIRE"),'Tarifs-Price list'!$N$9,IF(AND(C189="PARTENAIRE",H189=champs!$Q$6,I189=champs!$Q$5,J189=champs!$Q$6),'Tarifs-Price list'!$N$9,IF(AND(C189="PARTENAIRE",H189=champs!$Q$5,I189=champs!$Q$5,J189=champs!$Q$6),2*'Tarifs-Price list'!$N$9,IF(AND(C189="PARTENAIRE",H189=champs!$Q$6,I189=champs!$Q$6,J189=champs!$Q$5),'Tarifs-Price list'!$N$18,IF(AND(C189="PARTENAIRE",H189=champs!$Q$5,I189=champs!$Q$6,J189=champs!$Q$5),"Impossible",IF(AND(C189="PARTENAIRE",H189=champs!$Q$6,I189=champs!$Q$5,J189=champs!$Q$5),"Impossible",IF(AND(C189="PARTENAIRE",H189=champs!$Q$5,I189=champs!$Q$5,J189=champs!$Q$5),"Impossible",IF(AND(C189="EXTERNE",H189=champs!$Q$5,I189=champs!$Q$6,J189=champs!$Q$6),'Tarifs-Price list'!$M$9,IF(AND(C189="EXTERNE",H189=champs!$Q$6,I189=champs!$Q$5,J189=champs!$Q$6),'Tarifs-Price list'!$M$9,IF(AND(C189="EXTERNE",H189=champs!$Q$5,I189=champs!$Q$5,J189=champs!$Q$6),2*'Tarifs-Price list'!$M$9,IF(AND(C189="EXTERNE",H189=champs!$Q$6,I189=champs!$Q$6,J189=champs!$Q$5),'Tarifs-Price list'!$M$18,IF(AND(C189="Externe",H189=champs!$Q$5,I189=champs!$Q$6,J189=champs!$Q$5),"Impossible",IF(AND(C189="EXTERNE",H189=champs!$Q$6,I189=champs!$Q$5,J189=champs!$Q$5),"Impossible",IF(AND(C189="EXTERNE",H189=champs!$Q$5,I189=champs!$Q$5,J189=champs!$Q$5),"Impossible",IF(AND(C189="PRIVÉ",H189=champs!$Q$5,I189=champs!$Q$6,J189=champs!$Q$6),'Tarifs-Price list'!$L$9,IF(AND(C189="PRIVÉ",H189=champs!$Q$6,I189=champs!$Q$5,J189=champs!$Q$6),'Tarifs-Price list'!$L$9,IF(AND(C189="PRIVÉ",H189=champs!$Q$5,I189=champs!$Q$5,J189=champs!$Q$6),2*'Tarifs-Price list'!$L$9,IF(AND(C189="PRIVÉ",H189=champs!$Q$5,I189=champs!$Q$6,J189=champs!$Q$5),"Impossible",IF(AND(C189="PRIVÉ",H189=champs!$Q$6,I189=champs!$Q$5,J189=champs!$Q$5),"Impossible",IF(AND(C189="PRIVÉ",H189=champs!$Q$6,I189=champs!$Q$6,J189=champs!$Q$5),'Tarifs-Price list'!$L$18,IF(AND(C189="PRIVÉ",H189=champs!$Q$5,I189=champs!$Q$5,J189=champs!$Q$5),"Impossible",0)))))))))))))))))))))</f>
        <v>0</v>
      </c>
      <c r="AG189" s="57">
        <f>IF(AND(K189="OUI",H189=champs!$Q$5,I189=champs!$Q$6,J189=champs!$Q$6,C189="PARTENAIRE"),'Tarifs-Price list'!$N$8,IF(AND(K189="OUI",C189="PARTENAIRE",H189=champs!$Q$6,I189=champs!$Q$5,J189=champs!$Q$6),'Tarifs-Price list'!$N$8,IF(AND(K189="OUI",C189="PARTENAIRE",H189=champs!$Q$5,I189=champs!$Q$5,J189=champs!$Q$6),2*'Tarifs-Price list'!$N$8,IF(AND(K189="OUI",C189="PARTENAIRE",H189=champs!$Q$6,I189=champs!$Q$6,J189=champs!$Q$5),'Tarifs-Price list'!$N$17,IF(AND(K189="OUI",C189="PARTENAIRE",H189=champs!$Q$5,I189=champs!$Q$6,J189=champs!$Q$5),"Impossible",IF(AND(K189="OUI",C189="PARTENAIRE",H189=champs!$Q$6,I189=champs!$Q$5,J189=champs!$Q$5),"Impossible",IF(AND(K189="OUI",C189="PARTENAIRE",H189=champs!$Q$5,I189=champs!$Q$5,J189=champs!$Q$5),"Impossible",IF(AND(C189="EXTERNE",K189="OUI",H189=champs!$Q$5,I189=champs!$Q$6,J189=champs!$Q$6),'Tarifs-Price list'!$M$8,IF(AND(K189="OUI",C189="EXTERNE",H189=champs!$Q$6,I189=champs!$Q$5,J189=champs!$Q$6),'Tarifs-Price list'!$M$8,IF(AND(C189="EXTERNE",K189="OUI",H189=champs!$Q$5,I189=champs!$Q$5,J189=champs!$Q$6),2*'Tarifs-Price list'!$M$8,IF(AND(K189="OUI",C189="EXTERNE",H189=champs!$Q$6,I189=champs!$Q$6,J189=champs!$Q$5),'Tarifs-Price list'!$M$17,IF(AND(K189="OUI",C189="Externe",H189=champs!$Q$5,I189=champs!$Q$6,J189=champs!$Q$5),"Impossible",IF(AND(C189="EXTERNE",K189="OUI",H189=champs!$Q$6,I189=champs!$Q$5,J189=champs!$Q$5),"Impossible",IF(AND(K189="OUI",C189="EXTERNE",H189=champs!$Q$5,I189=champs!$Q$5,J189=champs!$Q$5),"Impossible",IF(AND(C189="PRIVÉ",K189="OUI",H189=champs!$Q$5,I189=champs!$Q$6,J189=champs!$Q$6),'Tarifs-Price list'!$L$8,IF(AND(C189="PRIVÉ",K189="OUI",H189=champs!$Q$6,I189=champs!$Q$5,J189=champs!$Q$6),'Tarifs-Price list'!$L$8,IF(AND(K189="OUI",C189="PRIVÉ",H189=champs!$Q$5,I189=champs!$Q$5,J189=champs!Q190),2*'Tarifs-Price list'!$L$8,IF(AND(K189="OUI",C189="PRIVÉ",H189=champs!$Q$5,I189=champs!$Q$6,J189=champs!$Q$5),"Impossible",IF(AND(K189="OUI",C189="PRIVÉ",K189="OUI",H189=champs!$Q$6,I189=champs!$Q$5,J189=champs!$Q$5),"Impossible",IF(AND(K189="OUI",C189="PRIVÉ",H189=champs!$Q$6,I189=champs!$Q$6,J189=champs!$Q$5),'Tarifs-Price list'!$L$17,IF(AND(K189="OUI",C189="PRIVÉ",H189=champs!$Q$5,I189=champs!$Q$5,J189=champs!$Q$5),"Impossible",0)))))))))))))))))))))</f>
        <v>0</v>
      </c>
    </row>
    <row r="190" spans="2:33" ht="21" x14ac:dyDescent="0.2"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50"/>
      <c r="M190" s="50"/>
      <c r="N190" s="48"/>
      <c r="O190" s="48"/>
      <c r="P190" s="48"/>
      <c r="Q190" s="48"/>
      <c r="R190" s="48"/>
      <c r="S190" s="49"/>
      <c r="T190" s="49"/>
      <c r="U190" s="49"/>
      <c r="V190" s="48"/>
      <c r="W190" s="48"/>
      <c r="X190" s="48"/>
      <c r="Y190" s="48"/>
      <c r="Z190" s="48"/>
      <c r="AC190" s="25" t="e" cm="1">
        <f t="array" ref="AC190">IF(C190="PARTENAIRE",_xlfn.IFS(D190=champs!$A$5,'Tarifs-Price list'!$G$8,D190=champs!$A$6,'Tarifs-Price list'!$G$8,D190=champs!$A$7,'Tarifs-Price list'!$G$18,D190="Chlore Silicate",'Tarifs-Price list'!$G$23,D190="Chlore Carbonate",'Tarifs-Price list'!$G$23,D190="NON",0),IF(C190="EXTERNE",_xlfn.IFS(D190=champs!$A$5,'Tarifs-Price list'!$F$8,D190=champs!$A$6,'Tarifs-Price list'!$F$8,D190=champs!$A$7,'Tarifs-Price list'!$F$18,D190="Chlore Silicate",'Tarifs-Price list'!$F$23,D190="Chlore Carbonate",'Tarifs-Price list'!$F$23,D190="NON",0),_xlfn.IFS(D190=champs!$A$5,'Tarifs-Price list'!$E$8,D190=champs!$A$6,'Tarifs-Price list'!$E$8,D190=champs!$A$7,'Tarifs-Price list'!$E$18,D190="Chlore Silicate",'Tarifs-Price list'!$E$23,D190="Chlore Carbonate",'Tarifs-Price list'!$E$23,D190="NON",0)))</f>
        <v>#N/A</v>
      </c>
      <c r="AD190" s="25" t="e" cm="1">
        <f t="array" ref="AD190">IF(C190="PARTENAIRE",_xlfn.IFS(E190=champs!$A$5,'Tarifs-Price list'!$G$9,E190=champs!$A$6,'Tarifs-Price list'!$G$9,E190=champs!$A$7,'Tarifs-Price list'!$G$19,E190="Chlore Silicate",'Tarifs-Price list'!$G$24,E190="Chlore Carbonate",'Tarifs-Price list'!$G$24,E190="NON",0),IF(C190="EXTERNE",_xlfn.IFS(E190=champs!$A$5,'Tarifs-Price list'!$F$9,E190=champs!$A$6,'Tarifs-Price list'!$F$9,E190=champs!$A$7,'Tarifs-Price list'!$F$19,E190="Chlore Silicate",'Tarifs-Price list'!$F$24,E190="Chlore Carbonate",'Tarifs-Price list'!$F$24,E190="NON",0),_xlfn.IFS(E190=champs!$A$5,'Tarifs-Price list'!$E$9,E190=champs!$A$6,'Tarifs-Price list'!$E$9,E190=champs!$A$7,'Tarifs-Price list'!$E$19,E190="Chlore Silicate",'Tarifs-Price list'!$E$24,E190="Chlore Carbonate",'Tarifs-Price list'!$E$24,E190="NON",0)))</f>
        <v>#N/A</v>
      </c>
      <c r="AE190" s="25" t="e" cm="1">
        <f t="array" ref="AE190">IF(C190="PARTENAIRE",_xlfn.IFS(F190=champs!$A$5,'Tarifs-Price list'!$G$10,F190=champs!$A$6,'Tarifs-Price list'!$G$15,F190=champs!$A$7,'Tarifs-Price list'!$G$20,F190="Chlore Silicate",'Tarifs-Price list'!$G$25,F190="Chlore Carbonate",'Tarifs-Price list'!$G$30,F190="NON",0),IF(C190="EXTERNE",_xlfn.IFS(F190=champs!$A$5,'Tarifs-Price list'!$F$10,F190=champs!$A$6,'Tarifs-Price list'!$F$15,F190=champs!$A$7,'Tarifs-Price list'!$F$20,F190="Chlore Silicate",'Tarifs-Price list'!$F$25,F190="Chlore Carbonate",'Tarifs-Price list'!$F$30,F190="NON",0),_xlfn.IFS(F190=champs!$A$5,'Tarifs-Price list'!$E$10,F190=champs!$A$6,'Tarifs-Price list'!$E$15,F190=champs!$A$7,'Tarifs-Price list'!$E$20,F190="Chlore Silicate",'Tarifs-Price list'!$E$25,F190="Chlore Carbonate",'Tarifs-Price list'!$E$30,F190="NON",0)))</f>
        <v>#N/A</v>
      </c>
      <c r="AF190" s="25">
        <f>IF(AND(H190=champs!$Q$5,I190=champs!$Q$6,J190=champs!$Q$6,C190="PARTENAIRE"),'Tarifs-Price list'!$N$9,IF(AND(C190="PARTENAIRE",H190=champs!$Q$6,I190=champs!$Q$5,J190=champs!$Q$6),'Tarifs-Price list'!$N$9,IF(AND(C190="PARTENAIRE",H190=champs!$Q$5,I190=champs!$Q$5,J190=champs!$Q$6),2*'Tarifs-Price list'!$N$9,IF(AND(C190="PARTENAIRE",H190=champs!$Q$6,I190=champs!$Q$6,J190=champs!$Q$5),'Tarifs-Price list'!$N$18,IF(AND(C190="PARTENAIRE",H190=champs!$Q$5,I190=champs!$Q$6,J190=champs!$Q$5),"Impossible",IF(AND(C190="PARTENAIRE",H190=champs!$Q$6,I190=champs!$Q$5,J190=champs!$Q$5),"Impossible",IF(AND(C190="PARTENAIRE",H190=champs!$Q$5,I190=champs!$Q$5,J190=champs!$Q$5),"Impossible",IF(AND(C190="EXTERNE",H190=champs!$Q$5,I190=champs!$Q$6,J190=champs!$Q$6),'Tarifs-Price list'!$M$9,IF(AND(C190="EXTERNE",H190=champs!$Q$6,I190=champs!$Q$5,J190=champs!$Q$6),'Tarifs-Price list'!$M$9,IF(AND(C190="EXTERNE",H190=champs!$Q$5,I190=champs!$Q$5,J190=champs!$Q$6),2*'Tarifs-Price list'!$M$9,IF(AND(C190="EXTERNE",H190=champs!$Q$6,I190=champs!$Q$6,J190=champs!$Q$5),'Tarifs-Price list'!$M$18,IF(AND(C190="Externe",H190=champs!$Q$5,I190=champs!$Q$6,J190=champs!$Q$5),"Impossible",IF(AND(C190="EXTERNE",H190=champs!$Q$6,I190=champs!$Q$5,J190=champs!$Q$5),"Impossible",IF(AND(C190="EXTERNE",H190=champs!$Q$5,I190=champs!$Q$5,J190=champs!$Q$5),"Impossible",IF(AND(C190="PRIVÉ",H190=champs!$Q$5,I190=champs!$Q$6,J190=champs!$Q$6),'Tarifs-Price list'!$L$9,IF(AND(C190="PRIVÉ",H190=champs!$Q$6,I190=champs!$Q$5,J190=champs!$Q$6),'Tarifs-Price list'!$L$9,IF(AND(C190="PRIVÉ",H190=champs!$Q$5,I190=champs!$Q$5,J190=champs!$Q$6),2*'Tarifs-Price list'!$L$9,IF(AND(C190="PRIVÉ",H190=champs!$Q$5,I190=champs!$Q$6,J190=champs!$Q$5),"Impossible",IF(AND(C190="PRIVÉ",H190=champs!$Q$6,I190=champs!$Q$5,J190=champs!$Q$5),"Impossible",IF(AND(C190="PRIVÉ",H190=champs!$Q$6,I190=champs!$Q$6,J190=champs!$Q$5),'Tarifs-Price list'!$L$18,IF(AND(C190="PRIVÉ",H190=champs!$Q$5,I190=champs!$Q$5,J190=champs!$Q$5),"Impossible",0)))))))))))))))))))))</f>
        <v>0</v>
      </c>
      <c r="AG190" s="57">
        <f>IF(AND(K190="OUI",H190=champs!$Q$5,I190=champs!$Q$6,J190=champs!$Q$6,C190="PARTENAIRE"),'Tarifs-Price list'!$N$8,IF(AND(K190="OUI",C190="PARTENAIRE",H190=champs!$Q$6,I190=champs!$Q$5,J190=champs!$Q$6),'Tarifs-Price list'!$N$8,IF(AND(K190="OUI",C190="PARTENAIRE",H190=champs!$Q$5,I190=champs!$Q$5,J190=champs!$Q$6),2*'Tarifs-Price list'!$N$8,IF(AND(K190="OUI",C190="PARTENAIRE",H190=champs!$Q$6,I190=champs!$Q$6,J190=champs!$Q$5),'Tarifs-Price list'!$N$17,IF(AND(K190="OUI",C190="PARTENAIRE",H190=champs!$Q$5,I190=champs!$Q$6,J190=champs!$Q$5),"Impossible",IF(AND(K190="OUI",C190="PARTENAIRE",H190=champs!$Q$6,I190=champs!$Q$5,J190=champs!$Q$5),"Impossible",IF(AND(K190="OUI",C190="PARTENAIRE",H190=champs!$Q$5,I190=champs!$Q$5,J190=champs!$Q$5),"Impossible",IF(AND(C190="EXTERNE",K190="OUI",H190=champs!$Q$5,I190=champs!$Q$6,J190=champs!$Q$6),'Tarifs-Price list'!$M$8,IF(AND(K190="OUI",C190="EXTERNE",H190=champs!$Q$6,I190=champs!$Q$5,J190=champs!$Q$6),'Tarifs-Price list'!$M$8,IF(AND(C190="EXTERNE",K190="OUI",H190=champs!$Q$5,I190=champs!$Q$5,J190=champs!$Q$6),2*'Tarifs-Price list'!$M$8,IF(AND(K190="OUI",C190="EXTERNE",H190=champs!$Q$6,I190=champs!$Q$6,J190=champs!$Q$5),'Tarifs-Price list'!$M$17,IF(AND(K190="OUI",C190="Externe",H190=champs!$Q$5,I190=champs!$Q$6,J190=champs!$Q$5),"Impossible",IF(AND(C190="EXTERNE",K190="OUI",H190=champs!$Q$6,I190=champs!$Q$5,J190=champs!$Q$5),"Impossible",IF(AND(K190="OUI",C190="EXTERNE",H190=champs!$Q$5,I190=champs!$Q$5,J190=champs!$Q$5),"Impossible",IF(AND(C190="PRIVÉ",K190="OUI",H190=champs!$Q$5,I190=champs!$Q$6,J190=champs!$Q$6),'Tarifs-Price list'!$L$8,IF(AND(C190="PRIVÉ",K190="OUI",H190=champs!$Q$6,I190=champs!$Q$5,J190=champs!$Q$6),'Tarifs-Price list'!$L$8,IF(AND(K190="OUI",C190="PRIVÉ",H190=champs!$Q$5,I190=champs!$Q$5,J190=champs!Q191),2*'Tarifs-Price list'!$L$8,IF(AND(K190="OUI",C190="PRIVÉ",H190=champs!$Q$5,I190=champs!$Q$6,J190=champs!$Q$5),"Impossible",IF(AND(K190="OUI",C190="PRIVÉ",K190="OUI",H190=champs!$Q$6,I190=champs!$Q$5,J190=champs!$Q$5),"Impossible",IF(AND(K190="OUI",C190="PRIVÉ",H190=champs!$Q$6,I190=champs!$Q$6,J190=champs!$Q$5),'Tarifs-Price list'!$L$17,IF(AND(K190="OUI",C190="PRIVÉ",H190=champs!$Q$5,I190=champs!$Q$5,J190=champs!$Q$5),"Impossible",0)))))))))))))))))))))</f>
        <v>0</v>
      </c>
    </row>
    <row r="191" spans="2:33" ht="21" x14ac:dyDescent="0.2"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50"/>
      <c r="M191" s="50"/>
      <c r="N191" s="48"/>
      <c r="O191" s="48"/>
      <c r="P191" s="48"/>
      <c r="Q191" s="48"/>
      <c r="R191" s="48"/>
      <c r="S191" s="49"/>
      <c r="T191" s="49"/>
      <c r="U191" s="49"/>
      <c r="V191" s="48"/>
      <c r="W191" s="48"/>
      <c r="X191" s="48"/>
      <c r="Y191" s="48"/>
      <c r="Z191" s="48"/>
      <c r="AC191" s="25" t="e" cm="1">
        <f t="array" ref="AC191">IF(C191="PARTENAIRE",_xlfn.IFS(D191=champs!$A$5,'Tarifs-Price list'!$G$8,D191=champs!$A$6,'Tarifs-Price list'!$G$8,D191=champs!$A$7,'Tarifs-Price list'!$G$18,D191="Chlore Silicate",'Tarifs-Price list'!$G$23,D191="Chlore Carbonate",'Tarifs-Price list'!$G$23,D191="NON",0),IF(C191="EXTERNE",_xlfn.IFS(D191=champs!$A$5,'Tarifs-Price list'!$F$8,D191=champs!$A$6,'Tarifs-Price list'!$F$8,D191=champs!$A$7,'Tarifs-Price list'!$F$18,D191="Chlore Silicate",'Tarifs-Price list'!$F$23,D191="Chlore Carbonate",'Tarifs-Price list'!$F$23,D191="NON",0),_xlfn.IFS(D191=champs!$A$5,'Tarifs-Price list'!$E$8,D191=champs!$A$6,'Tarifs-Price list'!$E$8,D191=champs!$A$7,'Tarifs-Price list'!$E$18,D191="Chlore Silicate",'Tarifs-Price list'!$E$23,D191="Chlore Carbonate",'Tarifs-Price list'!$E$23,D191="NON",0)))</f>
        <v>#N/A</v>
      </c>
      <c r="AD191" s="25" t="e" cm="1">
        <f t="array" ref="AD191">IF(C191="PARTENAIRE",_xlfn.IFS(E191=champs!$A$5,'Tarifs-Price list'!$G$9,E191=champs!$A$6,'Tarifs-Price list'!$G$9,E191=champs!$A$7,'Tarifs-Price list'!$G$19,E191="Chlore Silicate",'Tarifs-Price list'!$G$24,E191="Chlore Carbonate",'Tarifs-Price list'!$G$24,E191="NON",0),IF(C191="EXTERNE",_xlfn.IFS(E191=champs!$A$5,'Tarifs-Price list'!$F$9,E191=champs!$A$6,'Tarifs-Price list'!$F$9,E191=champs!$A$7,'Tarifs-Price list'!$F$19,E191="Chlore Silicate",'Tarifs-Price list'!$F$24,E191="Chlore Carbonate",'Tarifs-Price list'!$F$24,E191="NON",0),_xlfn.IFS(E191=champs!$A$5,'Tarifs-Price list'!$E$9,E191=champs!$A$6,'Tarifs-Price list'!$E$9,E191=champs!$A$7,'Tarifs-Price list'!$E$19,E191="Chlore Silicate",'Tarifs-Price list'!$E$24,E191="Chlore Carbonate",'Tarifs-Price list'!$E$24,E191="NON",0)))</f>
        <v>#N/A</v>
      </c>
      <c r="AE191" s="25" t="e" cm="1">
        <f t="array" ref="AE191">IF(C191="PARTENAIRE",_xlfn.IFS(F191=champs!$A$5,'Tarifs-Price list'!$G$10,F191=champs!$A$6,'Tarifs-Price list'!$G$15,F191=champs!$A$7,'Tarifs-Price list'!$G$20,F191="Chlore Silicate",'Tarifs-Price list'!$G$25,F191="Chlore Carbonate",'Tarifs-Price list'!$G$30,F191="NON",0),IF(C191="EXTERNE",_xlfn.IFS(F191=champs!$A$5,'Tarifs-Price list'!$F$10,F191=champs!$A$6,'Tarifs-Price list'!$F$15,F191=champs!$A$7,'Tarifs-Price list'!$F$20,F191="Chlore Silicate",'Tarifs-Price list'!$F$25,F191="Chlore Carbonate",'Tarifs-Price list'!$F$30,F191="NON",0),_xlfn.IFS(F191=champs!$A$5,'Tarifs-Price list'!$E$10,F191=champs!$A$6,'Tarifs-Price list'!$E$15,F191=champs!$A$7,'Tarifs-Price list'!$E$20,F191="Chlore Silicate",'Tarifs-Price list'!$E$25,F191="Chlore Carbonate",'Tarifs-Price list'!$E$30,F191="NON",0)))</f>
        <v>#N/A</v>
      </c>
      <c r="AF191" s="25">
        <f>IF(AND(H191=champs!$Q$5,I191=champs!$Q$6,J191=champs!$Q$6,C191="PARTENAIRE"),'Tarifs-Price list'!$N$9,IF(AND(C191="PARTENAIRE",H191=champs!$Q$6,I191=champs!$Q$5,J191=champs!$Q$6),'Tarifs-Price list'!$N$9,IF(AND(C191="PARTENAIRE",H191=champs!$Q$5,I191=champs!$Q$5,J191=champs!$Q$6),2*'Tarifs-Price list'!$N$9,IF(AND(C191="PARTENAIRE",H191=champs!$Q$6,I191=champs!$Q$6,J191=champs!$Q$5),'Tarifs-Price list'!$N$18,IF(AND(C191="PARTENAIRE",H191=champs!$Q$5,I191=champs!$Q$6,J191=champs!$Q$5),"Impossible",IF(AND(C191="PARTENAIRE",H191=champs!$Q$6,I191=champs!$Q$5,J191=champs!$Q$5),"Impossible",IF(AND(C191="PARTENAIRE",H191=champs!$Q$5,I191=champs!$Q$5,J191=champs!$Q$5),"Impossible",IF(AND(C191="EXTERNE",H191=champs!$Q$5,I191=champs!$Q$6,J191=champs!$Q$6),'Tarifs-Price list'!$M$9,IF(AND(C191="EXTERNE",H191=champs!$Q$6,I191=champs!$Q$5,J191=champs!$Q$6),'Tarifs-Price list'!$M$9,IF(AND(C191="EXTERNE",H191=champs!$Q$5,I191=champs!$Q$5,J191=champs!$Q$6),2*'Tarifs-Price list'!$M$9,IF(AND(C191="EXTERNE",H191=champs!$Q$6,I191=champs!$Q$6,J191=champs!$Q$5),'Tarifs-Price list'!$M$18,IF(AND(C191="Externe",H191=champs!$Q$5,I191=champs!$Q$6,J191=champs!$Q$5),"Impossible",IF(AND(C191="EXTERNE",H191=champs!$Q$6,I191=champs!$Q$5,J191=champs!$Q$5),"Impossible",IF(AND(C191="EXTERNE",H191=champs!$Q$5,I191=champs!$Q$5,J191=champs!$Q$5),"Impossible",IF(AND(C191="PRIVÉ",H191=champs!$Q$5,I191=champs!$Q$6,J191=champs!$Q$6),'Tarifs-Price list'!$L$9,IF(AND(C191="PRIVÉ",H191=champs!$Q$6,I191=champs!$Q$5,J191=champs!$Q$6),'Tarifs-Price list'!$L$9,IF(AND(C191="PRIVÉ",H191=champs!$Q$5,I191=champs!$Q$5,J191=champs!$Q$6),2*'Tarifs-Price list'!$L$9,IF(AND(C191="PRIVÉ",H191=champs!$Q$5,I191=champs!$Q$6,J191=champs!$Q$5),"Impossible",IF(AND(C191="PRIVÉ",H191=champs!$Q$6,I191=champs!$Q$5,J191=champs!$Q$5),"Impossible",IF(AND(C191="PRIVÉ",H191=champs!$Q$6,I191=champs!$Q$6,J191=champs!$Q$5),'Tarifs-Price list'!$L$18,IF(AND(C191="PRIVÉ",H191=champs!$Q$5,I191=champs!$Q$5,J191=champs!$Q$5),"Impossible",0)))))))))))))))))))))</f>
        <v>0</v>
      </c>
      <c r="AG191" s="57">
        <f>IF(AND(K191="OUI",H191=champs!$Q$5,I191=champs!$Q$6,J191=champs!$Q$6,C191="PARTENAIRE"),'Tarifs-Price list'!$N$8,IF(AND(K191="OUI",C191="PARTENAIRE",H191=champs!$Q$6,I191=champs!$Q$5,J191=champs!$Q$6),'Tarifs-Price list'!$N$8,IF(AND(K191="OUI",C191="PARTENAIRE",H191=champs!$Q$5,I191=champs!$Q$5,J191=champs!$Q$6),2*'Tarifs-Price list'!$N$8,IF(AND(K191="OUI",C191="PARTENAIRE",H191=champs!$Q$6,I191=champs!$Q$6,J191=champs!$Q$5),'Tarifs-Price list'!$N$17,IF(AND(K191="OUI",C191="PARTENAIRE",H191=champs!$Q$5,I191=champs!$Q$6,J191=champs!$Q$5),"Impossible",IF(AND(K191="OUI",C191="PARTENAIRE",H191=champs!$Q$6,I191=champs!$Q$5,J191=champs!$Q$5),"Impossible",IF(AND(K191="OUI",C191="PARTENAIRE",H191=champs!$Q$5,I191=champs!$Q$5,J191=champs!$Q$5),"Impossible",IF(AND(C191="EXTERNE",K191="OUI",H191=champs!$Q$5,I191=champs!$Q$6,J191=champs!$Q$6),'Tarifs-Price list'!$M$8,IF(AND(K191="OUI",C191="EXTERNE",H191=champs!$Q$6,I191=champs!$Q$5,J191=champs!$Q$6),'Tarifs-Price list'!$M$8,IF(AND(C191="EXTERNE",K191="OUI",H191=champs!$Q$5,I191=champs!$Q$5,J191=champs!$Q$6),2*'Tarifs-Price list'!$M$8,IF(AND(K191="OUI",C191="EXTERNE",H191=champs!$Q$6,I191=champs!$Q$6,J191=champs!$Q$5),'Tarifs-Price list'!$M$17,IF(AND(K191="OUI",C191="Externe",H191=champs!$Q$5,I191=champs!$Q$6,J191=champs!$Q$5),"Impossible",IF(AND(C191="EXTERNE",K191="OUI",H191=champs!$Q$6,I191=champs!$Q$5,J191=champs!$Q$5),"Impossible",IF(AND(K191="OUI",C191="EXTERNE",H191=champs!$Q$5,I191=champs!$Q$5,J191=champs!$Q$5),"Impossible",IF(AND(C191="PRIVÉ",K191="OUI",H191=champs!$Q$5,I191=champs!$Q$6,J191=champs!$Q$6),'Tarifs-Price list'!$L$8,IF(AND(C191="PRIVÉ",K191="OUI",H191=champs!$Q$6,I191=champs!$Q$5,J191=champs!$Q$6),'Tarifs-Price list'!$L$8,IF(AND(K191="OUI",C191="PRIVÉ",H191=champs!$Q$5,I191=champs!$Q$5,J191=champs!Q192),2*'Tarifs-Price list'!$L$8,IF(AND(K191="OUI",C191="PRIVÉ",H191=champs!$Q$5,I191=champs!$Q$6,J191=champs!$Q$5),"Impossible",IF(AND(K191="OUI",C191="PRIVÉ",K191="OUI",H191=champs!$Q$6,I191=champs!$Q$5,J191=champs!$Q$5),"Impossible",IF(AND(K191="OUI",C191="PRIVÉ",H191=champs!$Q$6,I191=champs!$Q$6,J191=champs!$Q$5),'Tarifs-Price list'!$L$17,IF(AND(K191="OUI",C191="PRIVÉ",H191=champs!$Q$5,I191=champs!$Q$5,J191=champs!$Q$5),"Impossible",0)))))))))))))))))))))</f>
        <v>0</v>
      </c>
    </row>
    <row r="192" spans="2:33" ht="21" x14ac:dyDescent="0.2"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50"/>
      <c r="M192" s="50"/>
      <c r="N192" s="48"/>
      <c r="O192" s="48"/>
      <c r="P192" s="48"/>
      <c r="Q192" s="48"/>
      <c r="R192" s="48"/>
      <c r="S192" s="49"/>
      <c r="T192" s="49"/>
      <c r="U192" s="49"/>
      <c r="V192" s="48"/>
      <c r="W192" s="48"/>
      <c r="X192" s="48"/>
      <c r="Y192" s="48"/>
      <c r="Z192" s="48"/>
      <c r="AC192" s="25" t="e" cm="1">
        <f t="array" ref="AC192">IF(C192="PARTENAIRE",_xlfn.IFS(D192=champs!$A$5,'Tarifs-Price list'!$G$8,D192=champs!$A$6,'Tarifs-Price list'!$G$8,D192=champs!$A$7,'Tarifs-Price list'!$G$18,D192="Chlore Silicate",'Tarifs-Price list'!$G$23,D192="Chlore Carbonate",'Tarifs-Price list'!$G$23,D192="NON",0),IF(C192="EXTERNE",_xlfn.IFS(D192=champs!$A$5,'Tarifs-Price list'!$F$8,D192=champs!$A$6,'Tarifs-Price list'!$F$8,D192=champs!$A$7,'Tarifs-Price list'!$F$18,D192="Chlore Silicate",'Tarifs-Price list'!$F$23,D192="Chlore Carbonate",'Tarifs-Price list'!$F$23,D192="NON",0),_xlfn.IFS(D192=champs!$A$5,'Tarifs-Price list'!$E$8,D192=champs!$A$6,'Tarifs-Price list'!$E$8,D192=champs!$A$7,'Tarifs-Price list'!$E$18,D192="Chlore Silicate",'Tarifs-Price list'!$E$23,D192="Chlore Carbonate",'Tarifs-Price list'!$E$23,D192="NON",0)))</f>
        <v>#N/A</v>
      </c>
      <c r="AD192" s="25" t="e" cm="1">
        <f t="array" ref="AD192">IF(C192="PARTENAIRE",_xlfn.IFS(E192=champs!$A$5,'Tarifs-Price list'!$G$9,E192=champs!$A$6,'Tarifs-Price list'!$G$9,E192=champs!$A$7,'Tarifs-Price list'!$G$19,E192="Chlore Silicate",'Tarifs-Price list'!$G$24,E192="Chlore Carbonate",'Tarifs-Price list'!$G$24,E192="NON",0),IF(C192="EXTERNE",_xlfn.IFS(E192=champs!$A$5,'Tarifs-Price list'!$F$9,E192=champs!$A$6,'Tarifs-Price list'!$F$9,E192=champs!$A$7,'Tarifs-Price list'!$F$19,E192="Chlore Silicate",'Tarifs-Price list'!$F$24,E192="Chlore Carbonate",'Tarifs-Price list'!$F$24,E192="NON",0),_xlfn.IFS(E192=champs!$A$5,'Tarifs-Price list'!$E$9,E192=champs!$A$6,'Tarifs-Price list'!$E$9,E192=champs!$A$7,'Tarifs-Price list'!$E$19,E192="Chlore Silicate",'Tarifs-Price list'!$E$24,E192="Chlore Carbonate",'Tarifs-Price list'!$E$24,E192="NON",0)))</f>
        <v>#N/A</v>
      </c>
      <c r="AE192" s="25" t="e" cm="1">
        <f t="array" ref="AE192">IF(C192="PARTENAIRE",_xlfn.IFS(F192=champs!$A$5,'Tarifs-Price list'!$G$10,F192=champs!$A$6,'Tarifs-Price list'!$G$15,F192=champs!$A$7,'Tarifs-Price list'!$G$20,F192="Chlore Silicate",'Tarifs-Price list'!$G$25,F192="Chlore Carbonate",'Tarifs-Price list'!$G$30,F192="NON",0),IF(C192="EXTERNE",_xlfn.IFS(F192=champs!$A$5,'Tarifs-Price list'!$F$10,F192=champs!$A$6,'Tarifs-Price list'!$F$15,F192=champs!$A$7,'Tarifs-Price list'!$F$20,F192="Chlore Silicate",'Tarifs-Price list'!$F$25,F192="Chlore Carbonate",'Tarifs-Price list'!$F$30,F192="NON",0),_xlfn.IFS(F192=champs!$A$5,'Tarifs-Price list'!$E$10,F192=champs!$A$6,'Tarifs-Price list'!$E$15,F192=champs!$A$7,'Tarifs-Price list'!$E$20,F192="Chlore Silicate",'Tarifs-Price list'!$E$25,F192="Chlore Carbonate",'Tarifs-Price list'!$E$30,F192="NON",0)))</f>
        <v>#N/A</v>
      </c>
      <c r="AF192" s="25">
        <f>IF(AND(H192=champs!$Q$5,I192=champs!$Q$6,J192=champs!$Q$6,C192="PARTENAIRE"),'Tarifs-Price list'!$N$9,IF(AND(C192="PARTENAIRE",H192=champs!$Q$6,I192=champs!$Q$5,J192=champs!$Q$6),'Tarifs-Price list'!$N$9,IF(AND(C192="PARTENAIRE",H192=champs!$Q$5,I192=champs!$Q$5,J192=champs!$Q$6),2*'Tarifs-Price list'!$N$9,IF(AND(C192="PARTENAIRE",H192=champs!$Q$6,I192=champs!$Q$6,J192=champs!$Q$5),'Tarifs-Price list'!$N$18,IF(AND(C192="PARTENAIRE",H192=champs!$Q$5,I192=champs!$Q$6,J192=champs!$Q$5),"Impossible",IF(AND(C192="PARTENAIRE",H192=champs!$Q$6,I192=champs!$Q$5,J192=champs!$Q$5),"Impossible",IF(AND(C192="PARTENAIRE",H192=champs!$Q$5,I192=champs!$Q$5,J192=champs!$Q$5),"Impossible",IF(AND(C192="EXTERNE",H192=champs!$Q$5,I192=champs!$Q$6,J192=champs!$Q$6),'Tarifs-Price list'!$M$9,IF(AND(C192="EXTERNE",H192=champs!$Q$6,I192=champs!$Q$5,J192=champs!$Q$6),'Tarifs-Price list'!$M$9,IF(AND(C192="EXTERNE",H192=champs!$Q$5,I192=champs!$Q$5,J192=champs!$Q$6),2*'Tarifs-Price list'!$M$9,IF(AND(C192="EXTERNE",H192=champs!$Q$6,I192=champs!$Q$6,J192=champs!$Q$5),'Tarifs-Price list'!$M$18,IF(AND(C192="Externe",H192=champs!$Q$5,I192=champs!$Q$6,J192=champs!$Q$5),"Impossible",IF(AND(C192="EXTERNE",H192=champs!$Q$6,I192=champs!$Q$5,J192=champs!$Q$5),"Impossible",IF(AND(C192="EXTERNE",H192=champs!$Q$5,I192=champs!$Q$5,J192=champs!$Q$5),"Impossible",IF(AND(C192="PRIVÉ",H192=champs!$Q$5,I192=champs!$Q$6,J192=champs!$Q$6),'Tarifs-Price list'!$L$9,IF(AND(C192="PRIVÉ",H192=champs!$Q$6,I192=champs!$Q$5,J192=champs!$Q$6),'Tarifs-Price list'!$L$9,IF(AND(C192="PRIVÉ",H192=champs!$Q$5,I192=champs!$Q$5,J192=champs!$Q$6),2*'Tarifs-Price list'!$L$9,IF(AND(C192="PRIVÉ",H192=champs!$Q$5,I192=champs!$Q$6,J192=champs!$Q$5),"Impossible",IF(AND(C192="PRIVÉ",H192=champs!$Q$6,I192=champs!$Q$5,J192=champs!$Q$5),"Impossible",IF(AND(C192="PRIVÉ",H192=champs!$Q$6,I192=champs!$Q$6,J192=champs!$Q$5),'Tarifs-Price list'!$L$18,IF(AND(C192="PRIVÉ",H192=champs!$Q$5,I192=champs!$Q$5,J192=champs!$Q$5),"Impossible",0)))))))))))))))))))))</f>
        <v>0</v>
      </c>
      <c r="AG192" s="57">
        <f>IF(AND(K192="OUI",H192=champs!$Q$5,I192=champs!$Q$6,J192=champs!$Q$6,C192="PARTENAIRE"),'Tarifs-Price list'!$N$8,IF(AND(K192="OUI",C192="PARTENAIRE",H192=champs!$Q$6,I192=champs!$Q$5,J192=champs!$Q$6),'Tarifs-Price list'!$N$8,IF(AND(K192="OUI",C192="PARTENAIRE",H192=champs!$Q$5,I192=champs!$Q$5,J192=champs!$Q$6),2*'Tarifs-Price list'!$N$8,IF(AND(K192="OUI",C192="PARTENAIRE",H192=champs!$Q$6,I192=champs!$Q$6,J192=champs!$Q$5),'Tarifs-Price list'!$N$17,IF(AND(K192="OUI",C192="PARTENAIRE",H192=champs!$Q$5,I192=champs!$Q$6,J192=champs!$Q$5),"Impossible",IF(AND(K192="OUI",C192="PARTENAIRE",H192=champs!$Q$6,I192=champs!$Q$5,J192=champs!$Q$5),"Impossible",IF(AND(K192="OUI",C192="PARTENAIRE",H192=champs!$Q$5,I192=champs!$Q$5,J192=champs!$Q$5),"Impossible",IF(AND(C192="EXTERNE",K192="OUI",H192=champs!$Q$5,I192=champs!$Q$6,J192=champs!$Q$6),'Tarifs-Price list'!$M$8,IF(AND(K192="OUI",C192="EXTERNE",H192=champs!$Q$6,I192=champs!$Q$5,J192=champs!$Q$6),'Tarifs-Price list'!$M$8,IF(AND(C192="EXTERNE",K192="OUI",H192=champs!$Q$5,I192=champs!$Q$5,J192=champs!$Q$6),2*'Tarifs-Price list'!$M$8,IF(AND(K192="OUI",C192="EXTERNE",H192=champs!$Q$6,I192=champs!$Q$6,J192=champs!$Q$5),'Tarifs-Price list'!$M$17,IF(AND(K192="OUI",C192="Externe",H192=champs!$Q$5,I192=champs!$Q$6,J192=champs!$Q$5),"Impossible",IF(AND(C192="EXTERNE",K192="OUI",H192=champs!$Q$6,I192=champs!$Q$5,J192=champs!$Q$5),"Impossible",IF(AND(K192="OUI",C192="EXTERNE",H192=champs!$Q$5,I192=champs!$Q$5,J192=champs!$Q$5),"Impossible",IF(AND(C192="PRIVÉ",K192="OUI",H192=champs!$Q$5,I192=champs!$Q$6,J192=champs!$Q$6),'Tarifs-Price list'!$L$8,IF(AND(C192="PRIVÉ",K192="OUI",H192=champs!$Q$6,I192=champs!$Q$5,J192=champs!$Q$6),'Tarifs-Price list'!$L$8,IF(AND(K192="OUI",C192="PRIVÉ",H192=champs!$Q$5,I192=champs!$Q$5,J192=champs!Q193),2*'Tarifs-Price list'!$L$8,IF(AND(K192="OUI",C192="PRIVÉ",H192=champs!$Q$5,I192=champs!$Q$6,J192=champs!$Q$5),"Impossible",IF(AND(K192="OUI",C192="PRIVÉ",K192="OUI",H192=champs!$Q$6,I192=champs!$Q$5,J192=champs!$Q$5),"Impossible",IF(AND(K192="OUI",C192="PRIVÉ",H192=champs!$Q$6,I192=champs!$Q$6,J192=champs!$Q$5),'Tarifs-Price list'!$L$17,IF(AND(K192="OUI",C192="PRIVÉ",H192=champs!$Q$5,I192=champs!$Q$5,J192=champs!$Q$5),"Impossible",0)))))))))))))))))))))</f>
        <v>0</v>
      </c>
    </row>
    <row r="193" spans="2:33" ht="21" x14ac:dyDescent="0.2"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50"/>
      <c r="M193" s="50"/>
      <c r="N193" s="48"/>
      <c r="O193" s="48"/>
      <c r="P193" s="48"/>
      <c r="Q193" s="48"/>
      <c r="R193" s="48"/>
      <c r="S193" s="49"/>
      <c r="T193" s="49"/>
      <c r="U193" s="49"/>
      <c r="V193" s="48"/>
      <c r="W193" s="48"/>
      <c r="X193" s="48"/>
      <c r="Y193" s="48"/>
      <c r="Z193" s="48"/>
      <c r="AC193" s="25" t="e" cm="1">
        <f t="array" ref="AC193">IF(C193="PARTENAIRE",_xlfn.IFS(D193=champs!$A$5,'Tarifs-Price list'!$G$8,D193=champs!$A$6,'Tarifs-Price list'!$G$8,D193=champs!$A$7,'Tarifs-Price list'!$G$18,D193="Chlore Silicate",'Tarifs-Price list'!$G$23,D193="Chlore Carbonate",'Tarifs-Price list'!$G$23,D193="NON",0),IF(C193="EXTERNE",_xlfn.IFS(D193=champs!$A$5,'Tarifs-Price list'!$F$8,D193=champs!$A$6,'Tarifs-Price list'!$F$8,D193=champs!$A$7,'Tarifs-Price list'!$F$18,D193="Chlore Silicate",'Tarifs-Price list'!$F$23,D193="Chlore Carbonate",'Tarifs-Price list'!$F$23,D193="NON",0),_xlfn.IFS(D193=champs!$A$5,'Tarifs-Price list'!$E$8,D193=champs!$A$6,'Tarifs-Price list'!$E$8,D193=champs!$A$7,'Tarifs-Price list'!$E$18,D193="Chlore Silicate",'Tarifs-Price list'!$E$23,D193="Chlore Carbonate",'Tarifs-Price list'!$E$23,D193="NON",0)))</f>
        <v>#N/A</v>
      </c>
      <c r="AD193" s="25" t="e" cm="1">
        <f t="array" ref="AD193">IF(C193="PARTENAIRE",_xlfn.IFS(E193=champs!$A$5,'Tarifs-Price list'!$G$9,E193=champs!$A$6,'Tarifs-Price list'!$G$9,E193=champs!$A$7,'Tarifs-Price list'!$G$19,E193="Chlore Silicate",'Tarifs-Price list'!$G$24,E193="Chlore Carbonate",'Tarifs-Price list'!$G$24,E193="NON",0),IF(C193="EXTERNE",_xlfn.IFS(E193=champs!$A$5,'Tarifs-Price list'!$F$9,E193=champs!$A$6,'Tarifs-Price list'!$F$9,E193=champs!$A$7,'Tarifs-Price list'!$F$19,E193="Chlore Silicate",'Tarifs-Price list'!$F$24,E193="Chlore Carbonate",'Tarifs-Price list'!$F$24,E193="NON",0),_xlfn.IFS(E193=champs!$A$5,'Tarifs-Price list'!$E$9,E193=champs!$A$6,'Tarifs-Price list'!$E$9,E193=champs!$A$7,'Tarifs-Price list'!$E$19,E193="Chlore Silicate",'Tarifs-Price list'!$E$24,E193="Chlore Carbonate",'Tarifs-Price list'!$E$24,E193="NON",0)))</f>
        <v>#N/A</v>
      </c>
      <c r="AE193" s="25" t="e" cm="1">
        <f t="array" ref="AE193">IF(C193="PARTENAIRE",_xlfn.IFS(F193=champs!$A$5,'Tarifs-Price list'!$G$10,F193=champs!$A$6,'Tarifs-Price list'!$G$15,F193=champs!$A$7,'Tarifs-Price list'!$G$20,F193="Chlore Silicate",'Tarifs-Price list'!$G$25,F193="Chlore Carbonate",'Tarifs-Price list'!$G$30,F193="NON",0),IF(C193="EXTERNE",_xlfn.IFS(F193=champs!$A$5,'Tarifs-Price list'!$F$10,F193=champs!$A$6,'Tarifs-Price list'!$F$15,F193=champs!$A$7,'Tarifs-Price list'!$F$20,F193="Chlore Silicate",'Tarifs-Price list'!$F$25,F193="Chlore Carbonate",'Tarifs-Price list'!$F$30,F193="NON",0),_xlfn.IFS(F193=champs!$A$5,'Tarifs-Price list'!$E$10,F193=champs!$A$6,'Tarifs-Price list'!$E$15,F193=champs!$A$7,'Tarifs-Price list'!$E$20,F193="Chlore Silicate",'Tarifs-Price list'!$E$25,F193="Chlore Carbonate",'Tarifs-Price list'!$E$30,F193="NON",0)))</f>
        <v>#N/A</v>
      </c>
      <c r="AF193" s="25">
        <f>IF(AND(H193=champs!$Q$5,I193=champs!$Q$6,J193=champs!$Q$6,C193="PARTENAIRE"),'Tarifs-Price list'!$N$9,IF(AND(C193="PARTENAIRE",H193=champs!$Q$6,I193=champs!$Q$5,J193=champs!$Q$6),'Tarifs-Price list'!$N$9,IF(AND(C193="PARTENAIRE",H193=champs!$Q$5,I193=champs!$Q$5,J193=champs!$Q$6),2*'Tarifs-Price list'!$N$9,IF(AND(C193="PARTENAIRE",H193=champs!$Q$6,I193=champs!$Q$6,J193=champs!$Q$5),'Tarifs-Price list'!$N$18,IF(AND(C193="PARTENAIRE",H193=champs!$Q$5,I193=champs!$Q$6,J193=champs!$Q$5),"Impossible",IF(AND(C193="PARTENAIRE",H193=champs!$Q$6,I193=champs!$Q$5,J193=champs!$Q$5),"Impossible",IF(AND(C193="PARTENAIRE",H193=champs!$Q$5,I193=champs!$Q$5,J193=champs!$Q$5),"Impossible",IF(AND(C193="EXTERNE",H193=champs!$Q$5,I193=champs!$Q$6,J193=champs!$Q$6),'Tarifs-Price list'!$M$9,IF(AND(C193="EXTERNE",H193=champs!$Q$6,I193=champs!$Q$5,J193=champs!$Q$6),'Tarifs-Price list'!$M$9,IF(AND(C193="EXTERNE",H193=champs!$Q$5,I193=champs!$Q$5,J193=champs!$Q$6),2*'Tarifs-Price list'!$M$9,IF(AND(C193="EXTERNE",H193=champs!$Q$6,I193=champs!$Q$6,J193=champs!$Q$5),'Tarifs-Price list'!$M$18,IF(AND(C193="Externe",H193=champs!$Q$5,I193=champs!$Q$6,J193=champs!$Q$5),"Impossible",IF(AND(C193="EXTERNE",H193=champs!$Q$6,I193=champs!$Q$5,J193=champs!$Q$5),"Impossible",IF(AND(C193="EXTERNE",H193=champs!$Q$5,I193=champs!$Q$5,J193=champs!$Q$5),"Impossible",IF(AND(C193="PRIVÉ",H193=champs!$Q$5,I193=champs!$Q$6,J193=champs!$Q$6),'Tarifs-Price list'!$L$9,IF(AND(C193="PRIVÉ",H193=champs!$Q$6,I193=champs!$Q$5,J193=champs!$Q$6),'Tarifs-Price list'!$L$9,IF(AND(C193="PRIVÉ",H193=champs!$Q$5,I193=champs!$Q$5,J193=champs!$Q$6),2*'Tarifs-Price list'!$L$9,IF(AND(C193="PRIVÉ",H193=champs!$Q$5,I193=champs!$Q$6,J193=champs!$Q$5),"Impossible",IF(AND(C193="PRIVÉ",H193=champs!$Q$6,I193=champs!$Q$5,J193=champs!$Q$5),"Impossible",IF(AND(C193="PRIVÉ",H193=champs!$Q$6,I193=champs!$Q$6,J193=champs!$Q$5),'Tarifs-Price list'!$L$18,IF(AND(C193="PRIVÉ",H193=champs!$Q$5,I193=champs!$Q$5,J193=champs!$Q$5),"Impossible",0)))))))))))))))))))))</f>
        <v>0</v>
      </c>
      <c r="AG193" s="57">
        <f>IF(AND(K193="OUI",H193=champs!$Q$5,I193=champs!$Q$6,J193=champs!$Q$6,C193="PARTENAIRE"),'Tarifs-Price list'!$N$8,IF(AND(K193="OUI",C193="PARTENAIRE",H193=champs!$Q$6,I193=champs!$Q$5,J193=champs!$Q$6),'Tarifs-Price list'!$N$8,IF(AND(K193="OUI",C193="PARTENAIRE",H193=champs!$Q$5,I193=champs!$Q$5,J193=champs!$Q$6),2*'Tarifs-Price list'!$N$8,IF(AND(K193="OUI",C193="PARTENAIRE",H193=champs!$Q$6,I193=champs!$Q$6,J193=champs!$Q$5),'Tarifs-Price list'!$N$17,IF(AND(K193="OUI",C193="PARTENAIRE",H193=champs!$Q$5,I193=champs!$Q$6,J193=champs!$Q$5),"Impossible",IF(AND(K193="OUI",C193="PARTENAIRE",H193=champs!$Q$6,I193=champs!$Q$5,J193=champs!$Q$5),"Impossible",IF(AND(K193="OUI",C193="PARTENAIRE",H193=champs!$Q$5,I193=champs!$Q$5,J193=champs!$Q$5),"Impossible",IF(AND(C193="EXTERNE",K193="OUI",H193=champs!$Q$5,I193=champs!$Q$6,J193=champs!$Q$6),'Tarifs-Price list'!$M$8,IF(AND(K193="OUI",C193="EXTERNE",H193=champs!$Q$6,I193=champs!$Q$5,J193=champs!$Q$6),'Tarifs-Price list'!$M$8,IF(AND(C193="EXTERNE",K193="OUI",H193=champs!$Q$5,I193=champs!$Q$5,J193=champs!$Q$6),2*'Tarifs-Price list'!$M$8,IF(AND(K193="OUI",C193="EXTERNE",H193=champs!$Q$6,I193=champs!$Q$6,J193=champs!$Q$5),'Tarifs-Price list'!$M$17,IF(AND(K193="OUI",C193="Externe",H193=champs!$Q$5,I193=champs!$Q$6,J193=champs!$Q$5),"Impossible",IF(AND(C193="EXTERNE",K193="OUI",H193=champs!$Q$6,I193=champs!$Q$5,J193=champs!$Q$5),"Impossible",IF(AND(K193="OUI",C193="EXTERNE",H193=champs!$Q$5,I193=champs!$Q$5,J193=champs!$Q$5),"Impossible",IF(AND(C193="PRIVÉ",K193="OUI",H193=champs!$Q$5,I193=champs!$Q$6,J193=champs!$Q$6),'Tarifs-Price list'!$L$8,IF(AND(C193="PRIVÉ",K193="OUI",H193=champs!$Q$6,I193=champs!$Q$5,J193=champs!$Q$6),'Tarifs-Price list'!$L$8,IF(AND(K193="OUI",C193="PRIVÉ",H193=champs!$Q$5,I193=champs!$Q$5,J193=champs!Q194),2*'Tarifs-Price list'!$L$8,IF(AND(K193="OUI",C193="PRIVÉ",H193=champs!$Q$5,I193=champs!$Q$6,J193=champs!$Q$5),"Impossible",IF(AND(K193="OUI",C193="PRIVÉ",K193="OUI",H193=champs!$Q$6,I193=champs!$Q$5,J193=champs!$Q$5),"Impossible",IF(AND(K193="OUI",C193="PRIVÉ",H193=champs!$Q$6,I193=champs!$Q$6,J193=champs!$Q$5),'Tarifs-Price list'!$L$17,IF(AND(K193="OUI",C193="PRIVÉ",H193=champs!$Q$5,I193=champs!$Q$5,J193=champs!$Q$5),"Impossible",0)))))))))))))))))))))</f>
        <v>0</v>
      </c>
    </row>
    <row r="194" spans="2:33" ht="21" x14ac:dyDescent="0.2"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50"/>
      <c r="M194" s="50"/>
      <c r="N194" s="48"/>
      <c r="O194" s="48"/>
      <c r="P194" s="48"/>
      <c r="Q194" s="48"/>
      <c r="R194" s="48"/>
      <c r="S194" s="49"/>
      <c r="T194" s="49"/>
      <c r="U194" s="49"/>
      <c r="V194" s="48"/>
      <c r="W194" s="48"/>
      <c r="X194" s="48"/>
      <c r="Y194" s="48"/>
      <c r="Z194" s="48"/>
      <c r="AC194" s="25" t="e" cm="1">
        <f t="array" ref="AC194">IF(C194="PARTENAIRE",_xlfn.IFS(D194=champs!$A$5,'Tarifs-Price list'!$G$8,D194=champs!$A$6,'Tarifs-Price list'!$G$8,D194=champs!$A$7,'Tarifs-Price list'!$G$18,D194="Chlore Silicate",'Tarifs-Price list'!$G$23,D194="Chlore Carbonate",'Tarifs-Price list'!$G$23,D194="NON",0),IF(C194="EXTERNE",_xlfn.IFS(D194=champs!$A$5,'Tarifs-Price list'!$F$8,D194=champs!$A$6,'Tarifs-Price list'!$F$8,D194=champs!$A$7,'Tarifs-Price list'!$F$18,D194="Chlore Silicate",'Tarifs-Price list'!$F$23,D194="Chlore Carbonate",'Tarifs-Price list'!$F$23,D194="NON",0),_xlfn.IFS(D194=champs!$A$5,'Tarifs-Price list'!$E$8,D194=champs!$A$6,'Tarifs-Price list'!$E$8,D194=champs!$A$7,'Tarifs-Price list'!$E$18,D194="Chlore Silicate",'Tarifs-Price list'!$E$23,D194="Chlore Carbonate",'Tarifs-Price list'!$E$23,D194="NON",0)))</f>
        <v>#N/A</v>
      </c>
      <c r="AD194" s="25" t="e" cm="1">
        <f t="array" ref="AD194">IF(C194="PARTENAIRE",_xlfn.IFS(E194=champs!$A$5,'Tarifs-Price list'!$G$9,E194=champs!$A$6,'Tarifs-Price list'!$G$9,E194=champs!$A$7,'Tarifs-Price list'!$G$19,E194="Chlore Silicate",'Tarifs-Price list'!$G$24,E194="Chlore Carbonate",'Tarifs-Price list'!$G$24,E194="NON",0),IF(C194="EXTERNE",_xlfn.IFS(E194=champs!$A$5,'Tarifs-Price list'!$F$9,E194=champs!$A$6,'Tarifs-Price list'!$F$9,E194=champs!$A$7,'Tarifs-Price list'!$F$19,E194="Chlore Silicate",'Tarifs-Price list'!$F$24,E194="Chlore Carbonate",'Tarifs-Price list'!$F$24,E194="NON",0),_xlfn.IFS(E194=champs!$A$5,'Tarifs-Price list'!$E$9,E194=champs!$A$6,'Tarifs-Price list'!$E$9,E194=champs!$A$7,'Tarifs-Price list'!$E$19,E194="Chlore Silicate",'Tarifs-Price list'!$E$24,E194="Chlore Carbonate",'Tarifs-Price list'!$E$24,E194="NON",0)))</f>
        <v>#N/A</v>
      </c>
      <c r="AE194" s="25" t="e" cm="1">
        <f t="array" ref="AE194">IF(C194="PARTENAIRE",_xlfn.IFS(F194=champs!$A$5,'Tarifs-Price list'!$G$10,F194=champs!$A$6,'Tarifs-Price list'!$G$15,F194=champs!$A$7,'Tarifs-Price list'!$G$20,F194="Chlore Silicate",'Tarifs-Price list'!$G$25,F194="Chlore Carbonate",'Tarifs-Price list'!$G$30,F194="NON",0),IF(C194="EXTERNE",_xlfn.IFS(F194=champs!$A$5,'Tarifs-Price list'!$F$10,F194=champs!$A$6,'Tarifs-Price list'!$F$15,F194=champs!$A$7,'Tarifs-Price list'!$F$20,F194="Chlore Silicate",'Tarifs-Price list'!$F$25,F194="Chlore Carbonate",'Tarifs-Price list'!$F$30,F194="NON",0),_xlfn.IFS(F194=champs!$A$5,'Tarifs-Price list'!$E$10,F194=champs!$A$6,'Tarifs-Price list'!$E$15,F194=champs!$A$7,'Tarifs-Price list'!$E$20,F194="Chlore Silicate",'Tarifs-Price list'!$E$25,F194="Chlore Carbonate",'Tarifs-Price list'!$E$30,F194="NON",0)))</f>
        <v>#N/A</v>
      </c>
      <c r="AF194" s="25">
        <f>IF(AND(H194=champs!$Q$5,I194=champs!$Q$6,J194=champs!$Q$6,C194="PARTENAIRE"),'Tarifs-Price list'!$N$9,IF(AND(C194="PARTENAIRE",H194=champs!$Q$6,I194=champs!$Q$5,J194=champs!$Q$6),'Tarifs-Price list'!$N$9,IF(AND(C194="PARTENAIRE",H194=champs!$Q$5,I194=champs!$Q$5,J194=champs!$Q$6),2*'Tarifs-Price list'!$N$9,IF(AND(C194="PARTENAIRE",H194=champs!$Q$6,I194=champs!$Q$6,J194=champs!$Q$5),'Tarifs-Price list'!$N$18,IF(AND(C194="PARTENAIRE",H194=champs!$Q$5,I194=champs!$Q$6,J194=champs!$Q$5),"Impossible",IF(AND(C194="PARTENAIRE",H194=champs!$Q$6,I194=champs!$Q$5,J194=champs!$Q$5),"Impossible",IF(AND(C194="PARTENAIRE",H194=champs!$Q$5,I194=champs!$Q$5,J194=champs!$Q$5),"Impossible",IF(AND(C194="EXTERNE",H194=champs!$Q$5,I194=champs!$Q$6,J194=champs!$Q$6),'Tarifs-Price list'!$M$9,IF(AND(C194="EXTERNE",H194=champs!$Q$6,I194=champs!$Q$5,J194=champs!$Q$6),'Tarifs-Price list'!$M$9,IF(AND(C194="EXTERNE",H194=champs!$Q$5,I194=champs!$Q$5,J194=champs!$Q$6),2*'Tarifs-Price list'!$M$9,IF(AND(C194="EXTERNE",H194=champs!$Q$6,I194=champs!$Q$6,J194=champs!$Q$5),'Tarifs-Price list'!$M$18,IF(AND(C194="Externe",H194=champs!$Q$5,I194=champs!$Q$6,J194=champs!$Q$5),"Impossible",IF(AND(C194="EXTERNE",H194=champs!$Q$6,I194=champs!$Q$5,J194=champs!$Q$5),"Impossible",IF(AND(C194="EXTERNE",H194=champs!$Q$5,I194=champs!$Q$5,J194=champs!$Q$5),"Impossible",IF(AND(C194="PRIVÉ",H194=champs!$Q$5,I194=champs!$Q$6,J194=champs!$Q$6),'Tarifs-Price list'!$L$9,IF(AND(C194="PRIVÉ",H194=champs!$Q$6,I194=champs!$Q$5,J194=champs!$Q$6),'Tarifs-Price list'!$L$9,IF(AND(C194="PRIVÉ",H194=champs!$Q$5,I194=champs!$Q$5,J194=champs!$Q$6),2*'Tarifs-Price list'!$L$9,IF(AND(C194="PRIVÉ",H194=champs!$Q$5,I194=champs!$Q$6,J194=champs!$Q$5),"Impossible",IF(AND(C194="PRIVÉ",H194=champs!$Q$6,I194=champs!$Q$5,J194=champs!$Q$5),"Impossible",IF(AND(C194="PRIVÉ",H194=champs!$Q$6,I194=champs!$Q$6,J194=champs!$Q$5),'Tarifs-Price list'!$L$18,IF(AND(C194="PRIVÉ",H194=champs!$Q$5,I194=champs!$Q$5,J194=champs!$Q$5),"Impossible",0)))))))))))))))))))))</f>
        <v>0</v>
      </c>
      <c r="AG194" s="57">
        <f>IF(AND(K194="OUI",H194=champs!$Q$5,I194=champs!$Q$6,J194=champs!$Q$6,C194="PARTENAIRE"),'Tarifs-Price list'!$N$8,IF(AND(K194="OUI",C194="PARTENAIRE",H194=champs!$Q$6,I194=champs!$Q$5,J194=champs!$Q$6),'Tarifs-Price list'!$N$8,IF(AND(K194="OUI",C194="PARTENAIRE",H194=champs!$Q$5,I194=champs!$Q$5,J194=champs!$Q$6),2*'Tarifs-Price list'!$N$8,IF(AND(K194="OUI",C194="PARTENAIRE",H194=champs!$Q$6,I194=champs!$Q$6,J194=champs!$Q$5),'Tarifs-Price list'!$N$17,IF(AND(K194="OUI",C194="PARTENAIRE",H194=champs!$Q$5,I194=champs!$Q$6,J194=champs!$Q$5),"Impossible",IF(AND(K194="OUI",C194="PARTENAIRE",H194=champs!$Q$6,I194=champs!$Q$5,J194=champs!$Q$5),"Impossible",IF(AND(K194="OUI",C194="PARTENAIRE",H194=champs!$Q$5,I194=champs!$Q$5,J194=champs!$Q$5),"Impossible",IF(AND(C194="EXTERNE",K194="OUI",H194=champs!$Q$5,I194=champs!$Q$6,J194=champs!$Q$6),'Tarifs-Price list'!$M$8,IF(AND(K194="OUI",C194="EXTERNE",H194=champs!$Q$6,I194=champs!$Q$5,J194=champs!$Q$6),'Tarifs-Price list'!$M$8,IF(AND(C194="EXTERNE",K194="OUI",H194=champs!$Q$5,I194=champs!$Q$5,J194=champs!$Q$6),2*'Tarifs-Price list'!$M$8,IF(AND(K194="OUI",C194="EXTERNE",H194=champs!$Q$6,I194=champs!$Q$6,J194=champs!$Q$5),'Tarifs-Price list'!$M$17,IF(AND(K194="OUI",C194="Externe",H194=champs!$Q$5,I194=champs!$Q$6,J194=champs!$Q$5),"Impossible",IF(AND(C194="EXTERNE",K194="OUI",H194=champs!$Q$6,I194=champs!$Q$5,J194=champs!$Q$5),"Impossible",IF(AND(K194="OUI",C194="EXTERNE",H194=champs!$Q$5,I194=champs!$Q$5,J194=champs!$Q$5),"Impossible",IF(AND(C194="PRIVÉ",K194="OUI",H194=champs!$Q$5,I194=champs!$Q$6,J194=champs!$Q$6),'Tarifs-Price list'!$L$8,IF(AND(C194="PRIVÉ",K194="OUI",H194=champs!$Q$6,I194=champs!$Q$5,J194=champs!$Q$6),'Tarifs-Price list'!$L$8,IF(AND(K194="OUI",C194="PRIVÉ",H194=champs!$Q$5,I194=champs!$Q$5,J194=champs!Q195),2*'Tarifs-Price list'!$L$8,IF(AND(K194="OUI",C194="PRIVÉ",H194=champs!$Q$5,I194=champs!$Q$6,J194=champs!$Q$5),"Impossible",IF(AND(K194="OUI",C194="PRIVÉ",K194="OUI",H194=champs!$Q$6,I194=champs!$Q$5,J194=champs!$Q$5),"Impossible",IF(AND(K194="OUI",C194="PRIVÉ",H194=champs!$Q$6,I194=champs!$Q$6,J194=champs!$Q$5),'Tarifs-Price list'!$L$17,IF(AND(K194="OUI",C194="PRIVÉ",H194=champs!$Q$5,I194=champs!$Q$5,J194=champs!$Q$5),"Impossible",0)))))))))))))))))))))</f>
        <v>0</v>
      </c>
    </row>
    <row r="195" spans="2:33" ht="21" x14ac:dyDescent="0.2"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50"/>
      <c r="M195" s="50"/>
      <c r="N195" s="48"/>
      <c r="O195" s="48"/>
      <c r="P195" s="48"/>
      <c r="Q195" s="48"/>
      <c r="R195" s="48"/>
      <c r="S195" s="49"/>
      <c r="T195" s="49"/>
      <c r="U195" s="49"/>
      <c r="V195" s="48"/>
      <c r="W195" s="48"/>
      <c r="X195" s="48"/>
      <c r="Y195" s="48"/>
      <c r="Z195" s="48"/>
      <c r="AC195" s="25" t="e" cm="1">
        <f t="array" ref="AC195">IF(C195="PARTENAIRE",_xlfn.IFS(D195=champs!$A$5,'Tarifs-Price list'!$G$8,D195=champs!$A$6,'Tarifs-Price list'!$G$8,D195=champs!$A$7,'Tarifs-Price list'!$G$18,D195="Chlore Silicate",'Tarifs-Price list'!$G$23,D195="Chlore Carbonate",'Tarifs-Price list'!$G$23,D195="NON",0),IF(C195="EXTERNE",_xlfn.IFS(D195=champs!$A$5,'Tarifs-Price list'!$F$8,D195=champs!$A$6,'Tarifs-Price list'!$F$8,D195=champs!$A$7,'Tarifs-Price list'!$F$18,D195="Chlore Silicate",'Tarifs-Price list'!$F$23,D195="Chlore Carbonate",'Tarifs-Price list'!$F$23,D195="NON",0),_xlfn.IFS(D195=champs!$A$5,'Tarifs-Price list'!$E$8,D195=champs!$A$6,'Tarifs-Price list'!$E$8,D195=champs!$A$7,'Tarifs-Price list'!$E$18,D195="Chlore Silicate",'Tarifs-Price list'!$E$23,D195="Chlore Carbonate",'Tarifs-Price list'!$E$23,D195="NON",0)))</f>
        <v>#N/A</v>
      </c>
      <c r="AD195" s="25" t="e" cm="1">
        <f t="array" ref="AD195">IF(C195="PARTENAIRE",_xlfn.IFS(E195=champs!$A$5,'Tarifs-Price list'!$G$9,E195=champs!$A$6,'Tarifs-Price list'!$G$9,E195=champs!$A$7,'Tarifs-Price list'!$G$19,E195="Chlore Silicate",'Tarifs-Price list'!$G$24,E195="Chlore Carbonate",'Tarifs-Price list'!$G$24,E195="NON",0),IF(C195="EXTERNE",_xlfn.IFS(E195=champs!$A$5,'Tarifs-Price list'!$F$9,E195=champs!$A$6,'Tarifs-Price list'!$F$9,E195=champs!$A$7,'Tarifs-Price list'!$F$19,E195="Chlore Silicate",'Tarifs-Price list'!$F$24,E195="Chlore Carbonate",'Tarifs-Price list'!$F$24,E195="NON",0),_xlfn.IFS(E195=champs!$A$5,'Tarifs-Price list'!$E$9,E195=champs!$A$6,'Tarifs-Price list'!$E$9,E195=champs!$A$7,'Tarifs-Price list'!$E$19,E195="Chlore Silicate",'Tarifs-Price list'!$E$24,E195="Chlore Carbonate",'Tarifs-Price list'!$E$24,E195="NON",0)))</f>
        <v>#N/A</v>
      </c>
      <c r="AE195" s="25" t="e" cm="1">
        <f t="array" ref="AE195">IF(C195="PARTENAIRE",_xlfn.IFS(F195=champs!$A$5,'Tarifs-Price list'!$G$10,F195=champs!$A$6,'Tarifs-Price list'!$G$15,F195=champs!$A$7,'Tarifs-Price list'!$G$20,F195="Chlore Silicate",'Tarifs-Price list'!$G$25,F195="Chlore Carbonate",'Tarifs-Price list'!$G$30,F195="NON",0),IF(C195="EXTERNE",_xlfn.IFS(F195=champs!$A$5,'Tarifs-Price list'!$F$10,F195=champs!$A$6,'Tarifs-Price list'!$F$15,F195=champs!$A$7,'Tarifs-Price list'!$F$20,F195="Chlore Silicate",'Tarifs-Price list'!$F$25,F195="Chlore Carbonate",'Tarifs-Price list'!$F$30,F195="NON",0),_xlfn.IFS(F195=champs!$A$5,'Tarifs-Price list'!$E$10,F195=champs!$A$6,'Tarifs-Price list'!$E$15,F195=champs!$A$7,'Tarifs-Price list'!$E$20,F195="Chlore Silicate",'Tarifs-Price list'!$E$25,F195="Chlore Carbonate",'Tarifs-Price list'!$E$30,F195="NON",0)))</f>
        <v>#N/A</v>
      </c>
      <c r="AF195" s="25">
        <f>IF(AND(H195=champs!$Q$5,I195=champs!$Q$6,J195=champs!$Q$6,C195="PARTENAIRE"),'Tarifs-Price list'!$N$9,IF(AND(C195="PARTENAIRE",H195=champs!$Q$6,I195=champs!$Q$5,J195=champs!$Q$6),'Tarifs-Price list'!$N$9,IF(AND(C195="PARTENAIRE",H195=champs!$Q$5,I195=champs!$Q$5,J195=champs!$Q$6),2*'Tarifs-Price list'!$N$9,IF(AND(C195="PARTENAIRE",H195=champs!$Q$6,I195=champs!$Q$6,J195=champs!$Q$5),'Tarifs-Price list'!$N$18,IF(AND(C195="PARTENAIRE",H195=champs!$Q$5,I195=champs!$Q$6,J195=champs!$Q$5),"Impossible",IF(AND(C195="PARTENAIRE",H195=champs!$Q$6,I195=champs!$Q$5,J195=champs!$Q$5),"Impossible",IF(AND(C195="PARTENAIRE",H195=champs!$Q$5,I195=champs!$Q$5,J195=champs!$Q$5),"Impossible",IF(AND(C195="EXTERNE",H195=champs!$Q$5,I195=champs!$Q$6,J195=champs!$Q$6),'Tarifs-Price list'!$M$9,IF(AND(C195="EXTERNE",H195=champs!$Q$6,I195=champs!$Q$5,J195=champs!$Q$6),'Tarifs-Price list'!$M$9,IF(AND(C195="EXTERNE",H195=champs!$Q$5,I195=champs!$Q$5,J195=champs!$Q$6),2*'Tarifs-Price list'!$M$9,IF(AND(C195="EXTERNE",H195=champs!$Q$6,I195=champs!$Q$6,J195=champs!$Q$5),'Tarifs-Price list'!$M$18,IF(AND(C195="Externe",H195=champs!$Q$5,I195=champs!$Q$6,J195=champs!$Q$5),"Impossible",IF(AND(C195="EXTERNE",H195=champs!$Q$6,I195=champs!$Q$5,J195=champs!$Q$5),"Impossible",IF(AND(C195="EXTERNE",H195=champs!$Q$5,I195=champs!$Q$5,J195=champs!$Q$5),"Impossible",IF(AND(C195="PRIVÉ",H195=champs!$Q$5,I195=champs!$Q$6,J195=champs!$Q$6),'Tarifs-Price list'!$L$9,IF(AND(C195="PRIVÉ",H195=champs!$Q$6,I195=champs!$Q$5,J195=champs!$Q$6),'Tarifs-Price list'!$L$9,IF(AND(C195="PRIVÉ",H195=champs!$Q$5,I195=champs!$Q$5,J195=champs!$Q$6),2*'Tarifs-Price list'!$L$9,IF(AND(C195="PRIVÉ",H195=champs!$Q$5,I195=champs!$Q$6,J195=champs!$Q$5),"Impossible",IF(AND(C195="PRIVÉ",H195=champs!$Q$6,I195=champs!$Q$5,J195=champs!$Q$5),"Impossible",IF(AND(C195="PRIVÉ",H195=champs!$Q$6,I195=champs!$Q$6,J195=champs!$Q$5),'Tarifs-Price list'!$L$18,IF(AND(C195="PRIVÉ",H195=champs!$Q$5,I195=champs!$Q$5,J195=champs!$Q$5),"Impossible",0)))))))))))))))))))))</f>
        <v>0</v>
      </c>
      <c r="AG195" s="57">
        <f>IF(AND(K195="OUI",H195=champs!$Q$5,I195=champs!$Q$6,J195=champs!$Q$6,C195="PARTENAIRE"),'Tarifs-Price list'!$N$8,IF(AND(K195="OUI",C195="PARTENAIRE",H195=champs!$Q$6,I195=champs!$Q$5,J195=champs!$Q$6),'Tarifs-Price list'!$N$8,IF(AND(K195="OUI",C195="PARTENAIRE",H195=champs!$Q$5,I195=champs!$Q$5,J195=champs!$Q$6),2*'Tarifs-Price list'!$N$8,IF(AND(K195="OUI",C195="PARTENAIRE",H195=champs!$Q$6,I195=champs!$Q$6,J195=champs!$Q$5),'Tarifs-Price list'!$N$17,IF(AND(K195="OUI",C195="PARTENAIRE",H195=champs!$Q$5,I195=champs!$Q$6,J195=champs!$Q$5),"Impossible",IF(AND(K195="OUI",C195="PARTENAIRE",H195=champs!$Q$6,I195=champs!$Q$5,J195=champs!$Q$5),"Impossible",IF(AND(K195="OUI",C195="PARTENAIRE",H195=champs!$Q$5,I195=champs!$Q$5,J195=champs!$Q$5),"Impossible",IF(AND(C195="EXTERNE",K195="OUI",H195=champs!$Q$5,I195=champs!$Q$6,J195=champs!$Q$6),'Tarifs-Price list'!$M$8,IF(AND(K195="OUI",C195="EXTERNE",H195=champs!$Q$6,I195=champs!$Q$5,J195=champs!$Q$6),'Tarifs-Price list'!$M$8,IF(AND(C195="EXTERNE",K195="OUI",H195=champs!$Q$5,I195=champs!$Q$5,J195=champs!$Q$6),2*'Tarifs-Price list'!$M$8,IF(AND(K195="OUI",C195="EXTERNE",H195=champs!$Q$6,I195=champs!$Q$6,J195=champs!$Q$5),'Tarifs-Price list'!$M$17,IF(AND(K195="OUI",C195="Externe",H195=champs!$Q$5,I195=champs!$Q$6,J195=champs!$Q$5),"Impossible",IF(AND(C195="EXTERNE",K195="OUI",H195=champs!$Q$6,I195=champs!$Q$5,J195=champs!$Q$5),"Impossible",IF(AND(K195="OUI",C195="EXTERNE",H195=champs!$Q$5,I195=champs!$Q$5,J195=champs!$Q$5),"Impossible",IF(AND(C195="PRIVÉ",K195="OUI",H195=champs!$Q$5,I195=champs!$Q$6,J195=champs!$Q$6),'Tarifs-Price list'!$L$8,IF(AND(C195="PRIVÉ",K195="OUI",H195=champs!$Q$6,I195=champs!$Q$5,J195=champs!$Q$6),'Tarifs-Price list'!$L$8,IF(AND(K195="OUI",C195="PRIVÉ",H195=champs!$Q$5,I195=champs!$Q$5,J195=champs!Q196),2*'Tarifs-Price list'!$L$8,IF(AND(K195="OUI",C195="PRIVÉ",H195=champs!$Q$5,I195=champs!$Q$6,J195=champs!$Q$5),"Impossible",IF(AND(K195="OUI",C195="PRIVÉ",K195="OUI",H195=champs!$Q$6,I195=champs!$Q$5,J195=champs!$Q$5),"Impossible",IF(AND(K195="OUI",C195="PRIVÉ",H195=champs!$Q$6,I195=champs!$Q$6,J195=champs!$Q$5),'Tarifs-Price list'!$L$17,IF(AND(K195="OUI",C195="PRIVÉ",H195=champs!$Q$5,I195=champs!$Q$5,J195=champs!$Q$5),"Impossible",0)))))))))))))))))))))</f>
        <v>0</v>
      </c>
    </row>
    <row r="196" spans="2:33" ht="21" x14ac:dyDescent="0.2"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50"/>
      <c r="M196" s="50"/>
      <c r="N196" s="48"/>
      <c r="O196" s="48"/>
      <c r="P196" s="48"/>
      <c r="Q196" s="48"/>
      <c r="R196" s="48"/>
      <c r="S196" s="49"/>
      <c r="T196" s="49"/>
      <c r="U196" s="49"/>
      <c r="V196" s="48"/>
      <c r="W196" s="48"/>
      <c r="X196" s="48"/>
      <c r="Y196" s="48"/>
      <c r="Z196" s="48"/>
      <c r="AC196" s="25" t="e" cm="1">
        <f t="array" ref="AC196">IF(C196="PARTENAIRE",_xlfn.IFS(D196=champs!$A$5,'Tarifs-Price list'!$G$8,D196=champs!$A$6,'Tarifs-Price list'!$G$8,D196=champs!$A$7,'Tarifs-Price list'!$G$18,D196="Chlore Silicate",'Tarifs-Price list'!$G$23,D196="Chlore Carbonate",'Tarifs-Price list'!$G$23,D196="NON",0),IF(C196="EXTERNE",_xlfn.IFS(D196=champs!$A$5,'Tarifs-Price list'!$F$8,D196=champs!$A$6,'Tarifs-Price list'!$F$8,D196=champs!$A$7,'Tarifs-Price list'!$F$18,D196="Chlore Silicate",'Tarifs-Price list'!$F$23,D196="Chlore Carbonate",'Tarifs-Price list'!$F$23,D196="NON",0),_xlfn.IFS(D196=champs!$A$5,'Tarifs-Price list'!$E$8,D196=champs!$A$6,'Tarifs-Price list'!$E$8,D196=champs!$A$7,'Tarifs-Price list'!$E$18,D196="Chlore Silicate",'Tarifs-Price list'!$E$23,D196="Chlore Carbonate",'Tarifs-Price list'!$E$23,D196="NON",0)))</f>
        <v>#N/A</v>
      </c>
      <c r="AD196" s="25" t="e" cm="1">
        <f t="array" ref="AD196">IF(C196="PARTENAIRE",_xlfn.IFS(E196=champs!$A$5,'Tarifs-Price list'!$G$9,E196=champs!$A$6,'Tarifs-Price list'!$G$9,E196=champs!$A$7,'Tarifs-Price list'!$G$19,E196="Chlore Silicate",'Tarifs-Price list'!$G$24,E196="Chlore Carbonate",'Tarifs-Price list'!$G$24,E196="NON",0),IF(C196="EXTERNE",_xlfn.IFS(E196=champs!$A$5,'Tarifs-Price list'!$F$9,E196=champs!$A$6,'Tarifs-Price list'!$F$9,E196=champs!$A$7,'Tarifs-Price list'!$F$19,E196="Chlore Silicate",'Tarifs-Price list'!$F$24,E196="Chlore Carbonate",'Tarifs-Price list'!$F$24,E196="NON",0),_xlfn.IFS(E196=champs!$A$5,'Tarifs-Price list'!$E$9,E196=champs!$A$6,'Tarifs-Price list'!$E$9,E196=champs!$A$7,'Tarifs-Price list'!$E$19,E196="Chlore Silicate",'Tarifs-Price list'!$E$24,E196="Chlore Carbonate",'Tarifs-Price list'!$E$24,E196="NON",0)))</f>
        <v>#N/A</v>
      </c>
      <c r="AE196" s="25" t="e" cm="1">
        <f t="array" ref="AE196">IF(C196="PARTENAIRE",_xlfn.IFS(F196=champs!$A$5,'Tarifs-Price list'!$G$10,F196=champs!$A$6,'Tarifs-Price list'!$G$15,F196=champs!$A$7,'Tarifs-Price list'!$G$20,F196="Chlore Silicate",'Tarifs-Price list'!$G$25,F196="Chlore Carbonate",'Tarifs-Price list'!$G$30,F196="NON",0),IF(C196="EXTERNE",_xlfn.IFS(F196=champs!$A$5,'Tarifs-Price list'!$F$10,F196=champs!$A$6,'Tarifs-Price list'!$F$15,F196=champs!$A$7,'Tarifs-Price list'!$F$20,F196="Chlore Silicate",'Tarifs-Price list'!$F$25,F196="Chlore Carbonate",'Tarifs-Price list'!$F$30,F196="NON",0),_xlfn.IFS(F196=champs!$A$5,'Tarifs-Price list'!$E$10,F196=champs!$A$6,'Tarifs-Price list'!$E$15,F196=champs!$A$7,'Tarifs-Price list'!$E$20,F196="Chlore Silicate",'Tarifs-Price list'!$E$25,F196="Chlore Carbonate",'Tarifs-Price list'!$E$30,F196="NON",0)))</f>
        <v>#N/A</v>
      </c>
      <c r="AF196" s="25">
        <f>IF(AND(H196=champs!$Q$5,I196=champs!$Q$6,J196=champs!$Q$6,C196="PARTENAIRE"),'Tarifs-Price list'!$N$9,IF(AND(C196="PARTENAIRE",H196=champs!$Q$6,I196=champs!$Q$5,J196=champs!$Q$6),'Tarifs-Price list'!$N$9,IF(AND(C196="PARTENAIRE",H196=champs!$Q$5,I196=champs!$Q$5,J196=champs!$Q$6),2*'Tarifs-Price list'!$N$9,IF(AND(C196="PARTENAIRE",H196=champs!$Q$6,I196=champs!$Q$6,J196=champs!$Q$5),'Tarifs-Price list'!$N$18,IF(AND(C196="PARTENAIRE",H196=champs!$Q$5,I196=champs!$Q$6,J196=champs!$Q$5),"Impossible",IF(AND(C196="PARTENAIRE",H196=champs!$Q$6,I196=champs!$Q$5,J196=champs!$Q$5),"Impossible",IF(AND(C196="PARTENAIRE",H196=champs!$Q$5,I196=champs!$Q$5,J196=champs!$Q$5),"Impossible",IF(AND(C196="EXTERNE",H196=champs!$Q$5,I196=champs!$Q$6,J196=champs!$Q$6),'Tarifs-Price list'!$M$9,IF(AND(C196="EXTERNE",H196=champs!$Q$6,I196=champs!$Q$5,J196=champs!$Q$6),'Tarifs-Price list'!$M$9,IF(AND(C196="EXTERNE",H196=champs!$Q$5,I196=champs!$Q$5,J196=champs!$Q$6),2*'Tarifs-Price list'!$M$9,IF(AND(C196="EXTERNE",H196=champs!$Q$6,I196=champs!$Q$6,J196=champs!$Q$5),'Tarifs-Price list'!$M$18,IF(AND(C196="Externe",H196=champs!$Q$5,I196=champs!$Q$6,J196=champs!$Q$5),"Impossible",IF(AND(C196="EXTERNE",H196=champs!$Q$6,I196=champs!$Q$5,J196=champs!$Q$5),"Impossible",IF(AND(C196="EXTERNE",H196=champs!$Q$5,I196=champs!$Q$5,J196=champs!$Q$5),"Impossible",IF(AND(C196="PRIVÉ",H196=champs!$Q$5,I196=champs!$Q$6,J196=champs!$Q$6),'Tarifs-Price list'!$L$9,IF(AND(C196="PRIVÉ",H196=champs!$Q$6,I196=champs!$Q$5,J196=champs!$Q$6),'Tarifs-Price list'!$L$9,IF(AND(C196="PRIVÉ",H196=champs!$Q$5,I196=champs!$Q$5,J196=champs!$Q$6),2*'Tarifs-Price list'!$L$9,IF(AND(C196="PRIVÉ",H196=champs!$Q$5,I196=champs!$Q$6,J196=champs!$Q$5),"Impossible",IF(AND(C196="PRIVÉ",H196=champs!$Q$6,I196=champs!$Q$5,J196=champs!$Q$5),"Impossible",IF(AND(C196="PRIVÉ",H196=champs!$Q$6,I196=champs!$Q$6,J196=champs!$Q$5),'Tarifs-Price list'!$L$18,IF(AND(C196="PRIVÉ",H196=champs!$Q$5,I196=champs!$Q$5,J196=champs!$Q$5),"Impossible",0)))))))))))))))))))))</f>
        <v>0</v>
      </c>
      <c r="AG196" s="57">
        <f>IF(AND(K196="OUI",H196=champs!$Q$5,I196=champs!$Q$6,J196=champs!$Q$6,C196="PARTENAIRE"),'Tarifs-Price list'!$N$8,IF(AND(K196="OUI",C196="PARTENAIRE",H196=champs!$Q$6,I196=champs!$Q$5,J196=champs!$Q$6),'Tarifs-Price list'!$N$8,IF(AND(K196="OUI",C196="PARTENAIRE",H196=champs!$Q$5,I196=champs!$Q$5,J196=champs!$Q$6),2*'Tarifs-Price list'!$N$8,IF(AND(K196="OUI",C196="PARTENAIRE",H196=champs!$Q$6,I196=champs!$Q$6,J196=champs!$Q$5),'Tarifs-Price list'!$N$17,IF(AND(K196="OUI",C196="PARTENAIRE",H196=champs!$Q$5,I196=champs!$Q$6,J196=champs!$Q$5),"Impossible",IF(AND(K196="OUI",C196="PARTENAIRE",H196=champs!$Q$6,I196=champs!$Q$5,J196=champs!$Q$5),"Impossible",IF(AND(K196="OUI",C196="PARTENAIRE",H196=champs!$Q$5,I196=champs!$Q$5,J196=champs!$Q$5),"Impossible",IF(AND(C196="EXTERNE",K196="OUI",H196=champs!$Q$5,I196=champs!$Q$6,J196=champs!$Q$6),'Tarifs-Price list'!$M$8,IF(AND(K196="OUI",C196="EXTERNE",H196=champs!$Q$6,I196=champs!$Q$5,J196=champs!$Q$6),'Tarifs-Price list'!$M$8,IF(AND(C196="EXTERNE",K196="OUI",H196=champs!$Q$5,I196=champs!$Q$5,J196=champs!$Q$6),2*'Tarifs-Price list'!$M$8,IF(AND(K196="OUI",C196="EXTERNE",H196=champs!$Q$6,I196=champs!$Q$6,J196=champs!$Q$5),'Tarifs-Price list'!$M$17,IF(AND(K196="OUI",C196="Externe",H196=champs!$Q$5,I196=champs!$Q$6,J196=champs!$Q$5),"Impossible",IF(AND(C196="EXTERNE",K196="OUI",H196=champs!$Q$6,I196=champs!$Q$5,J196=champs!$Q$5),"Impossible",IF(AND(K196="OUI",C196="EXTERNE",H196=champs!$Q$5,I196=champs!$Q$5,J196=champs!$Q$5),"Impossible",IF(AND(C196="PRIVÉ",K196="OUI",H196=champs!$Q$5,I196=champs!$Q$6,J196=champs!$Q$6),'Tarifs-Price list'!$L$8,IF(AND(C196="PRIVÉ",K196="OUI",H196=champs!$Q$6,I196=champs!$Q$5,J196=champs!$Q$6),'Tarifs-Price list'!$L$8,IF(AND(K196="OUI",C196="PRIVÉ",H196=champs!$Q$5,I196=champs!$Q$5,J196=champs!Q197),2*'Tarifs-Price list'!$L$8,IF(AND(K196="OUI",C196="PRIVÉ",H196=champs!$Q$5,I196=champs!$Q$6,J196=champs!$Q$5),"Impossible",IF(AND(K196="OUI",C196="PRIVÉ",K196="OUI",H196=champs!$Q$6,I196=champs!$Q$5,J196=champs!$Q$5),"Impossible",IF(AND(K196="OUI",C196="PRIVÉ",H196=champs!$Q$6,I196=champs!$Q$6,J196=champs!$Q$5),'Tarifs-Price list'!$L$17,IF(AND(K196="OUI",C196="PRIVÉ",H196=champs!$Q$5,I196=champs!$Q$5,J196=champs!$Q$5),"Impossible",0)))))))))))))))))))))</f>
        <v>0</v>
      </c>
    </row>
    <row r="197" spans="2:33" ht="21" x14ac:dyDescent="0.2"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50"/>
      <c r="M197" s="50"/>
      <c r="N197" s="48"/>
      <c r="O197" s="48"/>
      <c r="P197" s="48"/>
      <c r="Q197" s="48"/>
      <c r="R197" s="48"/>
      <c r="S197" s="49"/>
      <c r="T197" s="49"/>
      <c r="U197" s="49"/>
      <c r="V197" s="48"/>
      <c r="W197" s="48"/>
      <c r="X197" s="48"/>
      <c r="Y197" s="48"/>
      <c r="Z197" s="48"/>
      <c r="AC197" s="25" t="e" cm="1">
        <f t="array" ref="AC197">IF(C197="PARTENAIRE",_xlfn.IFS(D197=champs!$A$5,'Tarifs-Price list'!$G$8,D197=champs!$A$6,'Tarifs-Price list'!$G$8,D197=champs!$A$7,'Tarifs-Price list'!$G$18,D197="Chlore Silicate",'Tarifs-Price list'!$G$23,D197="Chlore Carbonate",'Tarifs-Price list'!$G$23,D197="NON",0),IF(C197="EXTERNE",_xlfn.IFS(D197=champs!$A$5,'Tarifs-Price list'!$F$8,D197=champs!$A$6,'Tarifs-Price list'!$F$8,D197=champs!$A$7,'Tarifs-Price list'!$F$18,D197="Chlore Silicate",'Tarifs-Price list'!$F$23,D197="Chlore Carbonate",'Tarifs-Price list'!$F$23,D197="NON",0),_xlfn.IFS(D197=champs!$A$5,'Tarifs-Price list'!$E$8,D197=champs!$A$6,'Tarifs-Price list'!$E$8,D197=champs!$A$7,'Tarifs-Price list'!$E$18,D197="Chlore Silicate",'Tarifs-Price list'!$E$23,D197="Chlore Carbonate",'Tarifs-Price list'!$E$23,D197="NON",0)))</f>
        <v>#N/A</v>
      </c>
      <c r="AD197" s="25" t="e" cm="1">
        <f t="array" ref="AD197">IF(C197="PARTENAIRE",_xlfn.IFS(E197=champs!$A$5,'Tarifs-Price list'!$G$9,E197=champs!$A$6,'Tarifs-Price list'!$G$9,E197=champs!$A$7,'Tarifs-Price list'!$G$19,E197="Chlore Silicate",'Tarifs-Price list'!$G$24,E197="Chlore Carbonate",'Tarifs-Price list'!$G$24,E197="NON",0),IF(C197="EXTERNE",_xlfn.IFS(E197=champs!$A$5,'Tarifs-Price list'!$F$9,E197=champs!$A$6,'Tarifs-Price list'!$F$9,E197=champs!$A$7,'Tarifs-Price list'!$F$19,E197="Chlore Silicate",'Tarifs-Price list'!$F$24,E197="Chlore Carbonate",'Tarifs-Price list'!$F$24,E197="NON",0),_xlfn.IFS(E197=champs!$A$5,'Tarifs-Price list'!$E$9,E197=champs!$A$6,'Tarifs-Price list'!$E$9,E197=champs!$A$7,'Tarifs-Price list'!$E$19,E197="Chlore Silicate",'Tarifs-Price list'!$E$24,E197="Chlore Carbonate",'Tarifs-Price list'!$E$24,E197="NON",0)))</f>
        <v>#N/A</v>
      </c>
      <c r="AE197" s="25" t="e" cm="1">
        <f t="array" ref="AE197">IF(C197="PARTENAIRE",_xlfn.IFS(F197=champs!$A$5,'Tarifs-Price list'!$G$10,F197=champs!$A$6,'Tarifs-Price list'!$G$15,F197=champs!$A$7,'Tarifs-Price list'!$G$20,F197="Chlore Silicate",'Tarifs-Price list'!$G$25,F197="Chlore Carbonate",'Tarifs-Price list'!$G$30,F197="NON",0),IF(C197="EXTERNE",_xlfn.IFS(F197=champs!$A$5,'Tarifs-Price list'!$F$10,F197=champs!$A$6,'Tarifs-Price list'!$F$15,F197=champs!$A$7,'Tarifs-Price list'!$F$20,F197="Chlore Silicate",'Tarifs-Price list'!$F$25,F197="Chlore Carbonate",'Tarifs-Price list'!$F$30,F197="NON",0),_xlfn.IFS(F197=champs!$A$5,'Tarifs-Price list'!$E$10,F197=champs!$A$6,'Tarifs-Price list'!$E$15,F197=champs!$A$7,'Tarifs-Price list'!$E$20,F197="Chlore Silicate",'Tarifs-Price list'!$E$25,F197="Chlore Carbonate",'Tarifs-Price list'!$E$30,F197="NON",0)))</f>
        <v>#N/A</v>
      </c>
      <c r="AF197" s="25">
        <f>IF(AND(H197=champs!$Q$5,I197=champs!$Q$6,J197=champs!$Q$6,C197="PARTENAIRE"),'Tarifs-Price list'!$N$9,IF(AND(C197="PARTENAIRE",H197=champs!$Q$6,I197=champs!$Q$5,J197=champs!$Q$6),'Tarifs-Price list'!$N$9,IF(AND(C197="PARTENAIRE",H197=champs!$Q$5,I197=champs!$Q$5,J197=champs!$Q$6),2*'Tarifs-Price list'!$N$9,IF(AND(C197="PARTENAIRE",H197=champs!$Q$6,I197=champs!$Q$6,J197=champs!$Q$5),'Tarifs-Price list'!$N$18,IF(AND(C197="PARTENAIRE",H197=champs!$Q$5,I197=champs!$Q$6,J197=champs!$Q$5),"Impossible",IF(AND(C197="PARTENAIRE",H197=champs!$Q$6,I197=champs!$Q$5,J197=champs!$Q$5),"Impossible",IF(AND(C197="PARTENAIRE",H197=champs!$Q$5,I197=champs!$Q$5,J197=champs!$Q$5),"Impossible",IF(AND(C197="EXTERNE",H197=champs!$Q$5,I197=champs!$Q$6,J197=champs!$Q$6),'Tarifs-Price list'!$M$9,IF(AND(C197="EXTERNE",H197=champs!$Q$6,I197=champs!$Q$5,J197=champs!$Q$6),'Tarifs-Price list'!$M$9,IF(AND(C197="EXTERNE",H197=champs!$Q$5,I197=champs!$Q$5,J197=champs!$Q$6),2*'Tarifs-Price list'!$M$9,IF(AND(C197="EXTERNE",H197=champs!$Q$6,I197=champs!$Q$6,J197=champs!$Q$5),'Tarifs-Price list'!$M$18,IF(AND(C197="Externe",H197=champs!$Q$5,I197=champs!$Q$6,J197=champs!$Q$5),"Impossible",IF(AND(C197="EXTERNE",H197=champs!$Q$6,I197=champs!$Q$5,J197=champs!$Q$5),"Impossible",IF(AND(C197="EXTERNE",H197=champs!$Q$5,I197=champs!$Q$5,J197=champs!$Q$5),"Impossible",IF(AND(C197="PRIVÉ",H197=champs!$Q$5,I197=champs!$Q$6,J197=champs!$Q$6),'Tarifs-Price list'!$L$9,IF(AND(C197="PRIVÉ",H197=champs!$Q$6,I197=champs!$Q$5,J197=champs!$Q$6),'Tarifs-Price list'!$L$9,IF(AND(C197="PRIVÉ",H197=champs!$Q$5,I197=champs!$Q$5,J197=champs!$Q$6),2*'Tarifs-Price list'!$L$9,IF(AND(C197="PRIVÉ",H197=champs!$Q$5,I197=champs!$Q$6,J197=champs!$Q$5),"Impossible",IF(AND(C197="PRIVÉ",H197=champs!$Q$6,I197=champs!$Q$5,J197=champs!$Q$5),"Impossible",IF(AND(C197="PRIVÉ",H197=champs!$Q$6,I197=champs!$Q$6,J197=champs!$Q$5),'Tarifs-Price list'!$L$18,IF(AND(C197="PRIVÉ",H197=champs!$Q$5,I197=champs!$Q$5,J197=champs!$Q$5),"Impossible",0)))))))))))))))))))))</f>
        <v>0</v>
      </c>
      <c r="AG197" s="57">
        <f>IF(AND(K197="OUI",H197=champs!$Q$5,I197=champs!$Q$6,J197=champs!$Q$6,C197="PARTENAIRE"),'Tarifs-Price list'!$N$8,IF(AND(K197="OUI",C197="PARTENAIRE",H197=champs!$Q$6,I197=champs!$Q$5,J197=champs!$Q$6),'Tarifs-Price list'!$N$8,IF(AND(K197="OUI",C197="PARTENAIRE",H197=champs!$Q$5,I197=champs!$Q$5,J197=champs!$Q$6),2*'Tarifs-Price list'!$N$8,IF(AND(K197="OUI",C197="PARTENAIRE",H197=champs!$Q$6,I197=champs!$Q$6,J197=champs!$Q$5),'Tarifs-Price list'!$N$17,IF(AND(K197="OUI",C197="PARTENAIRE",H197=champs!$Q$5,I197=champs!$Q$6,J197=champs!$Q$5),"Impossible",IF(AND(K197="OUI",C197="PARTENAIRE",H197=champs!$Q$6,I197=champs!$Q$5,J197=champs!$Q$5),"Impossible",IF(AND(K197="OUI",C197="PARTENAIRE",H197=champs!$Q$5,I197=champs!$Q$5,J197=champs!$Q$5),"Impossible",IF(AND(C197="EXTERNE",K197="OUI",H197=champs!$Q$5,I197=champs!$Q$6,J197=champs!$Q$6),'Tarifs-Price list'!$M$8,IF(AND(K197="OUI",C197="EXTERNE",H197=champs!$Q$6,I197=champs!$Q$5,J197=champs!$Q$6),'Tarifs-Price list'!$M$8,IF(AND(C197="EXTERNE",K197="OUI",H197=champs!$Q$5,I197=champs!$Q$5,J197=champs!$Q$6),2*'Tarifs-Price list'!$M$8,IF(AND(K197="OUI",C197="EXTERNE",H197=champs!$Q$6,I197=champs!$Q$6,J197=champs!$Q$5),'Tarifs-Price list'!$M$17,IF(AND(K197="OUI",C197="Externe",H197=champs!$Q$5,I197=champs!$Q$6,J197=champs!$Q$5),"Impossible",IF(AND(C197="EXTERNE",K197="OUI",H197=champs!$Q$6,I197=champs!$Q$5,J197=champs!$Q$5),"Impossible",IF(AND(K197="OUI",C197="EXTERNE",H197=champs!$Q$5,I197=champs!$Q$5,J197=champs!$Q$5),"Impossible",IF(AND(C197="PRIVÉ",K197="OUI",H197=champs!$Q$5,I197=champs!$Q$6,J197=champs!$Q$6),'Tarifs-Price list'!$L$8,IF(AND(C197="PRIVÉ",K197="OUI",H197=champs!$Q$6,I197=champs!$Q$5,J197=champs!$Q$6),'Tarifs-Price list'!$L$8,IF(AND(K197="OUI",C197="PRIVÉ",H197=champs!$Q$5,I197=champs!$Q$5,J197=champs!Q198),2*'Tarifs-Price list'!$L$8,IF(AND(K197="OUI",C197="PRIVÉ",H197=champs!$Q$5,I197=champs!$Q$6,J197=champs!$Q$5),"Impossible",IF(AND(K197="OUI",C197="PRIVÉ",K197="OUI",H197=champs!$Q$6,I197=champs!$Q$5,J197=champs!$Q$5),"Impossible",IF(AND(K197="OUI",C197="PRIVÉ",H197=champs!$Q$6,I197=champs!$Q$6,J197=champs!$Q$5),'Tarifs-Price list'!$L$17,IF(AND(K197="OUI",C197="PRIVÉ",H197=champs!$Q$5,I197=champs!$Q$5,J197=champs!$Q$5),"Impossible",0)))))))))))))))))))))</f>
        <v>0</v>
      </c>
    </row>
    <row r="198" spans="2:33" ht="21" x14ac:dyDescent="0.2"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50"/>
      <c r="M198" s="50"/>
      <c r="N198" s="48"/>
      <c r="O198" s="48"/>
      <c r="P198" s="48"/>
      <c r="Q198" s="48"/>
      <c r="R198" s="48"/>
      <c r="S198" s="49"/>
      <c r="T198" s="49"/>
      <c r="U198" s="49"/>
      <c r="V198" s="48"/>
      <c r="W198" s="48"/>
      <c r="X198" s="48"/>
      <c r="Y198" s="48"/>
      <c r="Z198" s="48"/>
      <c r="AC198" s="25" t="e" cm="1">
        <f t="array" ref="AC198">IF(C198="PARTENAIRE",_xlfn.IFS(D198=champs!$A$5,'Tarifs-Price list'!$G$8,D198=champs!$A$6,'Tarifs-Price list'!$G$8,D198=champs!$A$7,'Tarifs-Price list'!$G$18,D198="Chlore Silicate",'Tarifs-Price list'!$G$23,D198="Chlore Carbonate",'Tarifs-Price list'!$G$23,D198="NON",0),IF(C198="EXTERNE",_xlfn.IFS(D198=champs!$A$5,'Tarifs-Price list'!$F$8,D198=champs!$A$6,'Tarifs-Price list'!$F$8,D198=champs!$A$7,'Tarifs-Price list'!$F$18,D198="Chlore Silicate",'Tarifs-Price list'!$F$23,D198="Chlore Carbonate",'Tarifs-Price list'!$F$23,D198="NON",0),_xlfn.IFS(D198=champs!$A$5,'Tarifs-Price list'!$E$8,D198=champs!$A$6,'Tarifs-Price list'!$E$8,D198=champs!$A$7,'Tarifs-Price list'!$E$18,D198="Chlore Silicate",'Tarifs-Price list'!$E$23,D198="Chlore Carbonate",'Tarifs-Price list'!$E$23,D198="NON",0)))</f>
        <v>#N/A</v>
      </c>
      <c r="AD198" s="25" t="e" cm="1">
        <f t="array" ref="AD198">IF(C198="PARTENAIRE",_xlfn.IFS(E198=champs!$A$5,'Tarifs-Price list'!$G$9,E198=champs!$A$6,'Tarifs-Price list'!$G$9,E198=champs!$A$7,'Tarifs-Price list'!$G$19,E198="Chlore Silicate",'Tarifs-Price list'!$G$24,E198="Chlore Carbonate",'Tarifs-Price list'!$G$24,E198="NON",0),IF(C198="EXTERNE",_xlfn.IFS(E198=champs!$A$5,'Tarifs-Price list'!$F$9,E198=champs!$A$6,'Tarifs-Price list'!$F$9,E198=champs!$A$7,'Tarifs-Price list'!$F$19,E198="Chlore Silicate",'Tarifs-Price list'!$F$24,E198="Chlore Carbonate",'Tarifs-Price list'!$F$24,E198="NON",0),_xlfn.IFS(E198=champs!$A$5,'Tarifs-Price list'!$E$9,E198=champs!$A$6,'Tarifs-Price list'!$E$9,E198=champs!$A$7,'Tarifs-Price list'!$E$19,E198="Chlore Silicate",'Tarifs-Price list'!$E$24,E198="Chlore Carbonate",'Tarifs-Price list'!$E$24,E198="NON",0)))</f>
        <v>#N/A</v>
      </c>
      <c r="AE198" s="25" t="e" cm="1">
        <f t="array" ref="AE198">IF(C198="PARTENAIRE",_xlfn.IFS(F198=champs!$A$5,'Tarifs-Price list'!$G$10,F198=champs!$A$6,'Tarifs-Price list'!$G$15,F198=champs!$A$7,'Tarifs-Price list'!$G$20,F198="Chlore Silicate",'Tarifs-Price list'!$G$25,F198="Chlore Carbonate",'Tarifs-Price list'!$G$30,F198="NON",0),IF(C198="EXTERNE",_xlfn.IFS(F198=champs!$A$5,'Tarifs-Price list'!$F$10,F198=champs!$A$6,'Tarifs-Price list'!$F$15,F198=champs!$A$7,'Tarifs-Price list'!$F$20,F198="Chlore Silicate",'Tarifs-Price list'!$F$25,F198="Chlore Carbonate",'Tarifs-Price list'!$F$30,F198="NON",0),_xlfn.IFS(F198=champs!$A$5,'Tarifs-Price list'!$E$10,F198=champs!$A$6,'Tarifs-Price list'!$E$15,F198=champs!$A$7,'Tarifs-Price list'!$E$20,F198="Chlore Silicate",'Tarifs-Price list'!$E$25,F198="Chlore Carbonate",'Tarifs-Price list'!$E$30,F198="NON",0)))</f>
        <v>#N/A</v>
      </c>
      <c r="AF198" s="25">
        <f>IF(AND(H198=champs!$Q$5,I198=champs!$Q$6,J198=champs!$Q$6,C198="PARTENAIRE"),'Tarifs-Price list'!$N$9,IF(AND(C198="PARTENAIRE",H198=champs!$Q$6,I198=champs!$Q$5,J198=champs!$Q$6),'Tarifs-Price list'!$N$9,IF(AND(C198="PARTENAIRE",H198=champs!$Q$5,I198=champs!$Q$5,J198=champs!$Q$6),2*'Tarifs-Price list'!$N$9,IF(AND(C198="PARTENAIRE",H198=champs!$Q$6,I198=champs!$Q$6,J198=champs!$Q$5),'Tarifs-Price list'!$N$18,IF(AND(C198="PARTENAIRE",H198=champs!$Q$5,I198=champs!$Q$6,J198=champs!$Q$5),"Impossible",IF(AND(C198="PARTENAIRE",H198=champs!$Q$6,I198=champs!$Q$5,J198=champs!$Q$5),"Impossible",IF(AND(C198="PARTENAIRE",H198=champs!$Q$5,I198=champs!$Q$5,J198=champs!$Q$5),"Impossible",IF(AND(C198="EXTERNE",H198=champs!$Q$5,I198=champs!$Q$6,J198=champs!$Q$6),'Tarifs-Price list'!$M$9,IF(AND(C198="EXTERNE",H198=champs!$Q$6,I198=champs!$Q$5,J198=champs!$Q$6),'Tarifs-Price list'!$M$9,IF(AND(C198="EXTERNE",H198=champs!$Q$5,I198=champs!$Q$5,J198=champs!$Q$6),2*'Tarifs-Price list'!$M$9,IF(AND(C198="EXTERNE",H198=champs!$Q$6,I198=champs!$Q$6,J198=champs!$Q$5),'Tarifs-Price list'!$M$18,IF(AND(C198="Externe",H198=champs!$Q$5,I198=champs!$Q$6,J198=champs!$Q$5),"Impossible",IF(AND(C198="EXTERNE",H198=champs!$Q$6,I198=champs!$Q$5,J198=champs!$Q$5),"Impossible",IF(AND(C198="EXTERNE",H198=champs!$Q$5,I198=champs!$Q$5,J198=champs!$Q$5),"Impossible",IF(AND(C198="PRIVÉ",H198=champs!$Q$5,I198=champs!$Q$6,J198=champs!$Q$6),'Tarifs-Price list'!$L$9,IF(AND(C198="PRIVÉ",H198=champs!$Q$6,I198=champs!$Q$5,J198=champs!$Q$6),'Tarifs-Price list'!$L$9,IF(AND(C198="PRIVÉ",H198=champs!$Q$5,I198=champs!$Q$5,J198=champs!$Q$6),2*'Tarifs-Price list'!$L$9,IF(AND(C198="PRIVÉ",H198=champs!$Q$5,I198=champs!$Q$6,J198=champs!$Q$5),"Impossible",IF(AND(C198="PRIVÉ",H198=champs!$Q$6,I198=champs!$Q$5,J198=champs!$Q$5),"Impossible",IF(AND(C198="PRIVÉ",H198=champs!$Q$6,I198=champs!$Q$6,J198=champs!$Q$5),'Tarifs-Price list'!$L$18,IF(AND(C198="PRIVÉ",H198=champs!$Q$5,I198=champs!$Q$5,J198=champs!$Q$5),"Impossible",0)))))))))))))))))))))</f>
        <v>0</v>
      </c>
      <c r="AG198" s="57">
        <f>IF(AND(K198="OUI",H198=champs!$Q$5,I198=champs!$Q$6,J198=champs!$Q$6,C198="PARTENAIRE"),'Tarifs-Price list'!$N$8,IF(AND(K198="OUI",C198="PARTENAIRE",H198=champs!$Q$6,I198=champs!$Q$5,J198=champs!$Q$6),'Tarifs-Price list'!$N$8,IF(AND(K198="OUI",C198="PARTENAIRE",H198=champs!$Q$5,I198=champs!$Q$5,J198=champs!$Q$6),2*'Tarifs-Price list'!$N$8,IF(AND(K198="OUI",C198="PARTENAIRE",H198=champs!$Q$6,I198=champs!$Q$6,J198=champs!$Q$5),'Tarifs-Price list'!$N$17,IF(AND(K198="OUI",C198="PARTENAIRE",H198=champs!$Q$5,I198=champs!$Q$6,J198=champs!$Q$5),"Impossible",IF(AND(K198="OUI",C198="PARTENAIRE",H198=champs!$Q$6,I198=champs!$Q$5,J198=champs!$Q$5),"Impossible",IF(AND(K198="OUI",C198="PARTENAIRE",H198=champs!$Q$5,I198=champs!$Q$5,J198=champs!$Q$5),"Impossible",IF(AND(C198="EXTERNE",K198="OUI",H198=champs!$Q$5,I198=champs!$Q$6,J198=champs!$Q$6),'Tarifs-Price list'!$M$8,IF(AND(K198="OUI",C198="EXTERNE",H198=champs!$Q$6,I198=champs!$Q$5,J198=champs!$Q$6),'Tarifs-Price list'!$M$8,IF(AND(C198="EXTERNE",K198="OUI",H198=champs!$Q$5,I198=champs!$Q$5,J198=champs!$Q$6),2*'Tarifs-Price list'!$M$8,IF(AND(K198="OUI",C198="EXTERNE",H198=champs!$Q$6,I198=champs!$Q$6,J198=champs!$Q$5),'Tarifs-Price list'!$M$17,IF(AND(K198="OUI",C198="Externe",H198=champs!$Q$5,I198=champs!$Q$6,J198=champs!$Q$5),"Impossible",IF(AND(C198="EXTERNE",K198="OUI",H198=champs!$Q$6,I198=champs!$Q$5,J198=champs!$Q$5),"Impossible",IF(AND(K198="OUI",C198="EXTERNE",H198=champs!$Q$5,I198=champs!$Q$5,J198=champs!$Q$5),"Impossible",IF(AND(C198="PRIVÉ",K198="OUI",H198=champs!$Q$5,I198=champs!$Q$6,J198=champs!$Q$6),'Tarifs-Price list'!$L$8,IF(AND(C198="PRIVÉ",K198="OUI",H198=champs!$Q$6,I198=champs!$Q$5,J198=champs!$Q$6),'Tarifs-Price list'!$L$8,IF(AND(K198="OUI",C198="PRIVÉ",H198=champs!$Q$5,I198=champs!$Q$5,J198=champs!Q199),2*'Tarifs-Price list'!$L$8,IF(AND(K198="OUI",C198="PRIVÉ",H198=champs!$Q$5,I198=champs!$Q$6,J198=champs!$Q$5),"Impossible",IF(AND(K198="OUI",C198="PRIVÉ",K198="OUI",H198=champs!$Q$6,I198=champs!$Q$5,J198=champs!$Q$5),"Impossible",IF(AND(K198="OUI",C198="PRIVÉ",H198=champs!$Q$6,I198=champs!$Q$6,J198=champs!$Q$5),'Tarifs-Price list'!$L$17,IF(AND(K198="OUI",C198="PRIVÉ",H198=champs!$Q$5,I198=champs!$Q$5,J198=champs!$Q$5),"Impossible",0)))))))))))))))))))))</f>
        <v>0</v>
      </c>
    </row>
    <row r="199" spans="2:33" ht="21" x14ac:dyDescent="0.2"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50"/>
      <c r="M199" s="50"/>
      <c r="N199" s="48"/>
      <c r="O199" s="48"/>
      <c r="P199" s="48"/>
      <c r="Q199" s="48"/>
      <c r="R199" s="48"/>
      <c r="S199" s="49"/>
      <c r="T199" s="49"/>
      <c r="U199" s="49"/>
      <c r="V199" s="48"/>
      <c r="W199" s="48"/>
      <c r="X199" s="48"/>
      <c r="Y199" s="48"/>
      <c r="Z199" s="48"/>
      <c r="AC199" s="25" t="e" cm="1">
        <f t="array" ref="AC199">IF(C199="PARTENAIRE",_xlfn.IFS(D199=champs!$A$5,'Tarifs-Price list'!$G$8,D199=champs!$A$6,'Tarifs-Price list'!$G$8,D199=champs!$A$7,'Tarifs-Price list'!$G$18,D199="Chlore Silicate",'Tarifs-Price list'!$G$23,D199="Chlore Carbonate",'Tarifs-Price list'!$G$23,D199="NON",0),IF(C199="EXTERNE",_xlfn.IFS(D199=champs!$A$5,'Tarifs-Price list'!$F$8,D199=champs!$A$6,'Tarifs-Price list'!$F$8,D199=champs!$A$7,'Tarifs-Price list'!$F$18,D199="Chlore Silicate",'Tarifs-Price list'!$F$23,D199="Chlore Carbonate",'Tarifs-Price list'!$F$23,D199="NON",0),_xlfn.IFS(D199=champs!$A$5,'Tarifs-Price list'!$E$8,D199=champs!$A$6,'Tarifs-Price list'!$E$8,D199=champs!$A$7,'Tarifs-Price list'!$E$18,D199="Chlore Silicate",'Tarifs-Price list'!$E$23,D199="Chlore Carbonate",'Tarifs-Price list'!$E$23,D199="NON",0)))</f>
        <v>#N/A</v>
      </c>
      <c r="AD199" s="25" t="e" cm="1">
        <f t="array" ref="AD199">IF(C199="PARTENAIRE",_xlfn.IFS(E199=champs!$A$5,'Tarifs-Price list'!$G$9,E199=champs!$A$6,'Tarifs-Price list'!$G$9,E199=champs!$A$7,'Tarifs-Price list'!$G$19,E199="Chlore Silicate",'Tarifs-Price list'!$G$24,E199="Chlore Carbonate",'Tarifs-Price list'!$G$24,E199="NON",0),IF(C199="EXTERNE",_xlfn.IFS(E199=champs!$A$5,'Tarifs-Price list'!$F$9,E199=champs!$A$6,'Tarifs-Price list'!$F$9,E199=champs!$A$7,'Tarifs-Price list'!$F$19,E199="Chlore Silicate",'Tarifs-Price list'!$F$24,E199="Chlore Carbonate",'Tarifs-Price list'!$F$24,E199="NON",0),_xlfn.IFS(E199=champs!$A$5,'Tarifs-Price list'!$E$9,E199=champs!$A$6,'Tarifs-Price list'!$E$9,E199=champs!$A$7,'Tarifs-Price list'!$E$19,E199="Chlore Silicate",'Tarifs-Price list'!$E$24,E199="Chlore Carbonate",'Tarifs-Price list'!$E$24,E199="NON",0)))</f>
        <v>#N/A</v>
      </c>
      <c r="AE199" s="25" t="e" cm="1">
        <f t="array" ref="AE199">IF(C199="PARTENAIRE",_xlfn.IFS(F199=champs!$A$5,'Tarifs-Price list'!$G$10,F199=champs!$A$6,'Tarifs-Price list'!$G$15,F199=champs!$A$7,'Tarifs-Price list'!$G$20,F199="Chlore Silicate",'Tarifs-Price list'!$G$25,F199="Chlore Carbonate",'Tarifs-Price list'!$G$30,F199="NON",0),IF(C199="EXTERNE",_xlfn.IFS(F199=champs!$A$5,'Tarifs-Price list'!$F$10,F199=champs!$A$6,'Tarifs-Price list'!$F$15,F199=champs!$A$7,'Tarifs-Price list'!$F$20,F199="Chlore Silicate",'Tarifs-Price list'!$F$25,F199="Chlore Carbonate",'Tarifs-Price list'!$F$30,F199="NON",0),_xlfn.IFS(F199=champs!$A$5,'Tarifs-Price list'!$E$10,F199=champs!$A$6,'Tarifs-Price list'!$E$15,F199=champs!$A$7,'Tarifs-Price list'!$E$20,F199="Chlore Silicate",'Tarifs-Price list'!$E$25,F199="Chlore Carbonate",'Tarifs-Price list'!$E$30,F199="NON",0)))</f>
        <v>#N/A</v>
      </c>
      <c r="AF199" s="25">
        <f>IF(AND(H199=champs!$Q$5,I199=champs!$Q$6,J199=champs!$Q$6,C199="PARTENAIRE"),'Tarifs-Price list'!$N$9,IF(AND(C199="PARTENAIRE",H199=champs!$Q$6,I199=champs!$Q$5,J199=champs!$Q$6),'Tarifs-Price list'!$N$9,IF(AND(C199="PARTENAIRE",H199=champs!$Q$5,I199=champs!$Q$5,J199=champs!$Q$6),2*'Tarifs-Price list'!$N$9,IF(AND(C199="PARTENAIRE",H199=champs!$Q$6,I199=champs!$Q$6,J199=champs!$Q$5),'Tarifs-Price list'!$N$18,IF(AND(C199="PARTENAIRE",H199=champs!$Q$5,I199=champs!$Q$6,J199=champs!$Q$5),"Impossible",IF(AND(C199="PARTENAIRE",H199=champs!$Q$6,I199=champs!$Q$5,J199=champs!$Q$5),"Impossible",IF(AND(C199="PARTENAIRE",H199=champs!$Q$5,I199=champs!$Q$5,J199=champs!$Q$5),"Impossible",IF(AND(C199="EXTERNE",H199=champs!$Q$5,I199=champs!$Q$6,J199=champs!$Q$6),'Tarifs-Price list'!$M$9,IF(AND(C199="EXTERNE",H199=champs!$Q$6,I199=champs!$Q$5,J199=champs!$Q$6),'Tarifs-Price list'!$M$9,IF(AND(C199="EXTERNE",H199=champs!$Q$5,I199=champs!$Q$5,J199=champs!$Q$6),2*'Tarifs-Price list'!$M$9,IF(AND(C199="EXTERNE",H199=champs!$Q$6,I199=champs!$Q$6,J199=champs!$Q$5),'Tarifs-Price list'!$M$18,IF(AND(C199="Externe",H199=champs!$Q$5,I199=champs!$Q$6,J199=champs!$Q$5),"Impossible",IF(AND(C199="EXTERNE",H199=champs!$Q$6,I199=champs!$Q$5,J199=champs!$Q$5),"Impossible",IF(AND(C199="EXTERNE",H199=champs!$Q$5,I199=champs!$Q$5,J199=champs!$Q$5),"Impossible",IF(AND(C199="PRIVÉ",H199=champs!$Q$5,I199=champs!$Q$6,J199=champs!$Q$6),'Tarifs-Price list'!$L$9,IF(AND(C199="PRIVÉ",H199=champs!$Q$6,I199=champs!$Q$5,J199=champs!$Q$6),'Tarifs-Price list'!$L$9,IF(AND(C199="PRIVÉ",H199=champs!$Q$5,I199=champs!$Q$5,J199=champs!$Q$6),2*'Tarifs-Price list'!$L$9,IF(AND(C199="PRIVÉ",H199=champs!$Q$5,I199=champs!$Q$6,J199=champs!$Q$5),"Impossible",IF(AND(C199="PRIVÉ",H199=champs!$Q$6,I199=champs!$Q$5,J199=champs!$Q$5),"Impossible",IF(AND(C199="PRIVÉ",H199=champs!$Q$6,I199=champs!$Q$6,J199=champs!$Q$5),'Tarifs-Price list'!$L$18,IF(AND(C199="PRIVÉ",H199=champs!$Q$5,I199=champs!$Q$5,J199=champs!$Q$5),"Impossible",0)))))))))))))))))))))</f>
        <v>0</v>
      </c>
      <c r="AG199" s="57">
        <f>IF(AND(K199="OUI",H199=champs!$Q$5,I199=champs!$Q$6,J199=champs!$Q$6,C199="PARTENAIRE"),'Tarifs-Price list'!$N$8,IF(AND(K199="OUI",C199="PARTENAIRE",H199=champs!$Q$6,I199=champs!$Q$5,J199=champs!$Q$6),'Tarifs-Price list'!$N$8,IF(AND(K199="OUI",C199="PARTENAIRE",H199=champs!$Q$5,I199=champs!$Q$5,J199=champs!$Q$6),2*'Tarifs-Price list'!$N$8,IF(AND(K199="OUI",C199="PARTENAIRE",H199=champs!$Q$6,I199=champs!$Q$6,J199=champs!$Q$5),'Tarifs-Price list'!$N$17,IF(AND(K199="OUI",C199="PARTENAIRE",H199=champs!$Q$5,I199=champs!$Q$6,J199=champs!$Q$5),"Impossible",IF(AND(K199="OUI",C199="PARTENAIRE",H199=champs!$Q$6,I199=champs!$Q$5,J199=champs!$Q$5),"Impossible",IF(AND(K199="OUI",C199="PARTENAIRE",H199=champs!$Q$5,I199=champs!$Q$5,J199=champs!$Q$5),"Impossible",IF(AND(C199="EXTERNE",K199="OUI",H199=champs!$Q$5,I199=champs!$Q$6,J199=champs!$Q$6),'Tarifs-Price list'!$M$8,IF(AND(K199="OUI",C199="EXTERNE",H199=champs!$Q$6,I199=champs!$Q$5,J199=champs!$Q$6),'Tarifs-Price list'!$M$8,IF(AND(C199="EXTERNE",K199="OUI",H199=champs!$Q$5,I199=champs!$Q$5,J199=champs!$Q$6),2*'Tarifs-Price list'!$M$8,IF(AND(K199="OUI",C199="EXTERNE",H199=champs!$Q$6,I199=champs!$Q$6,J199=champs!$Q$5),'Tarifs-Price list'!$M$17,IF(AND(K199="OUI",C199="Externe",H199=champs!$Q$5,I199=champs!$Q$6,J199=champs!$Q$5),"Impossible",IF(AND(C199="EXTERNE",K199="OUI",H199=champs!$Q$6,I199=champs!$Q$5,J199=champs!$Q$5),"Impossible",IF(AND(K199="OUI",C199="EXTERNE",H199=champs!$Q$5,I199=champs!$Q$5,J199=champs!$Q$5),"Impossible",IF(AND(C199="PRIVÉ",K199="OUI",H199=champs!$Q$5,I199=champs!$Q$6,J199=champs!$Q$6),'Tarifs-Price list'!$L$8,IF(AND(C199="PRIVÉ",K199="OUI",H199=champs!$Q$6,I199=champs!$Q$5,J199=champs!$Q$6),'Tarifs-Price list'!$L$8,IF(AND(K199="OUI",C199="PRIVÉ",H199=champs!$Q$5,I199=champs!$Q$5,J199=champs!Q200),2*'Tarifs-Price list'!$L$8,IF(AND(K199="OUI",C199="PRIVÉ",H199=champs!$Q$5,I199=champs!$Q$6,J199=champs!$Q$5),"Impossible",IF(AND(K199="OUI",C199="PRIVÉ",K199="OUI",H199=champs!$Q$6,I199=champs!$Q$5,J199=champs!$Q$5),"Impossible",IF(AND(K199="OUI",C199="PRIVÉ",H199=champs!$Q$6,I199=champs!$Q$6,J199=champs!$Q$5),'Tarifs-Price list'!$L$17,IF(AND(K199="OUI",C199="PRIVÉ",H199=champs!$Q$5,I199=champs!$Q$5,J199=champs!$Q$5),"Impossible",0)))))))))))))))))))))</f>
        <v>0</v>
      </c>
    </row>
    <row r="200" spans="2:33" ht="21" x14ac:dyDescent="0.2"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50"/>
      <c r="M200" s="50"/>
      <c r="N200" s="48"/>
      <c r="O200" s="48"/>
      <c r="P200" s="48"/>
      <c r="Q200" s="48"/>
      <c r="R200" s="48"/>
      <c r="S200" s="49"/>
      <c r="T200" s="49"/>
      <c r="U200" s="49"/>
      <c r="V200" s="48"/>
      <c r="W200" s="48"/>
      <c r="X200" s="48"/>
      <c r="Y200" s="48"/>
      <c r="Z200" s="48"/>
      <c r="AC200" s="25" t="e" cm="1">
        <f t="array" ref="AC200">IF(C200="PARTENAIRE",_xlfn.IFS(D200=champs!$A$5,'Tarifs-Price list'!$G$8,D200=champs!$A$6,'Tarifs-Price list'!$G$8,D200=champs!$A$7,'Tarifs-Price list'!$G$18,D200="Chlore Silicate",'Tarifs-Price list'!$G$23,D200="Chlore Carbonate",'Tarifs-Price list'!$G$23,D200="NON",0),IF(C200="EXTERNE",_xlfn.IFS(D200=champs!$A$5,'Tarifs-Price list'!$F$8,D200=champs!$A$6,'Tarifs-Price list'!$F$8,D200=champs!$A$7,'Tarifs-Price list'!$F$18,D200="Chlore Silicate",'Tarifs-Price list'!$F$23,D200="Chlore Carbonate",'Tarifs-Price list'!$F$23,D200="NON",0),_xlfn.IFS(D200=champs!$A$5,'Tarifs-Price list'!$E$8,D200=champs!$A$6,'Tarifs-Price list'!$E$8,D200=champs!$A$7,'Tarifs-Price list'!$E$18,D200="Chlore Silicate",'Tarifs-Price list'!$E$23,D200="Chlore Carbonate",'Tarifs-Price list'!$E$23,D200="NON",0)))</f>
        <v>#N/A</v>
      </c>
      <c r="AD200" s="25" t="e" cm="1">
        <f t="array" ref="AD200">IF(C200="PARTENAIRE",_xlfn.IFS(E200=champs!$A$5,'Tarifs-Price list'!$G$9,E200=champs!$A$6,'Tarifs-Price list'!$G$9,E200=champs!$A$7,'Tarifs-Price list'!$G$19,E200="Chlore Silicate",'Tarifs-Price list'!$G$24,E200="Chlore Carbonate",'Tarifs-Price list'!$G$24,E200="NON",0),IF(C200="EXTERNE",_xlfn.IFS(E200=champs!$A$5,'Tarifs-Price list'!$F$9,E200=champs!$A$6,'Tarifs-Price list'!$F$9,E200=champs!$A$7,'Tarifs-Price list'!$F$19,E200="Chlore Silicate",'Tarifs-Price list'!$F$24,E200="Chlore Carbonate",'Tarifs-Price list'!$F$24,E200="NON",0),_xlfn.IFS(E200=champs!$A$5,'Tarifs-Price list'!$E$9,E200=champs!$A$6,'Tarifs-Price list'!$E$9,E200=champs!$A$7,'Tarifs-Price list'!$E$19,E200="Chlore Silicate",'Tarifs-Price list'!$E$24,E200="Chlore Carbonate",'Tarifs-Price list'!$E$24,E200="NON",0)))</f>
        <v>#N/A</v>
      </c>
      <c r="AE200" s="25" t="e" cm="1">
        <f t="array" ref="AE200">IF(C200="PARTENAIRE",_xlfn.IFS(F200=champs!$A$5,'Tarifs-Price list'!$G$10,F200=champs!$A$6,'Tarifs-Price list'!$G$15,F200=champs!$A$7,'Tarifs-Price list'!$G$20,F200="Chlore Silicate",'Tarifs-Price list'!$G$25,F200="Chlore Carbonate",'Tarifs-Price list'!$G$30,F200="NON",0),IF(C200="EXTERNE",_xlfn.IFS(F200=champs!$A$5,'Tarifs-Price list'!$F$10,F200=champs!$A$6,'Tarifs-Price list'!$F$15,F200=champs!$A$7,'Tarifs-Price list'!$F$20,F200="Chlore Silicate",'Tarifs-Price list'!$F$25,F200="Chlore Carbonate",'Tarifs-Price list'!$F$30,F200="NON",0),_xlfn.IFS(F200=champs!$A$5,'Tarifs-Price list'!$E$10,F200=champs!$A$6,'Tarifs-Price list'!$E$15,F200=champs!$A$7,'Tarifs-Price list'!$E$20,F200="Chlore Silicate",'Tarifs-Price list'!$E$25,F200="Chlore Carbonate",'Tarifs-Price list'!$E$30,F200="NON",0)))</f>
        <v>#N/A</v>
      </c>
      <c r="AF200" s="25">
        <f>IF(AND(H200=champs!$Q$5,I200=champs!$Q$6,J200=champs!$Q$6,C200="PARTENAIRE"),'Tarifs-Price list'!$N$9,IF(AND(C200="PARTENAIRE",H200=champs!$Q$6,I200=champs!$Q$5,J200=champs!$Q$6),'Tarifs-Price list'!$N$9,IF(AND(C200="PARTENAIRE",H200=champs!$Q$5,I200=champs!$Q$5,J200=champs!$Q$6),2*'Tarifs-Price list'!$N$9,IF(AND(C200="PARTENAIRE",H200=champs!$Q$6,I200=champs!$Q$6,J200=champs!$Q$5),'Tarifs-Price list'!$N$18,IF(AND(C200="PARTENAIRE",H200=champs!$Q$5,I200=champs!$Q$6,J200=champs!$Q$5),"Impossible",IF(AND(C200="PARTENAIRE",H200=champs!$Q$6,I200=champs!$Q$5,J200=champs!$Q$5),"Impossible",IF(AND(C200="PARTENAIRE",H200=champs!$Q$5,I200=champs!$Q$5,J200=champs!$Q$5),"Impossible",IF(AND(C200="EXTERNE",H200=champs!$Q$5,I200=champs!$Q$6,J200=champs!$Q$6),'Tarifs-Price list'!$M$9,IF(AND(C200="EXTERNE",H200=champs!$Q$6,I200=champs!$Q$5,J200=champs!$Q$6),'Tarifs-Price list'!$M$9,IF(AND(C200="EXTERNE",H200=champs!$Q$5,I200=champs!$Q$5,J200=champs!$Q$6),2*'Tarifs-Price list'!$M$9,IF(AND(C200="EXTERNE",H200=champs!$Q$6,I200=champs!$Q$6,J200=champs!$Q$5),'Tarifs-Price list'!$M$18,IF(AND(C200="Externe",H200=champs!$Q$5,I200=champs!$Q$6,J200=champs!$Q$5),"Impossible",IF(AND(C200="EXTERNE",H200=champs!$Q$6,I200=champs!$Q$5,J200=champs!$Q$5),"Impossible",IF(AND(C200="EXTERNE",H200=champs!$Q$5,I200=champs!$Q$5,J200=champs!$Q$5),"Impossible",IF(AND(C200="PRIVÉ",H200=champs!$Q$5,I200=champs!$Q$6,J200=champs!$Q$6),'Tarifs-Price list'!$L$9,IF(AND(C200="PRIVÉ",H200=champs!$Q$6,I200=champs!$Q$5,J200=champs!$Q$6),'Tarifs-Price list'!$L$9,IF(AND(C200="PRIVÉ",H200=champs!$Q$5,I200=champs!$Q$5,J200=champs!$Q$6),2*'Tarifs-Price list'!$L$9,IF(AND(C200="PRIVÉ",H200=champs!$Q$5,I200=champs!$Q$6,J200=champs!$Q$5),"Impossible",IF(AND(C200="PRIVÉ",H200=champs!$Q$6,I200=champs!$Q$5,J200=champs!$Q$5),"Impossible",IF(AND(C200="PRIVÉ",H200=champs!$Q$6,I200=champs!$Q$6,J200=champs!$Q$5),'Tarifs-Price list'!$L$18,IF(AND(C200="PRIVÉ",H200=champs!$Q$5,I200=champs!$Q$5,J200=champs!$Q$5),"Impossible",0)))))))))))))))))))))</f>
        <v>0</v>
      </c>
      <c r="AG200" s="57">
        <f>IF(AND(K200="OUI",H200=champs!$Q$5,I200=champs!$Q$6,J200=champs!$Q$6,C200="PARTENAIRE"),'Tarifs-Price list'!$N$8,IF(AND(K200="OUI",C200="PARTENAIRE",H200=champs!$Q$6,I200=champs!$Q$5,J200=champs!$Q$6),'Tarifs-Price list'!$N$8,IF(AND(K200="OUI",C200="PARTENAIRE",H200=champs!$Q$5,I200=champs!$Q$5,J200=champs!$Q$6),2*'Tarifs-Price list'!$N$8,IF(AND(K200="OUI",C200="PARTENAIRE",H200=champs!$Q$6,I200=champs!$Q$6,J200=champs!$Q$5),'Tarifs-Price list'!$N$17,IF(AND(K200="OUI",C200="PARTENAIRE",H200=champs!$Q$5,I200=champs!$Q$6,J200=champs!$Q$5),"Impossible",IF(AND(K200="OUI",C200="PARTENAIRE",H200=champs!$Q$6,I200=champs!$Q$5,J200=champs!$Q$5),"Impossible",IF(AND(K200="OUI",C200="PARTENAIRE",H200=champs!$Q$5,I200=champs!$Q$5,J200=champs!$Q$5),"Impossible",IF(AND(C200="EXTERNE",K200="OUI",H200=champs!$Q$5,I200=champs!$Q$6,J200=champs!$Q$6),'Tarifs-Price list'!$M$8,IF(AND(K200="OUI",C200="EXTERNE",H200=champs!$Q$6,I200=champs!$Q$5,J200=champs!$Q$6),'Tarifs-Price list'!$M$8,IF(AND(C200="EXTERNE",K200="OUI",H200=champs!$Q$5,I200=champs!$Q$5,J200=champs!$Q$6),2*'Tarifs-Price list'!$M$8,IF(AND(K200="OUI",C200="EXTERNE",H200=champs!$Q$6,I200=champs!$Q$6,J200=champs!$Q$5),'Tarifs-Price list'!$M$17,IF(AND(K200="OUI",C200="Externe",H200=champs!$Q$5,I200=champs!$Q$6,J200=champs!$Q$5),"Impossible",IF(AND(C200="EXTERNE",K200="OUI",H200=champs!$Q$6,I200=champs!$Q$5,J200=champs!$Q$5),"Impossible",IF(AND(K200="OUI",C200="EXTERNE",H200=champs!$Q$5,I200=champs!$Q$5,J200=champs!$Q$5),"Impossible",IF(AND(C200="PRIVÉ",K200="OUI",H200=champs!$Q$5,I200=champs!$Q$6,J200=champs!$Q$6),'Tarifs-Price list'!$L$8,IF(AND(C200="PRIVÉ",K200="OUI",H200=champs!$Q$6,I200=champs!$Q$5,J200=champs!$Q$6),'Tarifs-Price list'!$L$8,IF(AND(K200="OUI",C200="PRIVÉ",H200=champs!$Q$5,I200=champs!$Q$5,J200=champs!Q201),2*'Tarifs-Price list'!$L$8,IF(AND(K200="OUI",C200="PRIVÉ",H200=champs!$Q$5,I200=champs!$Q$6,J200=champs!$Q$5),"Impossible",IF(AND(K200="OUI",C200="PRIVÉ",K200="OUI",H200=champs!$Q$6,I200=champs!$Q$5,J200=champs!$Q$5),"Impossible",IF(AND(K200="OUI",C200="PRIVÉ",H200=champs!$Q$6,I200=champs!$Q$6,J200=champs!$Q$5),'Tarifs-Price list'!$L$17,IF(AND(K200="OUI",C200="PRIVÉ",H200=champs!$Q$5,I200=champs!$Q$5,J200=champs!$Q$5),"Impossible",0)))))))))))))))))))))</f>
        <v>0</v>
      </c>
    </row>
    <row r="201" spans="2:33" ht="21" x14ac:dyDescent="0.2"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50"/>
      <c r="M201" s="50"/>
      <c r="N201" s="48"/>
      <c r="O201" s="48"/>
      <c r="P201" s="48"/>
      <c r="Q201" s="48"/>
      <c r="R201" s="48"/>
      <c r="S201" s="49"/>
      <c r="T201" s="49"/>
      <c r="U201" s="49"/>
      <c r="V201" s="48"/>
      <c r="W201" s="48"/>
      <c r="X201" s="48"/>
      <c r="Y201" s="48"/>
      <c r="Z201" s="48"/>
      <c r="AC201" s="25" t="e" cm="1">
        <f t="array" ref="AC201">IF(C201="PARTENAIRE",_xlfn.IFS(D201=champs!$A$5,'Tarifs-Price list'!$G$8,D201=champs!$A$6,'Tarifs-Price list'!$G$8,D201=champs!$A$7,'Tarifs-Price list'!$G$18,D201="Chlore Silicate",'Tarifs-Price list'!$G$23,D201="Chlore Carbonate",'Tarifs-Price list'!$G$23,D201="NON",0),IF(C201="EXTERNE",_xlfn.IFS(D201=champs!$A$5,'Tarifs-Price list'!$F$8,D201=champs!$A$6,'Tarifs-Price list'!$F$8,D201=champs!$A$7,'Tarifs-Price list'!$F$18,D201="Chlore Silicate",'Tarifs-Price list'!$F$23,D201="Chlore Carbonate",'Tarifs-Price list'!$F$23,D201="NON",0),_xlfn.IFS(D201=champs!$A$5,'Tarifs-Price list'!$E$8,D201=champs!$A$6,'Tarifs-Price list'!$E$8,D201=champs!$A$7,'Tarifs-Price list'!$E$18,D201="Chlore Silicate",'Tarifs-Price list'!$E$23,D201="Chlore Carbonate",'Tarifs-Price list'!$E$23,D201="NON",0)))</f>
        <v>#N/A</v>
      </c>
      <c r="AD201" s="25" t="e" cm="1">
        <f t="array" ref="AD201">IF(C201="PARTENAIRE",_xlfn.IFS(E201=champs!$A$5,'Tarifs-Price list'!$G$9,E201=champs!$A$6,'Tarifs-Price list'!$G$9,E201=champs!$A$7,'Tarifs-Price list'!$G$19,E201="Chlore Silicate",'Tarifs-Price list'!$G$24,E201="Chlore Carbonate",'Tarifs-Price list'!$G$24,E201="NON",0),IF(C201="EXTERNE",_xlfn.IFS(E201=champs!$A$5,'Tarifs-Price list'!$F$9,E201=champs!$A$6,'Tarifs-Price list'!$F$9,E201=champs!$A$7,'Tarifs-Price list'!$F$19,E201="Chlore Silicate",'Tarifs-Price list'!$F$24,E201="Chlore Carbonate",'Tarifs-Price list'!$F$24,E201="NON",0),_xlfn.IFS(E201=champs!$A$5,'Tarifs-Price list'!$E$9,E201=champs!$A$6,'Tarifs-Price list'!$E$9,E201=champs!$A$7,'Tarifs-Price list'!$E$19,E201="Chlore Silicate",'Tarifs-Price list'!$E$24,E201="Chlore Carbonate",'Tarifs-Price list'!$E$24,E201="NON",0)))</f>
        <v>#N/A</v>
      </c>
      <c r="AE201" s="25" t="e" cm="1">
        <f t="array" ref="AE201">IF(C201="PARTENAIRE",_xlfn.IFS(F201=champs!$A$5,'Tarifs-Price list'!$G$10,F201=champs!$A$6,'Tarifs-Price list'!$G$15,F201=champs!$A$7,'Tarifs-Price list'!$G$20,F201="Chlore Silicate",'Tarifs-Price list'!$G$25,F201="Chlore Carbonate",'Tarifs-Price list'!$G$30,F201="NON",0),IF(C201="EXTERNE",_xlfn.IFS(F201=champs!$A$5,'Tarifs-Price list'!$F$10,F201=champs!$A$6,'Tarifs-Price list'!$F$15,F201=champs!$A$7,'Tarifs-Price list'!$F$20,F201="Chlore Silicate",'Tarifs-Price list'!$F$25,F201="Chlore Carbonate",'Tarifs-Price list'!$F$30,F201="NON",0),_xlfn.IFS(F201=champs!$A$5,'Tarifs-Price list'!$E$10,F201=champs!$A$6,'Tarifs-Price list'!$E$15,F201=champs!$A$7,'Tarifs-Price list'!$E$20,F201="Chlore Silicate",'Tarifs-Price list'!$E$25,F201="Chlore Carbonate",'Tarifs-Price list'!$E$30,F201="NON",0)))</f>
        <v>#N/A</v>
      </c>
      <c r="AF201" s="25">
        <f>IF(AND(H201=champs!$Q$5,I201=champs!$Q$6,J201=champs!$Q$6,C201="PARTENAIRE"),'Tarifs-Price list'!$N$9,IF(AND(C201="PARTENAIRE",H201=champs!$Q$6,I201=champs!$Q$5,J201=champs!$Q$6),'Tarifs-Price list'!$N$9,IF(AND(C201="PARTENAIRE",H201=champs!$Q$5,I201=champs!$Q$5,J201=champs!$Q$6),2*'Tarifs-Price list'!$N$9,IF(AND(C201="PARTENAIRE",H201=champs!$Q$6,I201=champs!$Q$6,J201=champs!$Q$5),'Tarifs-Price list'!$N$18,IF(AND(C201="PARTENAIRE",H201=champs!$Q$5,I201=champs!$Q$6,J201=champs!$Q$5),"Impossible",IF(AND(C201="PARTENAIRE",H201=champs!$Q$6,I201=champs!$Q$5,J201=champs!$Q$5),"Impossible",IF(AND(C201="PARTENAIRE",H201=champs!$Q$5,I201=champs!$Q$5,J201=champs!$Q$5),"Impossible",IF(AND(C201="EXTERNE",H201=champs!$Q$5,I201=champs!$Q$6,J201=champs!$Q$6),'Tarifs-Price list'!$M$9,IF(AND(C201="EXTERNE",H201=champs!$Q$6,I201=champs!$Q$5,J201=champs!$Q$6),'Tarifs-Price list'!$M$9,IF(AND(C201="EXTERNE",H201=champs!$Q$5,I201=champs!$Q$5,J201=champs!$Q$6),2*'Tarifs-Price list'!$M$9,IF(AND(C201="EXTERNE",H201=champs!$Q$6,I201=champs!$Q$6,J201=champs!$Q$5),'Tarifs-Price list'!$M$18,IF(AND(C201="Externe",H201=champs!$Q$5,I201=champs!$Q$6,J201=champs!$Q$5),"Impossible",IF(AND(C201="EXTERNE",H201=champs!$Q$6,I201=champs!$Q$5,J201=champs!$Q$5),"Impossible",IF(AND(C201="EXTERNE",H201=champs!$Q$5,I201=champs!$Q$5,J201=champs!$Q$5),"Impossible",IF(AND(C201="PRIVÉ",H201=champs!$Q$5,I201=champs!$Q$6,J201=champs!$Q$6),'Tarifs-Price list'!$L$9,IF(AND(C201="PRIVÉ",H201=champs!$Q$6,I201=champs!$Q$5,J201=champs!$Q$6),'Tarifs-Price list'!$L$9,IF(AND(C201="PRIVÉ",H201=champs!$Q$5,I201=champs!$Q$5,J201=champs!$Q$6),2*'Tarifs-Price list'!$L$9,IF(AND(C201="PRIVÉ",H201=champs!$Q$5,I201=champs!$Q$6,J201=champs!$Q$5),"Impossible",IF(AND(C201="PRIVÉ",H201=champs!$Q$6,I201=champs!$Q$5,J201=champs!$Q$5),"Impossible",IF(AND(C201="PRIVÉ",H201=champs!$Q$6,I201=champs!$Q$6,J201=champs!$Q$5),'Tarifs-Price list'!$L$18,IF(AND(C201="PRIVÉ",H201=champs!$Q$5,I201=champs!$Q$5,J201=champs!$Q$5),"Impossible",0)))))))))))))))))))))</f>
        <v>0</v>
      </c>
      <c r="AG201" s="57">
        <f>IF(AND(K201="OUI",H201=champs!$Q$5,I201=champs!$Q$6,J201=champs!$Q$6,C201="PARTENAIRE"),'Tarifs-Price list'!$N$8,IF(AND(K201="OUI",C201="PARTENAIRE",H201=champs!$Q$6,I201=champs!$Q$5,J201=champs!$Q$6),'Tarifs-Price list'!$N$8,IF(AND(K201="OUI",C201="PARTENAIRE",H201=champs!$Q$5,I201=champs!$Q$5,J201=champs!$Q$6),2*'Tarifs-Price list'!$N$8,IF(AND(K201="OUI",C201="PARTENAIRE",H201=champs!$Q$6,I201=champs!$Q$6,J201=champs!$Q$5),'Tarifs-Price list'!$N$17,IF(AND(K201="OUI",C201="PARTENAIRE",H201=champs!$Q$5,I201=champs!$Q$6,J201=champs!$Q$5),"Impossible",IF(AND(K201="OUI",C201="PARTENAIRE",H201=champs!$Q$6,I201=champs!$Q$5,J201=champs!$Q$5),"Impossible",IF(AND(K201="OUI",C201="PARTENAIRE",H201=champs!$Q$5,I201=champs!$Q$5,J201=champs!$Q$5),"Impossible",IF(AND(C201="EXTERNE",K201="OUI",H201=champs!$Q$5,I201=champs!$Q$6,J201=champs!$Q$6),'Tarifs-Price list'!$M$8,IF(AND(K201="OUI",C201="EXTERNE",H201=champs!$Q$6,I201=champs!$Q$5,J201=champs!$Q$6),'Tarifs-Price list'!$M$8,IF(AND(C201="EXTERNE",K201="OUI",H201=champs!$Q$5,I201=champs!$Q$5,J201=champs!$Q$6),2*'Tarifs-Price list'!$M$8,IF(AND(K201="OUI",C201="EXTERNE",H201=champs!$Q$6,I201=champs!$Q$6,J201=champs!$Q$5),'Tarifs-Price list'!$M$17,IF(AND(K201="OUI",C201="Externe",H201=champs!$Q$5,I201=champs!$Q$6,J201=champs!$Q$5),"Impossible",IF(AND(C201="EXTERNE",K201="OUI",H201=champs!$Q$6,I201=champs!$Q$5,J201=champs!$Q$5),"Impossible",IF(AND(K201="OUI",C201="EXTERNE",H201=champs!$Q$5,I201=champs!$Q$5,J201=champs!$Q$5),"Impossible",IF(AND(C201="PRIVÉ",K201="OUI",H201=champs!$Q$5,I201=champs!$Q$6,J201=champs!$Q$6),'Tarifs-Price list'!$L$8,IF(AND(C201="PRIVÉ",K201="OUI",H201=champs!$Q$6,I201=champs!$Q$5,J201=champs!$Q$6),'Tarifs-Price list'!$L$8,IF(AND(K201="OUI",C201="PRIVÉ",H201=champs!$Q$5,I201=champs!$Q$5,J201=champs!Q202),2*'Tarifs-Price list'!$L$8,IF(AND(K201="OUI",C201="PRIVÉ",H201=champs!$Q$5,I201=champs!$Q$6,J201=champs!$Q$5),"Impossible",IF(AND(K201="OUI",C201="PRIVÉ",K201="OUI",H201=champs!$Q$6,I201=champs!$Q$5,J201=champs!$Q$5),"Impossible",IF(AND(K201="OUI",C201="PRIVÉ",H201=champs!$Q$6,I201=champs!$Q$6,J201=champs!$Q$5),'Tarifs-Price list'!$L$17,IF(AND(K201="OUI",C201="PRIVÉ",H201=champs!$Q$5,I201=champs!$Q$5,J201=champs!$Q$5),"Impossible",0)))))))))))))))))))))</f>
        <v>0</v>
      </c>
    </row>
    <row r="202" spans="2:33" ht="21" x14ac:dyDescent="0.2"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50"/>
      <c r="M202" s="50"/>
      <c r="N202" s="48"/>
      <c r="O202" s="48"/>
      <c r="P202" s="48"/>
      <c r="Q202" s="48"/>
      <c r="R202" s="48"/>
      <c r="S202" s="49"/>
      <c r="T202" s="49"/>
      <c r="U202" s="49"/>
      <c r="V202" s="48"/>
      <c r="W202" s="48"/>
      <c r="X202" s="48"/>
      <c r="Y202" s="48"/>
      <c r="Z202" s="48"/>
      <c r="AC202" s="25" t="e" cm="1">
        <f t="array" ref="AC202">IF(C202="PARTENAIRE",_xlfn.IFS(D202=champs!$A$5,'Tarifs-Price list'!$G$8,D202=champs!$A$6,'Tarifs-Price list'!$G$8,D202=champs!$A$7,'Tarifs-Price list'!$G$18,D202="Chlore Silicate",'Tarifs-Price list'!$G$23,D202="Chlore Carbonate",'Tarifs-Price list'!$G$23,D202="NON",0),IF(C202="EXTERNE",_xlfn.IFS(D202=champs!$A$5,'Tarifs-Price list'!$F$8,D202=champs!$A$6,'Tarifs-Price list'!$F$8,D202=champs!$A$7,'Tarifs-Price list'!$F$18,D202="Chlore Silicate",'Tarifs-Price list'!$F$23,D202="Chlore Carbonate",'Tarifs-Price list'!$F$23,D202="NON",0),_xlfn.IFS(D202=champs!$A$5,'Tarifs-Price list'!$E$8,D202=champs!$A$6,'Tarifs-Price list'!$E$8,D202=champs!$A$7,'Tarifs-Price list'!$E$18,D202="Chlore Silicate",'Tarifs-Price list'!$E$23,D202="Chlore Carbonate",'Tarifs-Price list'!$E$23,D202="NON",0)))</f>
        <v>#N/A</v>
      </c>
      <c r="AD202" s="25" t="e" cm="1">
        <f t="array" ref="AD202">IF(C202="PARTENAIRE",_xlfn.IFS(E202=champs!$A$5,'Tarifs-Price list'!$G$9,E202=champs!$A$6,'Tarifs-Price list'!$G$9,E202=champs!$A$7,'Tarifs-Price list'!$G$19,E202="Chlore Silicate",'Tarifs-Price list'!$G$24,E202="Chlore Carbonate",'Tarifs-Price list'!$G$24,E202="NON",0),IF(C202="EXTERNE",_xlfn.IFS(E202=champs!$A$5,'Tarifs-Price list'!$F$9,E202=champs!$A$6,'Tarifs-Price list'!$F$9,E202=champs!$A$7,'Tarifs-Price list'!$F$19,E202="Chlore Silicate",'Tarifs-Price list'!$F$24,E202="Chlore Carbonate",'Tarifs-Price list'!$F$24,E202="NON",0),_xlfn.IFS(E202=champs!$A$5,'Tarifs-Price list'!$E$9,E202=champs!$A$6,'Tarifs-Price list'!$E$9,E202=champs!$A$7,'Tarifs-Price list'!$E$19,E202="Chlore Silicate",'Tarifs-Price list'!$E$24,E202="Chlore Carbonate",'Tarifs-Price list'!$E$24,E202="NON",0)))</f>
        <v>#N/A</v>
      </c>
      <c r="AE202" s="25" t="e" cm="1">
        <f t="array" ref="AE202">IF(C202="PARTENAIRE",_xlfn.IFS(F202=champs!$A$5,'Tarifs-Price list'!$G$10,F202=champs!$A$6,'Tarifs-Price list'!$G$15,F202=champs!$A$7,'Tarifs-Price list'!$G$20,F202="Chlore Silicate",'Tarifs-Price list'!$G$25,F202="Chlore Carbonate",'Tarifs-Price list'!$G$30,F202="NON",0),IF(C202="EXTERNE",_xlfn.IFS(F202=champs!$A$5,'Tarifs-Price list'!$F$10,F202=champs!$A$6,'Tarifs-Price list'!$F$15,F202=champs!$A$7,'Tarifs-Price list'!$F$20,F202="Chlore Silicate",'Tarifs-Price list'!$F$25,F202="Chlore Carbonate",'Tarifs-Price list'!$F$30,F202="NON",0),_xlfn.IFS(F202=champs!$A$5,'Tarifs-Price list'!$E$10,F202=champs!$A$6,'Tarifs-Price list'!$E$15,F202=champs!$A$7,'Tarifs-Price list'!$E$20,F202="Chlore Silicate",'Tarifs-Price list'!$E$25,F202="Chlore Carbonate",'Tarifs-Price list'!$E$30,F202="NON",0)))</f>
        <v>#N/A</v>
      </c>
      <c r="AF202" s="25">
        <f>IF(AND(H202=champs!$Q$5,I202=champs!$Q$6,J202=champs!$Q$6,C202="PARTENAIRE"),'Tarifs-Price list'!$N$9,IF(AND(C202="PARTENAIRE",H202=champs!$Q$6,I202=champs!$Q$5,J202=champs!$Q$6),'Tarifs-Price list'!$N$9,IF(AND(C202="PARTENAIRE",H202=champs!$Q$5,I202=champs!$Q$5,J202=champs!$Q$6),2*'Tarifs-Price list'!$N$9,IF(AND(C202="PARTENAIRE",H202=champs!$Q$6,I202=champs!$Q$6,J202=champs!$Q$5),'Tarifs-Price list'!$N$18,IF(AND(C202="PARTENAIRE",H202=champs!$Q$5,I202=champs!$Q$6,J202=champs!$Q$5),"Impossible",IF(AND(C202="PARTENAIRE",H202=champs!$Q$6,I202=champs!$Q$5,J202=champs!$Q$5),"Impossible",IF(AND(C202="PARTENAIRE",H202=champs!$Q$5,I202=champs!$Q$5,J202=champs!$Q$5),"Impossible",IF(AND(C202="EXTERNE",H202=champs!$Q$5,I202=champs!$Q$6,J202=champs!$Q$6),'Tarifs-Price list'!$M$9,IF(AND(C202="EXTERNE",H202=champs!$Q$6,I202=champs!$Q$5,J202=champs!$Q$6),'Tarifs-Price list'!$M$9,IF(AND(C202="EXTERNE",H202=champs!$Q$5,I202=champs!$Q$5,J202=champs!$Q$6),2*'Tarifs-Price list'!$M$9,IF(AND(C202="EXTERNE",H202=champs!$Q$6,I202=champs!$Q$6,J202=champs!$Q$5),'Tarifs-Price list'!$M$18,IF(AND(C202="Externe",H202=champs!$Q$5,I202=champs!$Q$6,J202=champs!$Q$5),"Impossible",IF(AND(C202="EXTERNE",H202=champs!$Q$6,I202=champs!$Q$5,J202=champs!$Q$5),"Impossible",IF(AND(C202="EXTERNE",H202=champs!$Q$5,I202=champs!$Q$5,J202=champs!$Q$5),"Impossible",IF(AND(C202="PRIVÉ",H202=champs!$Q$5,I202=champs!$Q$6,J202=champs!$Q$6),'Tarifs-Price list'!$L$9,IF(AND(C202="PRIVÉ",H202=champs!$Q$6,I202=champs!$Q$5,J202=champs!$Q$6),'Tarifs-Price list'!$L$9,IF(AND(C202="PRIVÉ",H202=champs!$Q$5,I202=champs!$Q$5,J202=champs!$Q$6),2*'Tarifs-Price list'!$L$9,IF(AND(C202="PRIVÉ",H202=champs!$Q$5,I202=champs!$Q$6,J202=champs!$Q$5),"Impossible",IF(AND(C202="PRIVÉ",H202=champs!$Q$6,I202=champs!$Q$5,J202=champs!$Q$5),"Impossible",IF(AND(C202="PRIVÉ",H202=champs!$Q$6,I202=champs!$Q$6,J202=champs!$Q$5),'Tarifs-Price list'!$L$18,IF(AND(C202="PRIVÉ",H202=champs!$Q$5,I202=champs!$Q$5,J202=champs!$Q$5),"Impossible",0)))))))))))))))))))))</f>
        <v>0</v>
      </c>
      <c r="AG202" s="57">
        <f>IF(AND(K202="OUI",H202=champs!$Q$5,I202=champs!$Q$6,J202=champs!$Q$6,C202="PARTENAIRE"),'Tarifs-Price list'!$N$8,IF(AND(K202="OUI",C202="PARTENAIRE",H202=champs!$Q$6,I202=champs!$Q$5,J202=champs!$Q$6),'Tarifs-Price list'!$N$8,IF(AND(K202="OUI",C202="PARTENAIRE",H202=champs!$Q$5,I202=champs!$Q$5,J202=champs!$Q$6),2*'Tarifs-Price list'!$N$8,IF(AND(K202="OUI",C202="PARTENAIRE",H202=champs!$Q$6,I202=champs!$Q$6,J202=champs!$Q$5),'Tarifs-Price list'!$N$17,IF(AND(K202="OUI",C202="PARTENAIRE",H202=champs!$Q$5,I202=champs!$Q$6,J202=champs!$Q$5),"Impossible",IF(AND(K202="OUI",C202="PARTENAIRE",H202=champs!$Q$6,I202=champs!$Q$5,J202=champs!$Q$5),"Impossible",IF(AND(K202="OUI",C202="PARTENAIRE",H202=champs!$Q$5,I202=champs!$Q$5,J202=champs!$Q$5),"Impossible",IF(AND(C202="EXTERNE",K202="OUI",H202=champs!$Q$5,I202=champs!$Q$6,J202=champs!$Q$6),'Tarifs-Price list'!$M$8,IF(AND(K202="OUI",C202="EXTERNE",H202=champs!$Q$6,I202=champs!$Q$5,J202=champs!$Q$6),'Tarifs-Price list'!$M$8,IF(AND(C202="EXTERNE",K202="OUI",H202=champs!$Q$5,I202=champs!$Q$5,J202=champs!$Q$6),2*'Tarifs-Price list'!$M$8,IF(AND(K202="OUI",C202="EXTERNE",H202=champs!$Q$6,I202=champs!$Q$6,J202=champs!$Q$5),'Tarifs-Price list'!$M$17,IF(AND(K202="OUI",C202="Externe",H202=champs!$Q$5,I202=champs!$Q$6,J202=champs!$Q$5),"Impossible",IF(AND(C202="EXTERNE",K202="OUI",H202=champs!$Q$6,I202=champs!$Q$5,J202=champs!$Q$5),"Impossible",IF(AND(K202="OUI",C202="EXTERNE",H202=champs!$Q$5,I202=champs!$Q$5,J202=champs!$Q$5),"Impossible",IF(AND(C202="PRIVÉ",K202="OUI",H202=champs!$Q$5,I202=champs!$Q$6,J202=champs!$Q$6),'Tarifs-Price list'!$L$8,IF(AND(C202="PRIVÉ",K202="OUI",H202=champs!$Q$6,I202=champs!$Q$5,J202=champs!$Q$6),'Tarifs-Price list'!$L$8,IF(AND(K202="OUI",C202="PRIVÉ",H202=champs!$Q$5,I202=champs!$Q$5,J202=champs!Q203),2*'Tarifs-Price list'!$L$8,IF(AND(K202="OUI",C202="PRIVÉ",H202=champs!$Q$5,I202=champs!$Q$6,J202=champs!$Q$5),"Impossible",IF(AND(K202="OUI",C202="PRIVÉ",K202="OUI",H202=champs!$Q$6,I202=champs!$Q$5,J202=champs!$Q$5),"Impossible",IF(AND(K202="OUI",C202="PRIVÉ",H202=champs!$Q$6,I202=champs!$Q$6,J202=champs!$Q$5),'Tarifs-Price list'!$L$17,IF(AND(K202="OUI",C202="PRIVÉ",H202=champs!$Q$5,I202=champs!$Q$5,J202=champs!$Q$5),"Impossible",0)))))))))))))))))))))</f>
        <v>0</v>
      </c>
    </row>
    <row r="203" spans="2:33" ht="21" x14ac:dyDescent="0.2"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50"/>
      <c r="M203" s="50"/>
      <c r="N203" s="48"/>
      <c r="O203" s="48"/>
      <c r="P203" s="48"/>
      <c r="Q203" s="48"/>
      <c r="R203" s="48"/>
      <c r="S203" s="49"/>
      <c r="T203" s="49"/>
      <c r="U203" s="49"/>
      <c r="V203" s="48"/>
      <c r="W203" s="48"/>
      <c r="X203" s="48"/>
      <c r="Y203" s="48"/>
      <c r="Z203" s="48"/>
      <c r="AC203" s="25" t="e" cm="1">
        <f t="array" ref="AC203">IF(C203="PARTENAIRE",_xlfn.IFS(D203=champs!$A$5,'Tarifs-Price list'!$G$8,D203=champs!$A$6,'Tarifs-Price list'!$G$8,D203=champs!$A$7,'Tarifs-Price list'!$G$18,D203="Chlore Silicate",'Tarifs-Price list'!$G$23,D203="Chlore Carbonate",'Tarifs-Price list'!$G$23,D203="NON",0),IF(C203="EXTERNE",_xlfn.IFS(D203=champs!$A$5,'Tarifs-Price list'!$F$8,D203=champs!$A$6,'Tarifs-Price list'!$F$8,D203=champs!$A$7,'Tarifs-Price list'!$F$18,D203="Chlore Silicate",'Tarifs-Price list'!$F$23,D203="Chlore Carbonate",'Tarifs-Price list'!$F$23,D203="NON",0),_xlfn.IFS(D203=champs!$A$5,'Tarifs-Price list'!$E$8,D203=champs!$A$6,'Tarifs-Price list'!$E$8,D203=champs!$A$7,'Tarifs-Price list'!$E$18,D203="Chlore Silicate",'Tarifs-Price list'!$E$23,D203="Chlore Carbonate",'Tarifs-Price list'!$E$23,D203="NON",0)))</f>
        <v>#N/A</v>
      </c>
      <c r="AD203" s="25" t="e" cm="1">
        <f t="array" ref="AD203">IF(C203="PARTENAIRE",_xlfn.IFS(E203=champs!$A$5,'Tarifs-Price list'!$G$9,E203=champs!$A$6,'Tarifs-Price list'!$G$9,E203=champs!$A$7,'Tarifs-Price list'!$G$19,E203="Chlore Silicate",'Tarifs-Price list'!$G$24,E203="Chlore Carbonate",'Tarifs-Price list'!$G$24,E203="NON",0),IF(C203="EXTERNE",_xlfn.IFS(E203=champs!$A$5,'Tarifs-Price list'!$F$9,E203=champs!$A$6,'Tarifs-Price list'!$F$9,E203=champs!$A$7,'Tarifs-Price list'!$F$19,E203="Chlore Silicate",'Tarifs-Price list'!$F$24,E203="Chlore Carbonate",'Tarifs-Price list'!$F$24,E203="NON",0),_xlfn.IFS(E203=champs!$A$5,'Tarifs-Price list'!$E$9,E203=champs!$A$6,'Tarifs-Price list'!$E$9,E203=champs!$A$7,'Tarifs-Price list'!$E$19,E203="Chlore Silicate",'Tarifs-Price list'!$E$24,E203="Chlore Carbonate",'Tarifs-Price list'!$E$24,E203="NON",0)))</f>
        <v>#N/A</v>
      </c>
      <c r="AE203" s="25" t="e" cm="1">
        <f t="array" ref="AE203">IF(C203="PARTENAIRE",_xlfn.IFS(F203=champs!$A$5,'Tarifs-Price list'!$G$10,F203=champs!$A$6,'Tarifs-Price list'!$G$15,F203=champs!$A$7,'Tarifs-Price list'!$G$20,F203="Chlore Silicate",'Tarifs-Price list'!$G$25,F203="Chlore Carbonate",'Tarifs-Price list'!$G$30,F203="NON",0),IF(C203="EXTERNE",_xlfn.IFS(F203=champs!$A$5,'Tarifs-Price list'!$F$10,F203=champs!$A$6,'Tarifs-Price list'!$F$15,F203=champs!$A$7,'Tarifs-Price list'!$F$20,F203="Chlore Silicate",'Tarifs-Price list'!$F$25,F203="Chlore Carbonate",'Tarifs-Price list'!$F$30,F203="NON",0),_xlfn.IFS(F203=champs!$A$5,'Tarifs-Price list'!$E$10,F203=champs!$A$6,'Tarifs-Price list'!$E$15,F203=champs!$A$7,'Tarifs-Price list'!$E$20,F203="Chlore Silicate",'Tarifs-Price list'!$E$25,F203="Chlore Carbonate",'Tarifs-Price list'!$E$30,F203="NON",0)))</f>
        <v>#N/A</v>
      </c>
      <c r="AF203" s="25">
        <f>IF(AND(H203=champs!$Q$5,I203=champs!$Q$6,J203=champs!$Q$6,C203="PARTENAIRE"),'Tarifs-Price list'!$N$9,IF(AND(C203="PARTENAIRE",H203=champs!$Q$6,I203=champs!$Q$5,J203=champs!$Q$6),'Tarifs-Price list'!$N$9,IF(AND(C203="PARTENAIRE",H203=champs!$Q$5,I203=champs!$Q$5,J203=champs!$Q$6),2*'Tarifs-Price list'!$N$9,IF(AND(C203="PARTENAIRE",H203=champs!$Q$6,I203=champs!$Q$6,J203=champs!$Q$5),'Tarifs-Price list'!$N$18,IF(AND(C203="PARTENAIRE",H203=champs!$Q$5,I203=champs!$Q$6,J203=champs!$Q$5),"Impossible",IF(AND(C203="PARTENAIRE",H203=champs!$Q$6,I203=champs!$Q$5,J203=champs!$Q$5),"Impossible",IF(AND(C203="PARTENAIRE",H203=champs!$Q$5,I203=champs!$Q$5,J203=champs!$Q$5),"Impossible",IF(AND(C203="EXTERNE",H203=champs!$Q$5,I203=champs!$Q$6,J203=champs!$Q$6),'Tarifs-Price list'!$M$9,IF(AND(C203="EXTERNE",H203=champs!$Q$6,I203=champs!$Q$5,J203=champs!$Q$6),'Tarifs-Price list'!$M$9,IF(AND(C203="EXTERNE",H203=champs!$Q$5,I203=champs!$Q$5,J203=champs!$Q$6),2*'Tarifs-Price list'!$M$9,IF(AND(C203="EXTERNE",H203=champs!$Q$6,I203=champs!$Q$6,J203=champs!$Q$5),'Tarifs-Price list'!$M$18,IF(AND(C203="Externe",H203=champs!$Q$5,I203=champs!$Q$6,J203=champs!$Q$5),"Impossible",IF(AND(C203="EXTERNE",H203=champs!$Q$6,I203=champs!$Q$5,J203=champs!$Q$5),"Impossible",IF(AND(C203="EXTERNE",H203=champs!$Q$5,I203=champs!$Q$5,J203=champs!$Q$5),"Impossible",IF(AND(C203="PRIVÉ",H203=champs!$Q$5,I203=champs!$Q$6,J203=champs!$Q$6),'Tarifs-Price list'!$L$9,IF(AND(C203="PRIVÉ",H203=champs!$Q$6,I203=champs!$Q$5,J203=champs!$Q$6),'Tarifs-Price list'!$L$9,IF(AND(C203="PRIVÉ",H203=champs!$Q$5,I203=champs!$Q$5,J203=champs!$Q$6),2*'Tarifs-Price list'!$L$9,IF(AND(C203="PRIVÉ",H203=champs!$Q$5,I203=champs!$Q$6,J203=champs!$Q$5),"Impossible",IF(AND(C203="PRIVÉ",H203=champs!$Q$6,I203=champs!$Q$5,J203=champs!$Q$5),"Impossible",IF(AND(C203="PRIVÉ",H203=champs!$Q$6,I203=champs!$Q$6,J203=champs!$Q$5),'Tarifs-Price list'!$L$18,IF(AND(C203="PRIVÉ",H203=champs!$Q$5,I203=champs!$Q$5,J203=champs!$Q$5),"Impossible",0)))))))))))))))))))))</f>
        <v>0</v>
      </c>
      <c r="AG203" s="57">
        <f>IF(AND(K203="OUI",H203=champs!$Q$5,I203=champs!$Q$6,J203=champs!$Q$6,C203="PARTENAIRE"),'Tarifs-Price list'!$N$8,IF(AND(K203="OUI",C203="PARTENAIRE",H203=champs!$Q$6,I203=champs!$Q$5,J203=champs!$Q$6),'Tarifs-Price list'!$N$8,IF(AND(K203="OUI",C203="PARTENAIRE",H203=champs!$Q$5,I203=champs!$Q$5,J203=champs!$Q$6),2*'Tarifs-Price list'!$N$8,IF(AND(K203="OUI",C203="PARTENAIRE",H203=champs!$Q$6,I203=champs!$Q$6,J203=champs!$Q$5),'Tarifs-Price list'!$N$17,IF(AND(K203="OUI",C203="PARTENAIRE",H203=champs!$Q$5,I203=champs!$Q$6,J203=champs!$Q$5),"Impossible",IF(AND(K203="OUI",C203="PARTENAIRE",H203=champs!$Q$6,I203=champs!$Q$5,J203=champs!$Q$5),"Impossible",IF(AND(K203="OUI",C203="PARTENAIRE",H203=champs!$Q$5,I203=champs!$Q$5,J203=champs!$Q$5),"Impossible",IF(AND(C203="EXTERNE",K203="OUI",H203=champs!$Q$5,I203=champs!$Q$6,J203=champs!$Q$6),'Tarifs-Price list'!$M$8,IF(AND(K203="OUI",C203="EXTERNE",H203=champs!$Q$6,I203=champs!$Q$5,J203=champs!$Q$6),'Tarifs-Price list'!$M$8,IF(AND(C203="EXTERNE",K203="OUI",H203=champs!$Q$5,I203=champs!$Q$5,J203=champs!$Q$6),2*'Tarifs-Price list'!$M$8,IF(AND(K203="OUI",C203="EXTERNE",H203=champs!$Q$6,I203=champs!$Q$6,J203=champs!$Q$5),'Tarifs-Price list'!$M$17,IF(AND(K203="OUI",C203="Externe",H203=champs!$Q$5,I203=champs!$Q$6,J203=champs!$Q$5),"Impossible",IF(AND(C203="EXTERNE",K203="OUI",H203=champs!$Q$6,I203=champs!$Q$5,J203=champs!$Q$5),"Impossible",IF(AND(K203="OUI",C203="EXTERNE",H203=champs!$Q$5,I203=champs!$Q$5,J203=champs!$Q$5),"Impossible",IF(AND(C203="PRIVÉ",K203="OUI",H203=champs!$Q$5,I203=champs!$Q$6,J203=champs!$Q$6),'Tarifs-Price list'!$L$8,IF(AND(C203="PRIVÉ",K203="OUI",H203=champs!$Q$6,I203=champs!$Q$5,J203=champs!$Q$6),'Tarifs-Price list'!$L$8,IF(AND(K203="OUI",C203="PRIVÉ",H203=champs!$Q$5,I203=champs!$Q$5,J203=champs!Q204),2*'Tarifs-Price list'!$L$8,IF(AND(K203="OUI",C203="PRIVÉ",H203=champs!$Q$5,I203=champs!$Q$6,J203=champs!$Q$5),"Impossible",IF(AND(K203="OUI",C203="PRIVÉ",K203="OUI",H203=champs!$Q$6,I203=champs!$Q$5,J203=champs!$Q$5),"Impossible",IF(AND(K203="OUI",C203="PRIVÉ",H203=champs!$Q$6,I203=champs!$Q$6,J203=champs!$Q$5),'Tarifs-Price list'!$L$17,IF(AND(K203="OUI",C203="PRIVÉ",H203=champs!$Q$5,I203=champs!$Q$5,J203=champs!$Q$5),"Impossible",0)))))))))))))))))))))</f>
        <v>0</v>
      </c>
    </row>
    <row r="204" spans="2:33" ht="21" x14ac:dyDescent="0.2"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50"/>
      <c r="M204" s="50"/>
      <c r="N204" s="48"/>
      <c r="O204" s="48"/>
      <c r="P204" s="48"/>
      <c r="Q204" s="48"/>
      <c r="R204" s="48"/>
      <c r="S204" s="49"/>
      <c r="T204" s="49"/>
      <c r="U204" s="49"/>
      <c r="V204" s="48"/>
      <c r="W204" s="48"/>
      <c r="X204" s="48"/>
      <c r="Y204" s="48"/>
      <c r="Z204" s="48"/>
      <c r="AC204" s="25" t="e" cm="1">
        <f t="array" ref="AC204">IF(C204="PARTENAIRE",_xlfn.IFS(D204=champs!$A$5,'Tarifs-Price list'!$G$8,D204=champs!$A$6,'Tarifs-Price list'!$G$8,D204=champs!$A$7,'Tarifs-Price list'!$G$18,D204="Chlore Silicate",'Tarifs-Price list'!$G$23,D204="Chlore Carbonate",'Tarifs-Price list'!$G$23,D204="NON",0),IF(C204="EXTERNE",_xlfn.IFS(D204=champs!$A$5,'Tarifs-Price list'!$F$8,D204=champs!$A$6,'Tarifs-Price list'!$F$8,D204=champs!$A$7,'Tarifs-Price list'!$F$18,D204="Chlore Silicate",'Tarifs-Price list'!$F$23,D204="Chlore Carbonate",'Tarifs-Price list'!$F$23,D204="NON",0),_xlfn.IFS(D204=champs!$A$5,'Tarifs-Price list'!$E$8,D204=champs!$A$6,'Tarifs-Price list'!$E$8,D204=champs!$A$7,'Tarifs-Price list'!$E$18,D204="Chlore Silicate",'Tarifs-Price list'!$E$23,D204="Chlore Carbonate",'Tarifs-Price list'!$E$23,D204="NON",0)))</f>
        <v>#N/A</v>
      </c>
      <c r="AD204" s="25" t="e" cm="1">
        <f t="array" ref="AD204">IF(C204="PARTENAIRE",_xlfn.IFS(E204=champs!$A$5,'Tarifs-Price list'!$G$9,E204=champs!$A$6,'Tarifs-Price list'!$G$9,E204=champs!$A$7,'Tarifs-Price list'!$G$19,E204="Chlore Silicate",'Tarifs-Price list'!$G$24,E204="Chlore Carbonate",'Tarifs-Price list'!$G$24,E204="NON",0),IF(C204="EXTERNE",_xlfn.IFS(E204=champs!$A$5,'Tarifs-Price list'!$F$9,E204=champs!$A$6,'Tarifs-Price list'!$F$9,E204=champs!$A$7,'Tarifs-Price list'!$F$19,E204="Chlore Silicate",'Tarifs-Price list'!$F$24,E204="Chlore Carbonate",'Tarifs-Price list'!$F$24,E204="NON",0),_xlfn.IFS(E204=champs!$A$5,'Tarifs-Price list'!$E$9,E204=champs!$A$6,'Tarifs-Price list'!$E$9,E204=champs!$A$7,'Tarifs-Price list'!$E$19,E204="Chlore Silicate",'Tarifs-Price list'!$E$24,E204="Chlore Carbonate",'Tarifs-Price list'!$E$24,E204="NON",0)))</f>
        <v>#N/A</v>
      </c>
      <c r="AE204" s="25" t="e" cm="1">
        <f t="array" ref="AE204">IF(C204="PARTENAIRE",_xlfn.IFS(F204=champs!$A$5,'Tarifs-Price list'!$G$10,F204=champs!$A$6,'Tarifs-Price list'!$G$15,F204=champs!$A$7,'Tarifs-Price list'!$G$20,F204="Chlore Silicate",'Tarifs-Price list'!$G$25,F204="Chlore Carbonate",'Tarifs-Price list'!$G$30,F204="NON",0),IF(C204="EXTERNE",_xlfn.IFS(F204=champs!$A$5,'Tarifs-Price list'!$F$10,F204=champs!$A$6,'Tarifs-Price list'!$F$15,F204=champs!$A$7,'Tarifs-Price list'!$F$20,F204="Chlore Silicate",'Tarifs-Price list'!$F$25,F204="Chlore Carbonate",'Tarifs-Price list'!$F$30,F204="NON",0),_xlfn.IFS(F204=champs!$A$5,'Tarifs-Price list'!$E$10,F204=champs!$A$6,'Tarifs-Price list'!$E$15,F204=champs!$A$7,'Tarifs-Price list'!$E$20,F204="Chlore Silicate",'Tarifs-Price list'!$E$25,F204="Chlore Carbonate",'Tarifs-Price list'!$E$30,F204="NON",0)))</f>
        <v>#N/A</v>
      </c>
      <c r="AF204" s="25">
        <f>IF(AND(H204=champs!$Q$5,I204=champs!$Q$6,J204=champs!$Q$6,C204="PARTENAIRE"),'Tarifs-Price list'!$N$9,IF(AND(C204="PARTENAIRE",H204=champs!$Q$6,I204=champs!$Q$5,J204=champs!$Q$6),'Tarifs-Price list'!$N$9,IF(AND(C204="PARTENAIRE",H204=champs!$Q$5,I204=champs!$Q$5,J204=champs!$Q$6),2*'Tarifs-Price list'!$N$9,IF(AND(C204="PARTENAIRE",H204=champs!$Q$6,I204=champs!$Q$6,J204=champs!$Q$5),'Tarifs-Price list'!$N$18,IF(AND(C204="PARTENAIRE",H204=champs!$Q$5,I204=champs!$Q$6,J204=champs!$Q$5),"Impossible",IF(AND(C204="PARTENAIRE",H204=champs!$Q$6,I204=champs!$Q$5,J204=champs!$Q$5),"Impossible",IF(AND(C204="PARTENAIRE",H204=champs!$Q$5,I204=champs!$Q$5,J204=champs!$Q$5),"Impossible",IF(AND(C204="EXTERNE",H204=champs!$Q$5,I204=champs!$Q$6,J204=champs!$Q$6),'Tarifs-Price list'!$M$9,IF(AND(C204="EXTERNE",H204=champs!$Q$6,I204=champs!$Q$5,J204=champs!$Q$6),'Tarifs-Price list'!$M$9,IF(AND(C204="EXTERNE",H204=champs!$Q$5,I204=champs!$Q$5,J204=champs!$Q$6),2*'Tarifs-Price list'!$M$9,IF(AND(C204="EXTERNE",H204=champs!$Q$6,I204=champs!$Q$6,J204=champs!$Q$5),'Tarifs-Price list'!$M$18,IF(AND(C204="Externe",H204=champs!$Q$5,I204=champs!$Q$6,J204=champs!$Q$5),"Impossible",IF(AND(C204="EXTERNE",H204=champs!$Q$6,I204=champs!$Q$5,J204=champs!$Q$5),"Impossible",IF(AND(C204="EXTERNE",H204=champs!$Q$5,I204=champs!$Q$5,J204=champs!$Q$5),"Impossible",IF(AND(C204="PRIVÉ",H204=champs!$Q$5,I204=champs!$Q$6,J204=champs!$Q$6),'Tarifs-Price list'!$L$9,IF(AND(C204="PRIVÉ",H204=champs!$Q$6,I204=champs!$Q$5,J204=champs!$Q$6),'Tarifs-Price list'!$L$9,IF(AND(C204="PRIVÉ",H204=champs!$Q$5,I204=champs!$Q$5,J204=champs!$Q$6),2*'Tarifs-Price list'!$L$9,IF(AND(C204="PRIVÉ",H204=champs!$Q$5,I204=champs!$Q$6,J204=champs!$Q$5),"Impossible",IF(AND(C204="PRIVÉ",H204=champs!$Q$6,I204=champs!$Q$5,J204=champs!$Q$5),"Impossible",IF(AND(C204="PRIVÉ",H204=champs!$Q$6,I204=champs!$Q$6,J204=champs!$Q$5),'Tarifs-Price list'!$L$18,IF(AND(C204="PRIVÉ",H204=champs!$Q$5,I204=champs!$Q$5,J204=champs!$Q$5),"Impossible",0)))))))))))))))))))))</f>
        <v>0</v>
      </c>
      <c r="AG204" s="57">
        <f>IF(AND(K204="OUI",H204=champs!$Q$5,I204=champs!$Q$6,J204=champs!$Q$6,C204="PARTENAIRE"),'Tarifs-Price list'!$N$8,IF(AND(K204="OUI",C204="PARTENAIRE",H204=champs!$Q$6,I204=champs!$Q$5,J204=champs!$Q$6),'Tarifs-Price list'!$N$8,IF(AND(K204="OUI",C204="PARTENAIRE",H204=champs!$Q$5,I204=champs!$Q$5,J204=champs!$Q$6),2*'Tarifs-Price list'!$N$8,IF(AND(K204="OUI",C204="PARTENAIRE",H204=champs!$Q$6,I204=champs!$Q$6,J204=champs!$Q$5),'Tarifs-Price list'!$N$17,IF(AND(K204="OUI",C204="PARTENAIRE",H204=champs!$Q$5,I204=champs!$Q$6,J204=champs!$Q$5),"Impossible",IF(AND(K204="OUI",C204="PARTENAIRE",H204=champs!$Q$6,I204=champs!$Q$5,J204=champs!$Q$5),"Impossible",IF(AND(K204="OUI",C204="PARTENAIRE",H204=champs!$Q$5,I204=champs!$Q$5,J204=champs!$Q$5),"Impossible",IF(AND(C204="EXTERNE",K204="OUI",H204=champs!$Q$5,I204=champs!$Q$6,J204=champs!$Q$6),'Tarifs-Price list'!$M$8,IF(AND(K204="OUI",C204="EXTERNE",H204=champs!$Q$6,I204=champs!$Q$5,J204=champs!$Q$6),'Tarifs-Price list'!$M$8,IF(AND(C204="EXTERNE",K204="OUI",H204=champs!$Q$5,I204=champs!$Q$5,J204=champs!$Q$6),2*'Tarifs-Price list'!$M$8,IF(AND(K204="OUI",C204="EXTERNE",H204=champs!$Q$6,I204=champs!$Q$6,J204=champs!$Q$5),'Tarifs-Price list'!$M$17,IF(AND(K204="OUI",C204="Externe",H204=champs!$Q$5,I204=champs!$Q$6,J204=champs!$Q$5),"Impossible",IF(AND(C204="EXTERNE",K204="OUI",H204=champs!$Q$6,I204=champs!$Q$5,J204=champs!$Q$5),"Impossible",IF(AND(K204="OUI",C204="EXTERNE",H204=champs!$Q$5,I204=champs!$Q$5,J204=champs!$Q$5),"Impossible",IF(AND(C204="PRIVÉ",K204="OUI",H204=champs!$Q$5,I204=champs!$Q$6,J204=champs!$Q$6),'Tarifs-Price list'!$L$8,IF(AND(C204="PRIVÉ",K204="OUI",H204=champs!$Q$6,I204=champs!$Q$5,J204=champs!$Q$6),'Tarifs-Price list'!$L$8,IF(AND(K204="OUI",C204="PRIVÉ",H204=champs!$Q$5,I204=champs!$Q$5,J204=champs!Q205),2*'Tarifs-Price list'!$L$8,IF(AND(K204="OUI",C204="PRIVÉ",H204=champs!$Q$5,I204=champs!$Q$6,J204=champs!$Q$5),"Impossible",IF(AND(K204="OUI",C204="PRIVÉ",K204="OUI",H204=champs!$Q$6,I204=champs!$Q$5,J204=champs!$Q$5),"Impossible",IF(AND(K204="OUI",C204="PRIVÉ",H204=champs!$Q$6,I204=champs!$Q$6,J204=champs!$Q$5),'Tarifs-Price list'!$L$17,IF(AND(K204="OUI",C204="PRIVÉ",H204=champs!$Q$5,I204=champs!$Q$5,J204=champs!$Q$5),"Impossible",0)))))))))))))))))))))</f>
        <v>0</v>
      </c>
    </row>
    <row r="205" spans="2:33" ht="21" x14ac:dyDescent="0.2"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50"/>
      <c r="M205" s="50"/>
      <c r="N205" s="48"/>
      <c r="O205" s="48"/>
      <c r="P205" s="48"/>
      <c r="Q205" s="48"/>
      <c r="R205" s="48"/>
      <c r="S205" s="49"/>
      <c r="T205" s="49"/>
      <c r="U205" s="49"/>
      <c r="V205" s="48"/>
      <c r="W205" s="48"/>
      <c r="X205" s="48"/>
      <c r="Y205" s="48"/>
      <c r="Z205" s="48"/>
      <c r="AC205" s="25" t="e" cm="1">
        <f t="array" ref="AC205">IF(C205="PARTENAIRE",_xlfn.IFS(D205=champs!$A$5,'Tarifs-Price list'!$G$8,D205=champs!$A$6,'Tarifs-Price list'!$G$8,D205=champs!$A$7,'Tarifs-Price list'!$G$18,D205="Chlore Silicate",'Tarifs-Price list'!$G$23,D205="Chlore Carbonate",'Tarifs-Price list'!$G$23,D205="NON",0),IF(C205="EXTERNE",_xlfn.IFS(D205=champs!$A$5,'Tarifs-Price list'!$F$8,D205=champs!$A$6,'Tarifs-Price list'!$F$8,D205=champs!$A$7,'Tarifs-Price list'!$F$18,D205="Chlore Silicate",'Tarifs-Price list'!$F$23,D205="Chlore Carbonate",'Tarifs-Price list'!$F$23,D205="NON",0),_xlfn.IFS(D205=champs!$A$5,'Tarifs-Price list'!$E$8,D205=champs!$A$6,'Tarifs-Price list'!$E$8,D205=champs!$A$7,'Tarifs-Price list'!$E$18,D205="Chlore Silicate",'Tarifs-Price list'!$E$23,D205="Chlore Carbonate",'Tarifs-Price list'!$E$23,D205="NON",0)))</f>
        <v>#N/A</v>
      </c>
      <c r="AD205" s="25" t="e" cm="1">
        <f t="array" ref="AD205">IF(C205="PARTENAIRE",_xlfn.IFS(E205=champs!$A$5,'Tarifs-Price list'!$G$9,E205=champs!$A$6,'Tarifs-Price list'!$G$9,E205=champs!$A$7,'Tarifs-Price list'!$G$19,E205="Chlore Silicate",'Tarifs-Price list'!$G$24,E205="Chlore Carbonate",'Tarifs-Price list'!$G$24,E205="NON",0),IF(C205="EXTERNE",_xlfn.IFS(E205=champs!$A$5,'Tarifs-Price list'!$F$9,E205=champs!$A$6,'Tarifs-Price list'!$F$9,E205=champs!$A$7,'Tarifs-Price list'!$F$19,E205="Chlore Silicate",'Tarifs-Price list'!$F$24,E205="Chlore Carbonate",'Tarifs-Price list'!$F$24,E205="NON",0),_xlfn.IFS(E205=champs!$A$5,'Tarifs-Price list'!$E$9,E205=champs!$A$6,'Tarifs-Price list'!$E$9,E205=champs!$A$7,'Tarifs-Price list'!$E$19,E205="Chlore Silicate",'Tarifs-Price list'!$E$24,E205="Chlore Carbonate",'Tarifs-Price list'!$E$24,E205="NON",0)))</f>
        <v>#N/A</v>
      </c>
      <c r="AE205" s="25" t="e" cm="1">
        <f t="array" ref="AE205">IF(C205="PARTENAIRE",_xlfn.IFS(F205=champs!$A$5,'Tarifs-Price list'!$G$10,F205=champs!$A$6,'Tarifs-Price list'!$G$15,F205=champs!$A$7,'Tarifs-Price list'!$G$20,F205="Chlore Silicate",'Tarifs-Price list'!$G$25,F205="Chlore Carbonate",'Tarifs-Price list'!$G$30,F205="NON",0),IF(C205="EXTERNE",_xlfn.IFS(F205=champs!$A$5,'Tarifs-Price list'!$F$10,F205=champs!$A$6,'Tarifs-Price list'!$F$15,F205=champs!$A$7,'Tarifs-Price list'!$F$20,F205="Chlore Silicate",'Tarifs-Price list'!$F$25,F205="Chlore Carbonate",'Tarifs-Price list'!$F$30,F205="NON",0),_xlfn.IFS(F205=champs!$A$5,'Tarifs-Price list'!$E$10,F205=champs!$A$6,'Tarifs-Price list'!$E$15,F205=champs!$A$7,'Tarifs-Price list'!$E$20,F205="Chlore Silicate",'Tarifs-Price list'!$E$25,F205="Chlore Carbonate",'Tarifs-Price list'!$E$30,F205="NON",0)))</f>
        <v>#N/A</v>
      </c>
      <c r="AF205" s="25">
        <f>IF(AND(H205=champs!$Q$5,I205=champs!$Q$6,J205=champs!$Q$6,C205="PARTENAIRE"),'Tarifs-Price list'!$N$9,IF(AND(C205="PARTENAIRE",H205=champs!$Q$6,I205=champs!$Q$5,J205=champs!$Q$6),'Tarifs-Price list'!$N$9,IF(AND(C205="PARTENAIRE",H205=champs!$Q$5,I205=champs!$Q$5,J205=champs!$Q$6),2*'Tarifs-Price list'!$N$9,IF(AND(C205="PARTENAIRE",H205=champs!$Q$6,I205=champs!$Q$6,J205=champs!$Q$5),'Tarifs-Price list'!$N$18,IF(AND(C205="PARTENAIRE",H205=champs!$Q$5,I205=champs!$Q$6,J205=champs!$Q$5),"Impossible",IF(AND(C205="PARTENAIRE",H205=champs!$Q$6,I205=champs!$Q$5,J205=champs!$Q$5),"Impossible",IF(AND(C205="PARTENAIRE",H205=champs!$Q$5,I205=champs!$Q$5,J205=champs!$Q$5),"Impossible",IF(AND(C205="EXTERNE",H205=champs!$Q$5,I205=champs!$Q$6,J205=champs!$Q$6),'Tarifs-Price list'!$M$9,IF(AND(C205="EXTERNE",H205=champs!$Q$6,I205=champs!$Q$5,J205=champs!$Q$6),'Tarifs-Price list'!$M$9,IF(AND(C205="EXTERNE",H205=champs!$Q$5,I205=champs!$Q$5,J205=champs!$Q$6),2*'Tarifs-Price list'!$M$9,IF(AND(C205="EXTERNE",H205=champs!$Q$6,I205=champs!$Q$6,J205=champs!$Q$5),'Tarifs-Price list'!$M$18,IF(AND(C205="Externe",H205=champs!$Q$5,I205=champs!$Q$6,J205=champs!$Q$5),"Impossible",IF(AND(C205="EXTERNE",H205=champs!$Q$6,I205=champs!$Q$5,J205=champs!$Q$5),"Impossible",IF(AND(C205="EXTERNE",H205=champs!$Q$5,I205=champs!$Q$5,J205=champs!$Q$5),"Impossible",IF(AND(C205="PRIVÉ",H205=champs!$Q$5,I205=champs!$Q$6,J205=champs!$Q$6),'Tarifs-Price list'!$L$9,IF(AND(C205="PRIVÉ",H205=champs!$Q$6,I205=champs!$Q$5,J205=champs!$Q$6),'Tarifs-Price list'!$L$9,IF(AND(C205="PRIVÉ",H205=champs!$Q$5,I205=champs!$Q$5,J205=champs!$Q$6),2*'Tarifs-Price list'!$L$9,IF(AND(C205="PRIVÉ",H205=champs!$Q$5,I205=champs!$Q$6,J205=champs!$Q$5),"Impossible",IF(AND(C205="PRIVÉ",H205=champs!$Q$6,I205=champs!$Q$5,J205=champs!$Q$5),"Impossible",IF(AND(C205="PRIVÉ",H205=champs!$Q$6,I205=champs!$Q$6,J205=champs!$Q$5),'Tarifs-Price list'!$L$18,IF(AND(C205="PRIVÉ",H205=champs!$Q$5,I205=champs!$Q$5,J205=champs!$Q$5),"Impossible",0)))))))))))))))))))))</f>
        <v>0</v>
      </c>
      <c r="AG205" s="57">
        <f>IF(AND(K205="OUI",H205=champs!$Q$5,I205=champs!$Q$6,J205=champs!$Q$6,C205="PARTENAIRE"),'Tarifs-Price list'!$N$8,IF(AND(K205="OUI",C205="PARTENAIRE",H205=champs!$Q$6,I205=champs!$Q$5,J205=champs!$Q$6),'Tarifs-Price list'!$N$8,IF(AND(K205="OUI",C205="PARTENAIRE",H205=champs!$Q$5,I205=champs!$Q$5,J205=champs!$Q$6),2*'Tarifs-Price list'!$N$8,IF(AND(K205="OUI",C205="PARTENAIRE",H205=champs!$Q$6,I205=champs!$Q$6,J205=champs!$Q$5),'Tarifs-Price list'!$N$17,IF(AND(K205="OUI",C205="PARTENAIRE",H205=champs!$Q$5,I205=champs!$Q$6,J205=champs!$Q$5),"Impossible",IF(AND(K205="OUI",C205="PARTENAIRE",H205=champs!$Q$6,I205=champs!$Q$5,J205=champs!$Q$5),"Impossible",IF(AND(K205="OUI",C205="PARTENAIRE",H205=champs!$Q$5,I205=champs!$Q$5,J205=champs!$Q$5),"Impossible",IF(AND(C205="EXTERNE",K205="OUI",H205=champs!$Q$5,I205=champs!$Q$6,J205=champs!$Q$6),'Tarifs-Price list'!$M$8,IF(AND(K205="OUI",C205="EXTERNE",H205=champs!$Q$6,I205=champs!$Q$5,J205=champs!$Q$6),'Tarifs-Price list'!$M$8,IF(AND(C205="EXTERNE",K205="OUI",H205=champs!$Q$5,I205=champs!$Q$5,J205=champs!$Q$6),2*'Tarifs-Price list'!$M$8,IF(AND(K205="OUI",C205="EXTERNE",H205=champs!$Q$6,I205=champs!$Q$6,J205=champs!$Q$5),'Tarifs-Price list'!$M$17,IF(AND(K205="OUI",C205="Externe",H205=champs!$Q$5,I205=champs!$Q$6,J205=champs!$Q$5),"Impossible",IF(AND(C205="EXTERNE",K205="OUI",H205=champs!$Q$6,I205=champs!$Q$5,J205=champs!$Q$5),"Impossible",IF(AND(K205="OUI",C205="EXTERNE",H205=champs!$Q$5,I205=champs!$Q$5,J205=champs!$Q$5),"Impossible",IF(AND(C205="PRIVÉ",K205="OUI",H205=champs!$Q$5,I205=champs!$Q$6,J205=champs!$Q$6),'Tarifs-Price list'!$L$8,IF(AND(C205="PRIVÉ",K205="OUI",H205=champs!$Q$6,I205=champs!$Q$5,J205=champs!$Q$6),'Tarifs-Price list'!$L$8,IF(AND(K205="OUI",C205="PRIVÉ",H205=champs!$Q$5,I205=champs!$Q$5,J205=champs!Q206),2*'Tarifs-Price list'!$L$8,IF(AND(K205="OUI",C205="PRIVÉ",H205=champs!$Q$5,I205=champs!$Q$6,J205=champs!$Q$5),"Impossible",IF(AND(K205="OUI",C205="PRIVÉ",K205="OUI",H205=champs!$Q$6,I205=champs!$Q$5,J205=champs!$Q$5),"Impossible",IF(AND(K205="OUI",C205="PRIVÉ",H205=champs!$Q$6,I205=champs!$Q$6,J205=champs!$Q$5),'Tarifs-Price list'!$L$17,IF(AND(K205="OUI",C205="PRIVÉ",H205=champs!$Q$5,I205=champs!$Q$5,J205=champs!$Q$5),"Impossible",0)))))))))))))))))))))</f>
        <v>0</v>
      </c>
    </row>
    <row r="206" spans="2:33" ht="21" x14ac:dyDescent="0.2"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50"/>
      <c r="M206" s="50"/>
      <c r="N206" s="48"/>
      <c r="O206" s="48"/>
      <c r="P206" s="48"/>
      <c r="Q206" s="48"/>
      <c r="R206" s="48"/>
      <c r="S206" s="49"/>
      <c r="T206" s="49"/>
      <c r="U206" s="49"/>
      <c r="V206" s="48"/>
      <c r="W206" s="48"/>
      <c r="X206" s="48"/>
      <c r="Y206" s="48"/>
      <c r="Z206" s="48"/>
      <c r="AC206" s="25" t="e" cm="1">
        <f t="array" ref="AC206">IF(C206="PARTENAIRE",_xlfn.IFS(D206=champs!$A$5,'Tarifs-Price list'!$G$8,D206=champs!$A$6,'Tarifs-Price list'!$G$8,D206=champs!$A$7,'Tarifs-Price list'!$G$18,D206="Chlore Silicate",'Tarifs-Price list'!$G$23,D206="Chlore Carbonate",'Tarifs-Price list'!$G$23,D206="NON",0),IF(C206="EXTERNE",_xlfn.IFS(D206=champs!$A$5,'Tarifs-Price list'!$F$8,D206=champs!$A$6,'Tarifs-Price list'!$F$8,D206=champs!$A$7,'Tarifs-Price list'!$F$18,D206="Chlore Silicate",'Tarifs-Price list'!$F$23,D206="Chlore Carbonate",'Tarifs-Price list'!$F$23,D206="NON",0),_xlfn.IFS(D206=champs!$A$5,'Tarifs-Price list'!$E$8,D206=champs!$A$6,'Tarifs-Price list'!$E$8,D206=champs!$A$7,'Tarifs-Price list'!$E$18,D206="Chlore Silicate",'Tarifs-Price list'!$E$23,D206="Chlore Carbonate",'Tarifs-Price list'!$E$23,D206="NON",0)))</f>
        <v>#N/A</v>
      </c>
      <c r="AD206" s="25" t="e" cm="1">
        <f t="array" ref="AD206">IF(C206="PARTENAIRE",_xlfn.IFS(E206=champs!$A$5,'Tarifs-Price list'!$G$9,E206=champs!$A$6,'Tarifs-Price list'!$G$9,E206=champs!$A$7,'Tarifs-Price list'!$G$19,E206="Chlore Silicate",'Tarifs-Price list'!$G$24,E206="Chlore Carbonate",'Tarifs-Price list'!$G$24,E206="NON",0),IF(C206="EXTERNE",_xlfn.IFS(E206=champs!$A$5,'Tarifs-Price list'!$F$9,E206=champs!$A$6,'Tarifs-Price list'!$F$9,E206=champs!$A$7,'Tarifs-Price list'!$F$19,E206="Chlore Silicate",'Tarifs-Price list'!$F$24,E206="Chlore Carbonate",'Tarifs-Price list'!$F$24,E206="NON",0),_xlfn.IFS(E206=champs!$A$5,'Tarifs-Price list'!$E$9,E206=champs!$A$6,'Tarifs-Price list'!$E$9,E206=champs!$A$7,'Tarifs-Price list'!$E$19,E206="Chlore Silicate",'Tarifs-Price list'!$E$24,E206="Chlore Carbonate",'Tarifs-Price list'!$E$24,E206="NON",0)))</f>
        <v>#N/A</v>
      </c>
      <c r="AE206" s="25" t="e" cm="1">
        <f t="array" ref="AE206">IF(C206="PARTENAIRE",_xlfn.IFS(F206=champs!$A$5,'Tarifs-Price list'!$G$10,F206=champs!$A$6,'Tarifs-Price list'!$G$15,F206=champs!$A$7,'Tarifs-Price list'!$G$20,F206="Chlore Silicate",'Tarifs-Price list'!$G$25,F206="Chlore Carbonate",'Tarifs-Price list'!$G$30,F206="NON",0),IF(C206="EXTERNE",_xlfn.IFS(F206=champs!$A$5,'Tarifs-Price list'!$F$10,F206=champs!$A$6,'Tarifs-Price list'!$F$15,F206=champs!$A$7,'Tarifs-Price list'!$F$20,F206="Chlore Silicate",'Tarifs-Price list'!$F$25,F206="Chlore Carbonate",'Tarifs-Price list'!$F$30,F206="NON",0),_xlfn.IFS(F206=champs!$A$5,'Tarifs-Price list'!$E$10,F206=champs!$A$6,'Tarifs-Price list'!$E$15,F206=champs!$A$7,'Tarifs-Price list'!$E$20,F206="Chlore Silicate",'Tarifs-Price list'!$E$25,F206="Chlore Carbonate",'Tarifs-Price list'!$E$30,F206="NON",0)))</f>
        <v>#N/A</v>
      </c>
      <c r="AF206" s="25">
        <f>IF(AND(H206=champs!$Q$5,I206=champs!$Q$6,J206=champs!$Q$6,C206="PARTENAIRE"),'Tarifs-Price list'!$N$9,IF(AND(C206="PARTENAIRE",H206=champs!$Q$6,I206=champs!$Q$5,J206=champs!$Q$6),'Tarifs-Price list'!$N$9,IF(AND(C206="PARTENAIRE",H206=champs!$Q$5,I206=champs!$Q$5,J206=champs!$Q$6),2*'Tarifs-Price list'!$N$9,IF(AND(C206="PARTENAIRE",H206=champs!$Q$6,I206=champs!$Q$6,J206=champs!$Q$5),'Tarifs-Price list'!$N$18,IF(AND(C206="PARTENAIRE",H206=champs!$Q$5,I206=champs!$Q$6,J206=champs!$Q$5),"Impossible",IF(AND(C206="PARTENAIRE",H206=champs!$Q$6,I206=champs!$Q$5,J206=champs!$Q$5),"Impossible",IF(AND(C206="PARTENAIRE",H206=champs!$Q$5,I206=champs!$Q$5,J206=champs!$Q$5),"Impossible",IF(AND(C206="EXTERNE",H206=champs!$Q$5,I206=champs!$Q$6,J206=champs!$Q$6),'Tarifs-Price list'!$M$9,IF(AND(C206="EXTERNE",H206=champs!$Q$6,I206=champs!$Q$5,J206=champs!$Q$6),'Tarifs-Price list'!$M$9,IF(AND(C206="EXTERNE",H206=champs!$Q$5,I206=champs!$Q$5,J206=champs!$Q$6),2*'Tarifs-Price list'!$M$9,IF(AND(C206="EXTERNE",H206=champs!$Q$6,I206=champs!$Q$6,J206=champs!$Q$5),'Tarifs-Price list'!$M$18,IF(AND(C206="Externe",H206=champs!$Q$5,I206=champs!$Q$6,J206=champs!$Q$5),"Impossible",IF(AND(C206="EXTERNE",H206=champs!$Q$6,I206=champs!$Q$5,J206=champs!$Q$5),"Impossible",IF(AND(C206="EXTERNE",H206=champs!$Q$5,I206=champs!$Q$5,J206=champs!$Q$5),"Impossible",IF(AND(C206="PRIVÉ",H206=champs!$Q$5,I206=champs!$Q$6,J206=champs!$Q$6),'Tarifs-Price list'!$L$9,IF(AND(C206="PRIVÉ",H206=champs!$Q$6,I206=champs!$Q$5,J206=champs!$Q$6),'Tarifs-Price list'!$L$9,IF(AND(C206="PRIVÉ",H206=champs!$Q$5,I206=champs!$Q$5,J206=champs!$Q$6),2*'Tarifs-Price list'!$L$9,IF(AND(C206="PRIVÉ",H206=champs!$Q$5,I206=champs!$Q$6,J206=champs!$Q$5),"Impossible",IF(AND(C206="PRIVÉ",H206=champs!$Q$6,I206=champs!$Q$5,J206=champs!$Q$5),"Impossible",IF(AND(C206="PRIVÉ",H206=champs!$Q$6,I206=champs!$Q$6,J206=champs!$Q$5),'Tarifs-Price list'!$L$18,IF(AND(C206="PRIVÉ",H206=champs!$Q$5,I206=champs!$Q$5,J206=champs!$Q$5),"Impossible",0)))))))))))))))))))))</f>
        <v>0</v>
      </c>
      <c r="AG206" s="57">
        <f>IF(AND(K206="OUI",H206=champs!$Q$5,I206=champs!$Q$6,J206=champs!$Q$6,C206="PARTENAIRE"),'Tarifs-Price list'!$N$8,IF(AND(K206="OUI",C206="PARTENAIRE",H206=champs!$Q$6,I206=champs!$Q$5,J206=champs!$Q$6),'Tarifs-Price list'!$N$8,IF(AND(K206="OUI",C206="PARTENAIRE",H206=champs!$Q$5,I206=champs!$Q$5,J206=champs!$Q$6),2*'Tarifs-Price list'!$N$8,IF(AND(K206="OUI",C206="PARTENAIRE",H206=champs!$Q$6,I206=champs!$Q$6,J206=champs!$Q$5),'Tarifs-Price list'!$N$17,IF(AND(K206="OUI",C206="PARTENAIRE",H206=champs!$Q$5,I206=champs!$Q$6,J206=champs!$Q$5),"Impossible",IF(AND(K206="OUI",C206="PARTENAIRE",H206=champs!$Q$6,I206=champs!$Q$5,J206=champs!$Q$5),"Impossible",IF(AND(K206="OUI",C206="PARTENAIRE",H206=champs!$Q$5,I206=champs!$Q$5,J206=champs!$Q$5),"Impossible",IF(AND(C206="EXTERNE",K206="OUI",H206=champs!$Q$5,I206=champs!$Q$6,J206=champs!$Q$6),'Tarifs-Price list'!$M$8,IF(AND(K206="OUI",C206="EXTERNE",H206=champs!$Q$6,I206=champs!$Q$5,J206=champs!$Q$6),'Tarifs-Price list'!$M$8,IF(AND(C206="EXTERNE",K206="OUI",H206=champs!$Q$5,I206=champs!$Q$5,J206=champs!$Q$6),2*'Tarifs-Price list'!$M$8,IF(AND(K206="OUI",C206="EXTERNE",H206=champs!$Q$6,I206=champs!$Q$6,J206=champs!$Q$5),'Tarifs-Price list'!$M$17,IF(AND(K206="OUI",C206="Externe",H206=champs!$Q$5,I206=champs!$Q$6,J206=champs!$Q$5),"Impossible",IF(AND(C206="EXTERNE",K206="OUI",H206=champs!$Q$6,I206=champs!$Q$5,J206=champs!$Q$5),"Impossible",IF(AND(K206="OUI",C206="EXTERNE",H206=champs!$Q$5,I206=champs!$Q$5,J206=champs!$Q$5),"Impossible",IF(AND(C206="PRIVÉ",K206="OUI",H206=champs!$Q$5,I206=champs!$Q$6,J206=champs!$Q$6),'Tarifs-Price list'!$L$8,IF(AND(C206="PRIVÉ",K206="OUI",H206=champs!$Q$6,I206=champs!$Q$5,J206=champs!$Q$6),'Tarifs-Price list'!$L$8,IF(AND(K206="OUI",C206="PRIVÉ",H206=champs!$Q$5,I206=champs!$Q$5,J206=champs!Q207),2*'Tarifs-Price list'!$L$8,IF(AND(K206="OUI",C206="PRIVÉ",H206=champs!$Q$5,I206=champs!$Q$6,J206=champs!$Q$5),"Impossible",IF(AND(K206="OUI",C206="PRIVÉ",K206="OUI",H206=champs!$Q$6,I206=champs!$Q$5,J206=champs!$Q$5),"Impossible",IF(AND(K206="OUI",C206="PRIVÉ",H206=champs!$Q$6,I206=champs!$Q$6,J206=champs!$Q$5),'Tarifs-Price list'!$L$17,IF(AND(K206="OUI",C206="PRIVÉ",H206=champs!$Q$5,I206=champs!$Q$5,J206=champs!$Q$5),"Impossible",0)))))))))))))))))))))</f>
        <v>0</v>
      </c>
    </row>
    <row r="207" spans="2:33" ht="21" x14ac:dyDescent="0.2"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50"/>
      <c r="M207" s="50"/>
      <c r="N207" s="48"/>
      <c r="O207" s="48"/>
      <c r="P207" s="48"/>
      <c r="Q207" s="48"/>
      <c r="R207" s="48"/>
      <c r="S207" s="49"/>
      <c r="T207" s="49"/>
      <c r="U207" s="49"/>
      <c r="V207" s="48"/>
      <c r="W207" s="48"/>
      <c r="X207" s="48"/>
      <c r="Y207" s="48"/>
      <c r="Z207" s="48"/>
      <c r="AC207" s="25" t="e" cm="1">
        <f t="array" ref="AC207">IF(C207="PARTENAIRE",_xlfn.IFS(D207=champs!$A$5,'Tarifs-Price list'!$G$8,D207=champs!$A$6,'Tarifs-Price list'!$G$8,D207=champs!$A$7,'Tarifs-Price list'!$G$18,D207="Chlore Silicate",'Tarifs-Price list'!$G$23,D207="Chlore Carbonate",'Tarifs-Price list'!$G$23,D207="NON",0),IF(C207="EXTERNE",_xlfn.IFS(D207=champs!$A$5,'Tarifs-Price list'!$F$8,D207=champs!$A$6,'Tarifs-Price list'!$F$8,D207=champs!$A$7,'Tarifs-Price list'!$F$18,D207="Chlore Silicate",'Tarifs-Price list'!$F$23,D207="Chlore Carbonate",'Tarifs-Price list'!$F$23,D207="NON",0),_xlfn.IFS(D207=champs!$A$5,'Tarifs-Price list'!$E$8,D207=champs!$A$6,'Tarifs-Price list'!$E$8,D207=champs!$A$7,'Tarifs-Price list'!$E$18,D207="Chlore Silicate",'Tarifs-Price list'!$E$23,D207="Chlore Carbonate",'Tarifs-Price list'!$E$23,D207="NON",0)))</f>
        <v>#N/A</v>
      </c>
      <c r="AD207" s="25" t="e" cm="1">
        <f t="array" ref="AD207">IF(C207="PARTENAIRE",_xlfn.IFS(E207=champs!$A$5,'Tarifs-Price list'!$G$9,E207=champs!$A$6,'Tarifs-Price list'!$G$9,E207=champs!$A$7,'Tarifs-Price list'!$G$19,E207="Chlore Silicate",'Tarifs-Price list'!$G$24,E207="Chlore Carbonate",'Tarifs-Price list'!$G$24,E207="NON",0),IF(C207="EXTERNE",_xlfn.IFS(E207=champs!$A$5,'Tarifs-Price list'!$F$9,E207=champs!$A$6,'Tarifs-Price list'!$F$9,E207=champs!$A$7,'Tarifs-Price list'!$F$19,E207="Chlore Silicate",'Tarifs-Price list'!$F$24,E207="Chlore Carbonate",'Tarifs-Price list'!$F$24,E207="NON",0),_xlfn.IFS(E207=champs!$A$5,'Tarifs-Price list'!$E$9,E207=champs!$A$6,'Tarifs-Price list'!$E$9,E207=champs!$A$7,'Tarifs-Price list'!$E$19,E207="Chlore Silicate",'Tarifs-Price list'!$E$24,E207="Chlore Carbonate",'Tarifs-Price list'!$E$24,E207="NON",0)))</f>
        <v>#N/A</v>
      </c>
      <c r="AE207" s="25" t="e" cm="1">
        <f t="array" ref="AE207">IF(C207="PARTENAIRE",_xlfn.IFS(F207=champs!$A$5,'Tarifs-Price list'!$G$10,F207=champs!$A$6,'Tarifs-Price list'!$G$15,F207=champs!$A$7,'Tarifs-Price list'!$G$20,F207="Chlore Silicate",'Tarifs-Price list'!$G$25,F207="Chlore Carbonate",'Tarifs-Price list'!$G$30,F207="NON",0),IF(C207="EXTERNE",_xlfn.IFS(F207=champs!$A$5,'Tarifs-Price list'!$F$10,F207=champs!$A$6,'Tarifs-Price list'!$F$15,F207=champs!$A$7,'Tarifs-Price list'!$F$20,F207="Chlore Silicate",'Tarifs-Price list'!$F$25,F207="Chlore Carbonate",'Tarifs-Price list'!$F$30,F207="NON",0),_xlfn.IFS(F207=champs!$A$5,'Tarifs-Price list'!$E$10,F207=champs!$A$6,'Tarifs-Price list'!$E$15,F207=champs!$A$7,'Tarifs-Price list'!$E$20,F207="Chlore Silicate",'Tarifs-Price list'!$E$25,F207="Chlore Carbonate",'Tarifs-Price list'!$E$30,F207="NON",0)))</f>
        <v>#N/A</v>
      </c>
      <c r="AF207" s="25">
        <f>IF(AND(H207=champs!$Q$5,I207=champs!$Q$6,J207=champs!$Q$6,C207="PARTENAIRE"),'Tarifs-Price list'!$N$9,IF(AND(C207="PARTENAIRE",H207=champs!$Q$6,I207=champs!$Q$5,J207=champs!$Q$6),'Tarifs-Price list'!$N$9,IF(AND(C207="PARTENAIRE",H207=champs!$Q$5,I207=champs!$Q$5,J207=champs!$Q$6),2*'Tarifs-Price list'!$N$9,IF(AND(C207="PARTENAIRE",H207=champs!$Q$6,I207=champs!$Q$6,J207=champs!$Q$5),'Tarifs-Price list'!$N$18,IF(AND(C207="PARTENAIRE",H207=champs!$Q$5,I207=champs!$Q$6,J207=champs!$Q$5),"Impossible",IF(AND(C207="PARTENAIRE",H207=champs!$Q$6,I207=champs!$Q$5,J207=champs!$Q$5),"Impossible",IF(AND(C207="PARTENAIRE",H207=champs!$Q$5,I207=champs!$Q$5,J207=champs!$Q$5),"Impossible",IF(AND(C207="EXTERNE",H207=champs!$Q$5,I207=champs!$Q$6,J207=champs!$Q$6),'Tarifs-Price list'!$M$9,IF(AND(C207="EXTERNE",H207=champs!$Q$6,I207=champs!$Q$5,J207=champs!$Q$6),'Tarifs-Price list'!$M$9,IF(AND(C207="EXTERNE",H207=champs!$Q$5,I207=champs!$Q$5,J207=champs!$Q$6),2*'Tarifs-Price list'!$M$9,IF(AND(C207="EXTERNE",H207=champs!$Q$6,I207=champs!$Q$6,J207=champs!$Q$5),'Tarifs-Price list'!$M$18,IF(AND(C207="Externe",H207=champs!$Q$5,I207=champs!$Q$6,J207=champs!$Q$5),"Impossible",IF(AND(C207="EXTERNE",H207=champs!$Q$6,I207=champs!$Q$5,J207=champs!$Q$5),"Impossible",IF(AND(C207="EXTERNE",H207=champs!$Q$5,I207=champs!$Q$5,J207=champs!$Q$5),"Impossible",IF(AND(C207="PRIVÉ",H207=champs!$Q$5,I207=champs!$Q$6,J207=champs!$Q$6),'Tarifs-Price list'!$L$9,IF(AND(C207="PRIVÉ",H207=champs!$Q$6,I207=champs!$Q$5,J207=champs!$Q$6),'Tarifs-Price list'!$L$9,IF(AND(C207="PRIVÉ",H207=champs!$Q$5,I207=champs!$Q$5,J207=champs!$Q$6),2*'Tarifs-Price list'!$L$9,IF(AND(C207="PRIVÉ",H207=champs!$Q$5,I207=champs!$Q$6,J207=champs!$Q$5),"Impossible",IF(AND(C207="PRIVÉ",H207=champs!$Q$6,I207=champs!$Q$5,J207=champs!$Q$5),"Impossible",IF(AND(C207="PRIVÉ",H207=champs!$Q$6,I207=champs!$Q$6,J207=champs!$Q$5),'Tarifs-Price list'!$L$18,IF(AND(C207="PRIVÉ",H207=champs!$Q$5,I207=champs!$Q$5,J207=champs!$Q$5),"Impossible",0)))))))))))))))))))))</f>
        <v>0</v>
      </c>
      <c r="AG207" s="57">
        <f>IF(AND(K207="OUI",H207=champs!$Q$5,I207=champs!$Q$6,J207=champs!$Q$6,C207="PARTENAIRE"),'Tarifs-Price list'!$N$8,IF(AND(K207="OUI",C207="PARTENAIRE",H207=champs!$Q$6,I207=champs!$Q$5,J207=champs!$Q$6),'Tarifs-Price list'!$N$8,IF(AND(K207="OUI",C207="PARTENAIRE",H207=champs!$Q$5,I207=champs!$Q$5,J207=champs!$Q$6),2*'Tarifs-Price list'!$N$8,IF(AND(K207="OUI",C207="PARTENAIRE",H207=champs!$Q$6,I207=champs!$Q$6,J207=champs!$Q$5),'Tarifs-Price list'!$N$17,IF(AND(K207="OUI",C207="PARTENAIRE",H207=champs!$Q$5,I207=champs!$Q$6,J207=champs!$Q$5),"Impossible",IF(AND(K207="OUI",C207="PARTENAIRE",H207=champs!$Q$6,I207=champs!$Q$5,J207=champs!$Q$5),"Impossible",IF(AND(K207="OUI",C207="PARTENAIRE",H207=champs!$Q$5,I207=champs!$Q$5,J207=champs!$Q$5),"Impossible",IF(AND(C207="EXTERNE",K207="OUI",H207=champs!$Q$5,I207=champs!$Q$6,J207=champs!$Q$6),'Tarifs-Price list'!$M$8,IF(AND(K207="OUI",C207="EXTERNE",H207=champs!$Q$6,I207=champs!$Q$5,J207=champs!$Q$6),'Tarifs-Price list'!$M$8,IF(AND(C207="EXTERNE",K207="OUI",H207=champs!$Q$5,I207=champs!$Q$5,J207=champs!$Q$6),2*'Tarifs-Price list'!$M$8,IF(AND(K207="OUI",C207="EXTERNE",H207=champs!$Q$6,I207=champs!$Q$6,J207=champs!$Q$5),'Tarifs-Price list'!$M$17,IF(AND(K207="OUI",C207="Externe",H207=champs!$Q$5,I207=champs!$Q$6,J207=champs!$Q$5),"Impossible",IF(AND(C207="EXTERNE",K207="OUI",H207=champs!$Q$6,I207=champs!$Q$5,J207=champs!$Q$5),"Impossible",IF(AND(K207="OUI",C207="EXTERNE",H207=champs!$Q$5,I207=champs!$Q$5,J207=champs!$Q$5),"Impossible",IF(AND(C207="PRIVÉ",K207="OUI",H207=champs!$Q$5,I207=champs!$Q$6,J207=champs!$Q$6),'Tarifs-Price list'!$L$8,IF(AND(C207="PRIVÉ",K207="OUI",H207=champs!$Q$6,I207=champs!$Q$5,J207=champs!$Q$6),'Tarifs-Price list'!$L$8,IF(AND(K207="OUI",C207="PRIVÉ",H207=champs!$Q$5,I207=champs!$Q$5,J207=champs!Q208),2*'Tarifs-Price list'!$L$8,IF(AND(K207="OUI",C207="PRIVÉ",H207=champs!$Q$5,I207=champs!$Q$6,J207=champs!$Q$5),"Impossible",IF(AND(K207="OUI",C207="PRIVÉ",K207="OUI",H207=champs!$Q$6,I207=champs!$Q$5,J207=champs!$Q$5),"Impossible",IF(AND(K207="OUI",C207="PRIVÉ",H207=champs!$Q$6,I207=champs!$Q$6,J207=champs!$Q$5),'Tarifs-Price list'!$L$17,IF(AND(K207="OUI",C207="PRIVÉ",H207=champs!$Q$5,I207=champs!$Q$5,J207=champs!$Q$5),"Impossible",0)))))))))))))))))))))</f>
        <v>0</v>
      </c>
    </row>
    <row r="208" spans="2:33" ht="21" x14ac:dyDescent="0.2"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50"/>
      <c r="M208" s="50"/>
      <c r="N208" s="48"/>
      <c r="O208" s="48"/>
      <c r="P208" s="48"/>
      <c r="Q208" s="48"/>
      <c r="R208" s="48"/>
      <c r="S208" s="49"/>
      <c r="T208" s="49"/>
      <c r="U208" s="49"/>
      <c r="V208" s="48"/>
      <c r="W208" s="48"/>
      <c r="X208" s="48"/>
      <c r="Y208" s="48"/>
      <c r="Z208" s="48"/>
      <c r="AC208" s="25" t="e" cm="1">
        <f t="array" ref="AC208">IF(C208="PARTENAIRE",_xlfn.IFS(D208=champs!$A$5,'Tarifs-Price list'!$G$8,D208=champs!$A$6,'Tarifs-Price list'!$G$8,D208=champs!$A$7,'Tarifs-Price list'!$G$18,D208="Chlore Silicate",'Tarifs-Price list'!$G$23,D208="Chlore Carbonate",'Tarifs-Price list'!$G$23,D208="NON",0),IF(C208="EXTERNE",_xlfn.IFS(D208=champs!$A$5,'Tarifs-Price list'!$F$8,D208=champs!$A$6,'Tarifs-Price list'!$F$8,D208=champs!$A$7,'Tarifs-Price list'!$F$18,D208="Chlore Silicate",'Tarifs-Price list'!$F$23,D208="Chlore Carbonate",'Tarifs-Price list'!$F$23,D208="NON",0),_xlfn.IFS(D208=champs!$A$5,'Tarifs-Price list'!$E$8,D208=champs!$A$6,'Tarifs-Price list'!$E$8,D208=champs!$A$7,'Tarifs-Price list'!$E$18,D208="Chlore Silicate",'Tarifs-Price list'!$E$23,D208="Chlore Carbonate",'Tarifs-Price list'!$E$23,D208="NON",0)))</f>
        <v>#N/A</v>
      </c>
      <c r="AD208" s="25" t="e" cm="1">
        <f t="array" ref="AD208">IF(C208="PARTENAIRE",_xlfn.IFS(E208=champs!$A$5,'Tarifs-Price list'!$G$9,E208=champs!$A$6,'Tarifs-Price list'!$G$9,E208=champs!$A$7,'Tarifs-Price list'!$G$19,E208="Chlore Silicate",'Tarifs-Price list'!$G$24,E208="Chlore Carbonate",'Tarifs-Price list'!$G$24,E208="NON",0),IF(C208="EXTERNE",_xlfn.IFS(E208=champs!$A$5,'Tarifs-Price list'!$F$9,E208=champs!$A$6,'Tarifs-Price list'!$F$9,E208=champs!$A$7,'Tarifs-Price list'!$F$19,E208="Chlore Silicate",'Tarifs-Price list'!$F$24,E208="Chlore Carbonate",'Tarifs-Price list'!$F$24,E208="NON",0),_xlfn.IFS(E208=champs!$A$5,'Tarifs-Price list'!$E$9,E208=champs!$A$6,'Tarifs-Price list'!$E$9,E208=champs!$A$7,'Tarifs-Price list'!$E$19,E208="Chlore Silicate",'Tarifs-Price list'!$E$24,E208="Chlore Carbonate",'Tarifs-Price list'!$E$24,E208="NON",0)))</f>
        <v>#N/A</v>
      </c>
      <c r="AE208" s="25" t="e" cm="1">
        <f t="array" ref="AE208">IF(C208="PARTENAIRE",_xlfn.IFS(F208=champs!$A$5,'Tarifs-Price list'!$G$10,F208=champs!$A$6,'Tarifs-Price list'!$G$15,F208=champs!$A$7,'Tarifs-Price list'!$G$20,F208="Chlore Silicate",'Tarifs-Price list'!$G$25,F208="Chlore Carbonate",'Tarifs-Price list'!$G$30,F208="NON",0),IF(C208="EXTERNE",_xlfn.IFS(F208=champs!$A$5,'Tarifs-Price list'!$F$10,F208=champs!$A$6,'Tarifs-Price list'!$F$15,F208=champs!$A$7,'Tarifs-Price list'!$F$20,F208="Chlore Silicate",'Tarifs-Price list'!$F$25,F208="Chlore Carbonate",'Tarifs-Price list'!$F$30,F208="NON",0),_xlfn.IFS(F208=champs!$A$5,'Tarifs-Price list'!$E$10,F208=champs!$A$6,'Tarifs-Price list'!$E$15,F208=champs!$A$7,'Tarifs-Price list'!$E$20,F208="Chlore Silicate",'Tarifs-Price list'!$E$25,F208="Chlore Carbonate",'Tarifs-Price list'!$E$30,F208="NON",0)))</f>
        <v>#N/A</v>
      </c>
      <c r="AF208" s="25">
        <f>IF(AND(H208=champs!$Q$5,I208=champs!$Q$6,J208=champs!$Q$6,C208="PARTENAIRE"),'Tarifs-Price list'!$N$9,IF(AND(C208="PARTENAIRE",H208=champs!$Q$6,I208=champs!$Q$5,J208=champs!$Q$6),'Tarifs-Price list'!$N$9,IF(AND(C208="PARTENAIRE",H208=champs!$Q$5,I208=champs!$Q$5,J208=champs!$Q$6),2*'Tarifs-Price list'!$N$9,IF(AND(C208="PARTENAIRE",H208=champs!$Q$6,I208=champs!$Q$6,J208=champs!$Q$5),'Tarifs-Price list'!$N$18,IF(AND(C208="PARTENAIRE",H208=champs!$Q$5,I208=champs!$Q$6,J208=champs!$Q$5),"Impossible",IF(AND(C208="PARTENAIRE",H208=champs!$Q$6,I208=champs!$Q$5,J208=champs!$Q$5),"Impossible",IF(AND(C208="PARTENAIRE",H208=champs!$Q$5,I208=champs!$Q$5,J208=champs!$Q$5),"Impossible",IF(AND(C208="EXTERNE",H208=champs!$Q$5,I208=champs!$Q$6,J208=champs!$Q$6),'Tarifs-Price list'!$M$9,IF(AND(C208="EXTERNE",H208=champs!$Q$6,I208=champs!$Q$5,J208=champs!$Q$6),'Tarifs-Price list'!$M$9,IF(AND(C208="EXTERNE",H208=champs!$Q$5,I208=champs!$Q$5,J208=champs!$Q$6),2*'Tarifs-Price list'!$M$9,IF(AND(C208="EXTERNE",H208=champs!$Q$6,I208=champs!$Q$6,J208=champs!$Q$5),'Tarifs-Price list'!$M$18,IF(AND(C208="Externe",H208=champs!$Q$5,I208=champs!$Q$6,J208=champs!$Q$5),"Impossible",IF(AND(C208="EXTERNE",H208=champs!$Q$6,I208=champs!$Q$5,J208=champs!$Q$5),"Impossible",IF(AND(C208="EXTERNE",H208=champs!$Q$5,I208=champs!$Q$5,J208=champs!$Q$5),"Impossible",IF(AND(C208="PRIVÉ",H208=champs!$Q$5,I208=champs!$Q$6,J208=champs!$Q$6),'Tarifs-Price list'!$L$9,IF(AND(C208="PRIVÉ",H208=champs!$Q$6,I208=champs!$Q$5,J208=champs!$Q$6),'Tarifs-Price list'!$L$9,IF(AND(C208="PRIVÉ",H208=champs!$Q$5,I208=champs!$Q$5,J208=champs!$Q$6),2*'Tarifs-Price list'!$L$9,IF(AND(C208="PRIVÉ",H208=champs!$Q$5,I208=champs!$Q$6,J208=champs!$Q$5),"Impossible",IF(AND(C208="PRIVÉ",H208=champs!$Q$6,I208=champs!$Q$5,J208=champs!$Q$5),"Impossible",IF(AND(C208="PRIVÉ",H208=champs!$Q$6,I208=champs!$Q$6,J208=champs!$Q$5),'Tarifs-Price list'!$L$18,IF(AND(C208="PRIVÉ",H208=champs!$Q$5,I208=champs!$Q$5,J208=champs!$Q$5),"Impossible",0)))))))))))))))))))))</f>
        <v>0</v>
      </c>
      <c r="AG208" s="57">
        <f>IF(AND(K208="OUI",H208=champs!$Q$5,I208=champs!$Q$6,J208=champs!$Q$6,C208="PARTENAIRE"),'Tarifs-Price list'!$N$8,IF(AND(K208="OUI",C208="PARTENAIRE",H208=champs!$Q$6,I208=champs!$Q$5,J208=champs!$Q$6),'Tarifs-Price list'!$N$8,IF(AND(K208="OUI",C208="PARTENAIRE",H208=champs!$Q$5,I208=champs!$Q$5,J208=champs!$Q$6),2*'Tarifs-Price list'!$N$8,IF(AND(K208="OUI",C208="PARTENAIRE",H208=champs!$Q$6,I208=champs!$Q$6,J208=champs!$Q$5),'Tarifs-Price list'!$N$17,IF(AND(K208="OUI",C208="PARTENAIRE",H208=champs!$Q$5,I208=champs!$Q$6,J208=champs!$Q$5),"Impossible",IF(AND(K208="OUI",C208="PARTENAIRE",H208=champs!$Q$6,I208=champs!$Q$5,J208=champs!$Q$5),"Impossible",IF(AND(K208="OUI",C208="PARTENAIRE",H208=champs!$Q$5,I208=champs!$Q$5,J208=champs!$Q$5),"Impossible",IF(AND(C208="EXTERNE",K208="OUI",H208=champs!$Q$5,I208=champs!$Q$6,J208=champs!$Q$6),'Tarifs-Price list'!$M$8,IF(AND(K208="OUI",C208="EXTERNE",H208=champs!$Q$6,I208=champs!$Q$5,J208=champs!$Q$6),'Tarifs-Price list'!$M$8,IF(AND(C208="EXTERNE",K208="OUI",H208=champs!$Q$5,I208=champs!$Q$5,J208=champs!$Q$6),2*'Tarifs-Price list'!$M$8,IF(AND(K208="OUI",C208="EXTERNE",H208=champs!$Q$6,I208=champs!$Q$6,J208=champs!$Q$5),'Tarifs-Price list'!$M$17,IF(AND(K208="OUI",C208="Externe",H208=champs!$Q$5,I208=champs!$Q$6,J208=champs!$Q$5),"Impossible",IF(AND(C208="EXTERNE",K208="OUI",H208=champs!$Q$6,I208=champs!$Q$5,J208=champs!$Q$5),"Impossible",IF(AND(K208="OUI",C208="EXTERNE",H208=champs!$Q$5,I208=champs!$Q$5,J208=champs!$Q$5),"Impossible",IF(AND(C208="PRIVÉ",K208="OUI",H208=champs!$Q$5,I208=champs!$Q$6,J208=champs!$Q$6),'Tarifs-Price list'!$L$8,IF(AND(C208="PRIVÉ",K208="OUI",H208=champs!$Q$6,I208=champs!$Q$5,J208=champs!$Q$6),'Tarifs-Price list'!$L$8,IF(AND(K208="OUI",C208="PRIVÉ",H208=champs!$Q$5,I208=champs!$Q$5,J208=champs!Q209),2*'Tarifs-Price list'!$L$8,IF(AND(K208="OUI",C208="PRIVÉ",H208=champs!$Q$5,I208=champs!$Q$6,J208=champs!$Q$5),"Impossible",IF(AND(K208="OUI",C208="PRIVÉ",K208="OUI",H208=champs!$Q$6,I208=champs!$Q$5,J208=champs!$Q$5),"Impossible",IF(AND(K208="OUI",C208="PRIVÉ",H208=champs!$Q$6,I208=champs!$Q$6,J208=champs!$Q$5),'Tarifs-Price list'!$L$17,IF(AND(K208="OUI",C208="PRIVÉ",H208=champs!$Q$5,I208=champs!$Q$5,J208=champs!$Q$5),"Impossible",0)))))))))))))))))))))</f>
        <v>0</v>
      </c>
    </row>
    <row r="209" spans="2:33" ht="21" x14ac:dyDescent="0.2"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50"/>
      <c r="M209" s="50"/>
      <c r="N209" s="48"/>
      <c r="O209" s="48"/>
      <c r="P209" s="48"/>
      <c r="Q209" s="48"/>
      <c r="R209" s="48"/>
      <c r="S209" s="49"/>
      <c r="T209" s="49"/>
      <c r="U209" s="49"/>
      <c r="V209" s="48"/>
      <c r="W209" s="48"/>
      <c r="X209" s="48"/>
      <c r="Y209" s="48"/>
      <c r="Z209" s="48"/>
      <c r="AC209" s="25" t="e" cm="1">
        <f t="array" ref="AC209">IF(C209="PARTENAIRE",_xlfn.IFS(D209=champs!$A$5,'Tarifs-Price list'!$G$8,D209=champs!$A$6,'Tarifs-Price list'!$G$8,D209=champs!$A$7,'Tarifs-Price list'!$G$18,D209="Chlore Silicate",'Tarifs-Price list'!$G$23,D209="Chlore Carbonate",'Tarifs-Price list'!$G$23,D209="NON",0),IF(C209="EXTERNE",_xlfn.IFS(D209=champs!$A$5,'Tarifs-Price list'!$F$8,D209=champs!$A$6,'Tarifs-Price list'!$F$8,D209=champs!$A$7,'Tarifs-Price list'!$F$18,D209="Chlore Silicate",'Tarifs-Price list'!$F$23,D209="Chlore Carbonate",'Tarifs-Price list'!$F$23,D209="NON",0),_xlfn.IFS(D209=champs!$A$5,'Tarifs-Price list'!$E$8,D209=champs!$A$6,'Tarifs-Price list'!$E$8,D209=champs!$A$7,'Tarifs-Price list'!$E$18,D209="Chlore Silicate",'Tarifs-Price list'!$E$23,D209="Chlore Carbonate",'Tarifs-Price list'!$E$23,D209="NON",0)))</f>
        <v>#N/A</v>
      </c>
      <c r="AD209" s="25" t="e" cm="1">
        <f t="array" ref="AD209">IF(C209="PARTENAIRE",_xlfn.IFS(E209=champs!$A$5,'Tarifs-Price list'!$G$9,E209=champs!$A$6,'Tarifs-Price list'!$G$9,E209=champs!$A$7,'Tarifs-Price list'!$G$19,E209="Chlore Silicate",'Tarifs-Price list'!$G$24,E209="Chlore Carbonate",'Tarifs-Price list'!$G$24,E209="NON",0),IF(C209="EXTERNE",_xlfn.IFS(E209=champs!$A$5,'Tarifs-Price list'!$F$9,E209=champs!$A$6,'Tarifs-Price list'!$F$9,E209=champs!$A$7,'Tarifs-Price list'!$F$19,E209="Chlore Silicate",'Tarifs-Price list'!$F$24,E209="Chlore Carbonate",'Tarifs-Price list'!$F$24,E209="NON",0),_xlfn.IFS(E209=champs!$A$5,'Tarifs-Price list'!$E$9,E209=champs!$A$6,'Tarifs-Price list'!$E$9,E209=champs!$A$7,'Tarifs-Price list'!$E$19,E209="Chlore Silicate",'Tarifs-Price list'!$E$24,E209="Chlore Carbonate",'Tarifs-Price list'!$E$24,E209="NON",0)))</f>
        <v>#N/A</v>
      </c>
      <c r="AE209" s="25" t="e" cm="1">
        <f t="array" ref="AE209">IF(C209="PARTENAIRE",_xlfn.IFS(F209=champs!$A$5,'Tarifs-Price list'!$G$10,F209=champs!$A$6,'Tarifs-Price list'!$G$15,F209=champs!$A$7,'Tarifs-Price list'!$G$20,F209="Chlore Silicate",'Tarifs-Price list'!$G$25,F209="Chlore Carbonate",'Tarifs-Price list'!$G$30,F209="NON",0),IF(C209="EXTERNE",_xlfn.IFS(F209=champs!$A$5,'Tarifs-Price list'!$F$10,F209=champs!$A$6,'Tarifs-Price list'!$F$15,F209=champs!$A$7,'Tarifs-Price list'!$F$20,F209="Chlore Silicate",'Tarifs-Price list'!$F$25,F209="Chlore Carbonate",'Tarifs-Price list'!$F$30,F209="NON",0),_xlfn.IFS(F209=champs!$A$5,'Tarifs-Price list'!$E$10,F209=champs!$A$6,'Tarifs-Price list'!$E$15,F209=champs!$A$7,'Tarifs-Price list'!$E$20,F209="Chlore Silicate",'Tarifs-Price list'!$E$25,F209="Chlore Carbonate",'Tarifs-Price list'!$E$30,F209="NON",0)))</f>
        <v>#N/A</v>
      </c>
      <c r="AF209" s="25">
        <f>IF(AND(H209=champs!$Q$5,I209=champs!$Q$6,J209=champs!$Q$6,C209="PARTENAIRE"),'Tarifs-Price list'!$N$9,IF(AND(C209="PARTENAIRE",H209=champs!$Q$6,I209=champs!$Q$5,J209=champs!$Q$6),'Tarifs-Price list'!$N$9,IF(AND(C209="PARTENAIRE",H209=champs!$Q$5,I209=champs!$Q$5,J209=champs!$Q$6),2*'Tarifs-Price list'!$N$9,IF(AND(C209="PARTENAIRE",H209=champs!$Q$6,I209=champs!$Q$6,J209=champs!$Q$5),'Tarifs-Price list'!$N$18,IF(AND(C209="PARTENAIRE",H209=champs!$Q$5,I209=champs!$Q$6,J209=champs!$Q$5),"Impossible",IF(AND(C209="PARTENAIRE",H209=champs!$Q$6,I209=champs!$Q$5,J209=champs!$Q$5),"Impossible",IF(AND(C209="PARTENAIRE",H209=champs!$Q$5,I209=champs!$Q$5,J209=champs!$Q$5),"Impossible",IF(AND(C209="EXTERNE",H209=champs!$Q$5,I209=champs!$Q$6,J209=champs!$Q$6),'Tarifs-Price list'!$M$9,IF(AND(C209="EXTERNE",H209=champs!$Q$6,I209=champs!$Q$5,J209=champs!$Q$6),'Tarifs-Price list'!$M$9,IF(AND(C209="EXTERNE",H209=champs!$Q$5,I209=champs!$Q$5,J209=champs!$Q$6),2*'Tarifs-Price list'!$M$9,IF(AND(C209="EXTERNE",H209=champs!$Q$6,I209=champs!$Q$6,J209=champs!$Q$5),'Tarifs-Price list'!$M$18,IF(AND(C209="Externe",H209=champs!$Q$5,I209=champs!$Q$6,J209=champs!$Q$5),"Impossible",IF(AND(C209="EXTERNE",H209=champs!$Q$6,I209=champs!$Q$5,J209=champs!$Q$5),"Impossible",IF(AND(C209="EXTERNE",H209=champs!$Q$5,I209=champs!$Q$5,J209=champs!$Q$5),"Impossible",IF(AND(C209="PRIVÉ",H209=champs!$Q$5,I209=champs!$Q$6,J209=champs!$Q$6),'Tarifs-Price list'!$L$9,IF(AND(C209="PRIVÉ",H209=champs!$Q$6,I209=champs!$Q$5,J209=champs!$Q$6),'Tarifs-Price list'!$L$9,IF(AND(C209="PRIVÉ",H209=champs!$Q$5,I209=champs!$Q$5,J209=champs!$Q$6),2*'Tarifs-Price list'!$L$9,IF(AND(C209="PRIVÉ",H209=champs!$Q$5,I209=champs!$Q$6,J209=champs!$Q$5),"Impossible",IF(AND(C209="PRIVÉ",H209=champs!$Q$6,I209=champs!$Q$5,J209=champs!$Q$5),"Impossible",IF(AND(C209="PRIVÉ",H209=champs!$Q$6,I209=champs!$Q$6,J209=champs!$Q$5),'Tarifs-Price list'!$L$18,IF(AND(C209="PRIVÉ",H209=champs!$Q$5,I209=champs!$Q$5,J209=champs!$Q$5),"Impossible",0)))))))))))))))))))))</f>
        <v>0</v>
      </c>
      <c r="AG209" s="57">
        <f>IF(AND(K209="OUI",H209=champs!$Q$5,I209=champs!$Q$6,J209=champs!$Q$6,C209="PARTENAIRE"),'Tarifs-Price list'!$N$8,IF(AND(K209="OUI",C209="PARTENAIRE",H209=champs!$Q$6,I209=champs!$Q$5,J209=champs!$Q$6),'Tarifs-Price list'!$N$8,IF(AND(K209="OUI",C209="PARTENAIRE",H209=champs!$Q$5,I209=champs!$Q$5,J209=champs!$Q$6),2*'Tarifs-Price list'!$N$8,IF(AND(K209="OUI",C209="PARTENAIRE",H209=champs!$Q$6,I209=champs!$Q$6,J209=champs!$Q$5),'Tarifs-Price list'!$N$17,IF(AND(K209="OUI",C209="PARTENAIRE",H209=champs!$Q$5,I209=champs!$Q$6,J209=champs!$Q$5),"Impossible",IF(AND(K209="OUI",C209="PARTENAIRE",H209=champs!$Q$6,I209=champs!$Q$5,J209=champs!$Q$5),"Impossible",IF(AND(K209="OUI",C209="PARTENAIRE",H209=champs!$Q$5,I209=champs!$Q$5,J209=champs!$Q$5),"Impossible",IF(AND(C209="EXTERNE",K209="OUI",H209=champs!$Q$5,I209=champs!$Q$6,J209=champs!$Q$6),'Tarifs-Price list'!$M$8,IF(AND(K209="OUI",C209="EXTERNE",H209=champs!$Q$6,I209=champs!$Q$5,J209=champs!$Q$6),'Tarifs-Price list'!$M$8,IF(AND(C209="EXTERNE",K209="OUI",H209=champs!$Q$5,I209=champs!$Q$5,J209=champs!$Q$6),2*'Tarifs-Price list'!$M$8,IF(AND(K209="OUI",C209="EXTERNE",H209=champs!$Q$6,I209=champs!$Q$6,J209=champs!$Q$5),'Tarifs-Price list'!$M$17,IF(AND(K209="OUI",C209="Externe",H209=champs!$Q$5,I209=champs!$Q$6,J209=champs!$Q$5),"Impossible",IF(AND(C209="EXTERNE",K209="OUI",H209=champs!$Q$6,I209=champs!$Q$5,J209=champs!$Q$5),"Impossible",IF(AND(K209="OUI",C209="EXTERNE",H209=champs!$Q$5,I209=champs!$Q$5,J209=champs!$Q$5),"Impossible",IF(AND(C209="PRIVÉ",K209="OUI",H209=champs!$Q$5,I209=champs!$Q$6,J209=champs!$Q$6),'Tarifs-Price list'!$L$8,IF(AND(C209="PRIVÉ",K209="OUI",H209=champs!$Q$6,I209=champs!$Q$5,J209=champs!$Q$6),'Tarifs-Price list'!$L$8,IF(AND(K209="OUI",C209="PRIVÉ",H209=champs!$Q$5,I209=champs!$Q$5,J209=champs!Q210),2*'Tarifs-Price list'!$L$8,IF(AND(K209="OUI",C209="PRIVÉ",H209=champs!$Q$5,I209=champs!$Q$6,J209=champs!$Q$5),"Impossible",IF(AND(K209="OUI",C209="PRIVÉ",K209="OUI",H209=champs!$Q$6,I209=champs!$Q$5,J209=champs!$Q$5),"Impossible",IF(AND(K209="OUI",C209="PRIVÉ",H209=champs!$Q$6,I209=champs!$Q$6,J209=champs!$Q$5),'Tarifs-Price list'!$L$17,IF(AND(K209="OUI",C209="PRIVÉ",H209=champs!$Q$5,I209=champs!$Q$5,J209=champs!$Q$5),"Impossible",0)))))))))))))))))))))</f>
        <v>0</v>
      </c>
    </row>
    <row r="210" spans="2:33" ht="21" x14ac:dyDescent="0.2"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50"/>
      <c r="M210" s="50"/>
      <c r="N210" s="48"/>
      <c r="O210" s="48"/>
      <c r="P210" s="48"/>
      <c r="Q210" s="48"/>
      <c r="R210" s="48"/>
      <c r="S210" s="49"/>
      <c r="T210" s="49"/>
      <c r="U210" s="49"/>
      <c r="V210" s="48"/>
      <c r="W210" s="48"/>
      <c r="X210" s="48"/>
      <c r="Y210" s="48"/>
      <c r="Z210" s="48"/>
      <c r="AC210" s="25" t="e" cm="1">
        <f t="array" ref="AC210">IF(C210="PARTENAIRE",_xlfn.IFS(D210=champs!$A$5,'Tarifs-Price list'!$G$8,D210=champs!$A$6,'Tarifs-Price list'!$G$8,D210=champs!$A$7,'Tarifs-Price list'!$G$18,D210="Chlore Silicate",'Tarifs-Price list'!$G$23,D210="Chlore Carbonate",'Tarifs-Price list'!$G$23,D210="NON",0),IF(C210="EXTERNE",_xlfn.IFS(D210=champs!$A$5,'Tarifs-Price list'!$F$8,D210=champs!$A$6,'Tarifs-Price list'!$F$8,D210=champs!$A$7,'Tarifs-Price list'!$F$18,D210="Chlore Silicate",'Tarifs-Price list'!$F$23,D210="Chlore Carbonate",'Tarifs-Price list'!$F$23,D210="NON",0),_xlfn.IFS(D210=champs!$A$5,'Tarifs-Price list'!$E$8,D210=champs!$A$6,'Tarifs-Price list'!$E$8,D210=champs!$A$7,'Tarifs-Price list'!$E$18,D210="Chlore Silicate",'Tarifs-Price list'!$E$23,D210="Chlore Carbonate",'Tarifs-Price list'!$E$23,D210="NON",0)))</f>
        <v>#N/A</v>
      </c>
      <c r="AD210" s="25" t="e" cm="1">
        <f t="array" ref="AD210">IF(C210="PARTENAIRE",_xlfn.IFS(E210=champs!$A$5,'Tarifs-Price list'!$G$9,E210=champs!$A$6,'Tarifs-Price list'!$G$9,E210=champs!$A$7,'Tarifs-Price list'!$G$19,E210="Chlore Silicate",'Tarifs-Price list'!$G$24,E210="Chlore Carbonate",'Tarifs-Price list'!$G$24,E210="NON",0),IF(C210="EXTERNE",_xlfn.IFS(E210=champs!$A$5,'Tarifs-Price list'!$F$9,E210=champs!$A$6,'Tarifs-Price list'!$F$9,E210=champs!$A$7,'Tarifs-Price list'!$F$19,E210="Chlore Silicate",'Tarifs-Price list'!$F$24,E210="Chlore Carbonate",'Tarifs-Price list'!$F$24,E210="NON",0),_xlfn.IFS(E210=champs!$A$5,'Tarifs-Price list'!$E$9,E210=champs!$A$6,'Tarifs-Price list'!$E$9,E210=champs!$A$7,'Tarifs-Price list'!$E$19,E210="Chlore Silicate",'Tarifs-Price list'!$E$24,E210="Chlore Carbonate",'Tarifs-Price list'!$E$24,E210="NON",0)))</f>
        <v>#N/A</v>
      </c>
      <c r="AE210" s="25" t="e" cm="1">
        <f t="array" ref="AE210">IF(C210="PARTENAIRE",_xlfn.IFS(F210=champs!$A$5,'Tarifs-Price list'!$G$10,F210=champs!$A$6,'Tarifs-Price list'!$G$15,F210=champs!$A$7,'Tarifs-Price list'!$G$20,F210="Chlore Silicate",'Tarifs-Price list'!$G$25,F210="Chlore Carbonate",'Tarifs-Price list'!$G$30,F210="NON",0),IF(C210="EXTERNE",_xlfn.IFS(F210=champs!$A$5,'Tarifs-Price list'!$F$10,F210=champs!$A$6,'Tarifs-Price list'!$F$15,F210=champs!$A$7,'Tarifs-Price list'!$F$20,F210="Chlore Silicate",'Tarifs-Price list'!$F$25,F210="Chlore Carbonate",'Tarifs-Price list'!$F$30,F210="NON",0),_xlfn.IFS(F210=champs!$A$5,'Tarifs-Price list'!$E$10,F210=champs!$A$6,'Tarifs-Price list'!$E$15,F210=champs!$A$7,'Tarifs-Price list'!$E$20,F210="Chlore Silicate",'Tarifs-Price list'!$E$25,F210="Chlore Carbonate",'Tarifs-Price list'!$E$30,F210="NON",0)))</f>
        <v>#N/A</v>
      </c>
      <c r="AF210" s="25">
        <f>IF(AND(H210=champs!$Q$5,I210=champs!$Q$6,J210=champs!$Q$6,C210="PARTENAIRE"),'Tarifs-Price list'!$N$9,IF(AND(C210="PARTENAIRE",H210=champs!$Q$6,I210=champs!$Q$5,J210=champs!$Q$6),'Tarifs-Price list'!$N$9,IF(AND(C210="PARTENAIRE",H210=champs!$Q$5,I210=champs!$Q$5,J210=champs!$Q$6),2*'Tarifs-Price list'!$N$9,IF(AND(C210="PARTENAIRE",H210=champs!$Q$6,I210=champs!$Q$6,J210=champs!$Q$5),'Tarifs-Price list'!$N$18,IF(AND(C210="PARTENAIRE",H210=champs!$Q$5,I210=champs!$Q$6,J210=champs!$Q$5),"Impossible",IF(AND(C210="PARTENAIRE",H210=champs!$Q$6,I210=champs!$Q$5,J210=champs!$Q$5),"Impossible",IF(AND(C210="PARTENAIRE",H210=champs!$Q$5,I210=champs!$Q$5,J210=champs!$Q$5),"Impossible",IF(AND(C210="EXTERNE",H210=champs!$Q$5,I210=champs!$Q$6,J210=champs!$Q$6),'Tarifs-Price list'!$M$9,IF(AND(C210="EXTERNE",H210=champs!$Q$6,I210=champs!$Q$5,J210=champs!$Q$6),'Tarifs-Price list'!$M$9,IF(AND(C210="EXTERNE",H210=champs!$Q$5,I210=champs!$Q$5,J210=champs!$Q$6),2*'Tarifs-Price list'!$M$9,IF(AND(C210="EXTERNE",H210=champs!$Q$6,I210=champs!$Q$6,J210=champs!$Q$5),'Tarifs-Price list'!$M$18,IF(AND(C210="Externe",H210=champs!$Q$5,I210=champs!$Q$6,J210=champs!$Q$5),"Impossible",IF(AND(C210="EXTERNE",H210=champs!$Q$6,I210=champs!$Q$5,J210=champs!$Q$5),"Impossible",IF(AND(C210="EXTERNE",H210=champs!$Q$5,I210=champs!$Q$5,J210=champs!$Q$5),"Impossible",IF(AND(C210="PRIVÉ",H210=champs!$Q$5,I210=champs!$Q$6,J210=champs!$Q$6),'Tarifs-Price list'!$L$9,IF(AND(C210="PRIVÉ",H210=champs!$Q$6,I210=champs!$Q$5,J210=champs!$Q$6),'Tarifs-Price list'!$L$9,IF(AND(C210="PRIVÉ",H210=champs!$Q$5,I210=champs!$Q$5,J210=champs!$Q$6),2*'Tarifs-Price list'!$L$9,IF(AND(C210="PRIVÉ",H210=champs!$Q$5,I210=champs!$Q$6,J210=champs!$Q$5),"Impossible",IF(AND(C210="PRIVÉ",H210=champs!$Q$6,I210=champs!$Q$5,J210=champs!$Q$5),"Impossible",IF(AND(C210="PRIVÉ",H210=champs!$Q$6,I210=champs!$Q$6,J210=champs!$Q$5),'Tarifs-Price list'!$L$18,IF(AND(C210="PRIVÉ",H210=champs!$Q$5,I210=champs!$Q$5,J210=champs!$Q$5),"Impossible",0)))))))))))))))))))))</f>
        <v>0</v>
      </c>
      <c r="AG210" s="57">
        <f>IF(AND(K210="OUI",H210=champs!$Q$5,I210=champs!$Q$6,J210=champs!$Q$6,C210="PARTENAIRE"),'Tarifs-Price list'!$N$8,IF(AND(K210="OUI",C210="PARTENAIRE",H210=champs!$Q$6,I210=champs!$Q$5,J210=champs!$Q$6),'Tarifs-Price list'!$N$8,IF(AND(K210="OUI",C210="PARTENAIRE",H210=champs!$Q$5,I210=champs!$Q$5,J210=champs!$Q$6),2*'Tarifs-Price list'!$N$8,IF(AND(K210="OUI",C210="PARTENAIRE",H210=champs!$Q$6,I210=champs!$Q$6,J210=champs!$Q$5),'Tarifs-Price list'!$N$17,IF(AND(K210="OUI",C210="PARTENAIRE",H210=champs!$Q$5,I210=champs!$Q$6,J210=champs!$Q$5),"Impossible",IF(AND(K210="OUI",C210="PARTENAIRE",H210=champs!$Q$6,I210=champs!$Q$5,J210=champs!$Q$5),"Impossible",IF(AND(K210="OUI",C210="PARTENAIRE",H210=champs!$Q$5,I210=champs!$Q$5,J210=champs!$Q$5),"Impossible",IF(AND(C210="EXTERNE",K210="OUI",H210=champs!$Q$5,I210=champs!$Q$6,J210=champs!$Q$6),'Tarifs-Price list'!$M$8,IF(AND(K210="OUI",C210="EXTERNE",H210=champs!$Q$6,I210=champs!$Q$5,J210=champs!$Q$6),'Tarifs-Price list'!$M$8,IF(AND(C210="EXTERNE",K210="OUI",H210=champs!$Q$5,I210=champs!$Q$5,J210=champs!$Q$6),2*'Tarifs-Price list'!$M$8,IF(AND(K210="OUI",C210="EXTERNE",H210=champs!$Q$6,I210=champs!$Q$6,J210=champs!$Q$5),'Tarifs-Price list'!$M$17,IF(AND(K210="OUI",C210="Externe",H210=champs!$Q$5,I210=champs!$Q$6,J210=champs!$Q$5),"Impossible",IF(AND(C210="EXTERNE",K210="OUI",H210=champs!$Q$6,I210=champs!$Q$5,J210=champs!$Q$5),"Impossible",IF(AND(K210="OUI",C210="EXTERNE",H210=champs!$Q$5,I210=champs!$Q$5,J210=champs!$Q$5),"Impossible",IF(AND(C210="PRIVÉ",K210="OUI",H210=champs!$Q$5,I210=champs!$Q$6,J210=champs!$Q$6),'Tarifs-Price list'!$L$8,IF(AND(C210="PRIVÉ",K210="OUI",H210=champs!$Q$6,I210=champs!$Q$5,J210=champs!$Q$6),'Tarifs-Price list'!$L$8,IF(AND(K210="OUI",C210="PRIVÉ",H210=champs!$Q$5,I210=champs!$Q$5,J210=champs!Q211),2*'Tarifs-Price list'!$L$8,IF(AND(K210="OUI",C210="PRIVÉ",H210=champs!$Q$5,I210=champs!$Q$6,J210=champs!$Q$5),"Impossible",IF(AND(K210="OUI",C210="PRIVÉ",K210="OUI",H210=champs!$Q$6,I210=champs!$Q$5,J210=champs!$Q$5),"Impossible",IF(AND(K210="OUI",C210="PRIVÉ",H210=champs!$Q$6,I210=champs!$Q$6,J210=champs!$Q$5),'Tarifs-Price list'!$L$17,IF(AND(K210="OUI",C210="PRIVÉ",H210=champs!$Q$5,I210=champs!$Q$5,J210=champs!$Q$5),"Impossible",0)))))))))))))))))))))</f>
        <v>0</v>
      </c>
    </row>
    <row r="211" spans="2:33" ht="21" x14ac:dyDescent="0.2"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50"/>
      <c r="M211" s="50"/>
      <c r="N211" s="48"/>
      <c r="O211" s="48"/>
      <c r="P211" s="48"/>
      <c r="Q211" s="48"/>
      <c r="R211" s="48"/>
      <c r="S211" s="49"/>
      <c r="T211" s="49"/>
      <c r="U211" s="49"/>
      <c r="V211" s="48"/>
      <c r="W211" s="48"/>
      <c r="X211" s="48"/>
      <c r="Y211" s="48"/>
      <c r="Z211" s="48"/>
      <c r="AC211" s="25" t="e" cm="1">
        <f t="array" ref="AC211">IF(C211="PARTENAIRE",_xlfn.IFS(D211=champs!$A$5,'Tarifs-Price list'!$G$8,D211=champs!$A$6,'Tarifs-Price list'!$G$8,D211=champs!$A$7,'Tarifs-Price list'!$G$18,D211="Chlore Silicate",'Tarifs-Price list'!$G$23,D211="Chlore Carbonate",'Tarifs-Price list'!$G$23,D211="NON",0),IF(C211="EXTERNE",_xlfn.IFS(D211=champs!$A$5,'Tarifs-Price list'!$F$8,D211=champs!$A$6,'Tarifs-Price list'!$F$8,D211=champs!$A$7,'Tarifs-Price list'!$F$18,D211="Chlore Silicate",'Tarifs-Price list'!$F$23,D211="Chlore Carbonate",'Tarifs-Price list'!$F$23,D211="NON",0),_xlfn.IFS(D211=champs!$A$5,'Tarifs-Price list'!$E$8,D211=champs!$A$6,'Tarifs-Price list'!$E$8,D211=champs!$A$7,'Tarifs-Price list'!$E$18,D211="Chlore Silicate",'Tarifs-Price list'!$E$23,D211="Chlore Carbonate",'Tarifs-Price list'!$E$23,D211="NON",0)))</f>
        <v>#N/A</v>
      </c>
      <c r="AD211" s="25" t="e" cm="1">
        <f t="array" ref="AD211">IF(C211="PARTENAIRE",_xlfn.IFS(E211=champs!$A$5,'Tarifs-Price list'!$G$9,E211=champs!$A$6,'Tarifs-Price list'!$G$9,E211=champs!$A$7,'Tarifs-Price list'!$G$19,E211="Chlore Silicate",'Tarifs-Price list'!$G$24,E211="Chlore Carbonate",'Tarifs-Price list'!$G$24,E211="NON",0),IF(C211="EXTERNE",_xlfn.IFS(E211=champs!$A$5,'Tarifs-Price list'!$F$9,E211=champs!$A$6,'Tarifs-Price list'!$F$9,E211=champs!$A$7,'Tarifs-Price list'!$F$19,E211="Chlore Silicate",'Tarifs-Price list'!$F$24,E211="Chlore Carbonate",'Tarifs-Price list'!$F$24,E211="NON",0),_xlfn.IFS(E211=champs!$A$5,'Tarifs-Price list'!$E$9,E211=champs!$A$6,'Tarifs-Price list'!$E$9,E211=champs!$A$7,'Tarifs-Price list'!$E$19,E211="Chlore Silicate",'Tarifs-Price list'!$E$24,E211="Chlore Carbonate",'Tarifs-Price list'!$E$24,E211="NON",0)))</f>
        <v>#N/A</v>
      </c>
      <c r="AE211" s="25" t="e" cm="1">
        <f t="array" ref="AE211">IF(C211="PARTENAIRE",_xlfn.IFS(F211=champs!$A$5,'Tarifs-Price list'!$G$10,F211=champs!$A$6,'Tarifs-Price list'!$G$15,F211=champs!$A$7,'Tarifs-Price list'!$G$20,F211="Chlore Silicate",'Tarifs-Price list'!$G$25,F211="Chlore Carbonate",'Tarifs-Price list'!$G$30,F211="NON",0),IF(C211="EXTERNE",_xlfn.IFS(F211=champs!$A$5,'Tarifs-Price list'!$F$10,F211=champs!$A$6,'Tarifs-Price list'!$F$15,F211=champs!$A$7,'Tarifs-Price list'!$F$20,F211="Chlore Silicate",'Tarifs-Price list'!$F$25,F211="Chlore Carbonate",'Tarifs-Price list'!$F$30,F211="NON",0),_xlfn.IFS(F211=champs!$A$5,'Tarifs-Price list'!$E$10,F211=champs!$A$6,'Tarifs-Price list'!$E$15,F211=champs!$A$7,'Tarifs-Price list'!$E$20,F211="Chlore Silicate",'Tarifs-Price list'!$E$25,F211="Chlore Carbonate",'Tarifs-Price list'!$E$30,F211="NON",0)))</f>
        <v>#N/A</v>
      </c>
      <c r="AF211" s="25">
        <f>IF(AND(H211=champs!$Q$5,I211=champs!$Q$6,J211=champs!$Q$6,C211="PARTENAIRE"),'Tarifs-Price list'!$N$9,IF(AND(C211="PARTENAIRE",H211=champs!$Q$6,I211=champs!$Q$5,J211=champs!$Q$6),'Tarifs-Price list'!$N$9,IF(AND(C211="PARTENAIRE",H211=champs!$Q$5,I211=champs!$Q$5,J211=champs!$Q$6),2*'Tarifs-Price list'!$N$9,IF(AND(C211="PARTENAIRE",H211=champs!$Q$6,I211=champs!$Q$6,J211=champs!$Q$5),'Tarifs-Price list'!$N$18,IF(AND(C211="PARTENAIRE",H211=champs!$Q$5,I211=champs!$Q$6,J211=champs!$Q$5),"Impossible",IF(AND(C211="PARTENAIRE",H211=champs!$Q$6,I211=champs!$Q$5,J211=champs!$Q$5),"Impossible",IF(AND(C211="PARTENAIRE",H211=champs!$Q$5,I211=champs!$Q$5,J211=champs!$Q$5),"Impossible",IF(AND(C211="EXTERNE",H211=champs!$Q$5,I211=champs!$Q$6,J211=champs!$Q$6),'Tarifs-Price list'!$M$9,IF(AND(C211="EXTERNE",H211=champs!$Q$6,I211=champs!$Q$5,J211=champs!$Q$6),'Tarifs-Price list'!$M$9,IF(AND(C211="EXTERNE",H211=champs!$Q$5,I211=champs!$Q$5,J211=champs!$Q$6),2*'Tarifs-Price list'!$M$9,IF(AND(C211="EXTERNE",H211=champs!$Q$6,I211=champs!$Q$6,J211=champs!$Q$5),'Tarifs-Price list'!$M$18,IF(AND(C211="Externe",H211=champs!$Q$5,I211=champs!$Q$6,J211=champs!$Q$5),"Impossible",IF(AND(C211="EXTERNE",H211=champs!$Q$6,I211=champs!$Q$5,J211=champs!$Q$5),"Impossible",IF(AND(C211="EXTERNE",H211=champs!$Q$5,I211=champs!$Q$5,J211=champs!$Q$5),"Impossible",IF(AND(C211="PRIVÉ",H211=champs!$Q$5,I211=champs!$Q$6,J211=champs!$Q$6),'Tarifs-Price list'!$L$9,IF(AND(C211="PRIVÉ",H211=champs!$Q$6,I211=champs!$Q$5,J211=champs!$Q$6),'Tarifs-Price list'!$L$9,IF(AND(C211="PRIVÉ",H211=champs!$Q$5,I211=champs!$Q$5,J211=champs!$Q$6),2*'Tarifs-Price list'!$L$9,IF(AND(C211="PRIVÉ",H211=champs!$Q$5,I211=champs!$Q$6,J211=champs!$Q$5),"Impossible",IF(AND(C211="PRIVÉ",H211=champs!$Q$6,I211=champs!$Q$5,J211=champs!$Q$5),"Impossible",IF(AND(C211="PRIVÉ",H211=champs!$Q$6,I211=champs!$Q$6,J211=champs!$Q$5),'Tarifs-Price list'!$L$18,IF(AND(C211="PRIVÉ",H211=champs!$Q$5,I211=champs!$Q$5,J211=champs!$Q$5),"Impossible",0)))))))))))))))))))))</f>
        <v>0</v>
      </c>
      <c r="AG211" s="57">
        <f>IF(AND(K211="OUI",H211=champs!$Q$5,I211=champs!$Q$6,J211=champs!$Q$6,C211="PARTENAIRE"),'Tarifs-Price list'!$N$8,IF(AND(K211="OUI",C211="PARTENAIRE",H211=champs!$Q$6,I211=champs!$Q$5,J211=champs!$Q$6),'Tarifs-Price list'!$N$8,IF(AND(K211="OUI",C211="PARTENAIRE",H211=champs!$Q$5,I211=champs!$Q$5,J211=champs!$Q$6),2*'Tarifs-Price list'!$N$8,IF(AND(K211="OUI",C211="PARTENAIRE",H211=champs!$Q$6,I211=champs!$Q$6,J211=champs!$Q$5),'Tarifs-Price list'!$N$17,IF(AND(K211="OUI",C211="PARTENAIRE",H211=champs!$Q$5,I211=champs!$Q$6,J211=champs!$Q$5),"Impossible",IF(AND(K211="OUI",C211="PARTENAIRE",H211=champs!$Q$6,I211=champs!$Q$5,J211=champs!$Q$5),"Impossible",IF(AND(K211="OUI",C211="PARTENAIRE",H211=champs!$Q$5,I211=champs!$Q$5,J211=champs!$Q$5),"Impossible",IF(AND(C211="EXTERNE",K211="OUI",H211=champs!$Q$5,I211=champs!$Q$6,J211=champs!$Q$6),'Tarifs-Price list'!$M$8,IF(AND(K211="OUI",C211="EXTERNE",H211=champs!$Q$6,I211=champs!$Q$5,J211=champs!$Q$6),'Tarifs-Price list'!$M$8,IF(AND(C211="EXTERNE",K211="OUI",H211=champs!$Q$5,I211=champs!$Q$5,J211=champs!$Q$6),2*'Tarifs-Price list'!$M$8,IF(AND(K211="OUI",C211="EXTERNE",H211=champs!$Q$6,I211=champs!$Q$6,J211=champs!$Q$5),'Tarifs-Price list'!$M$17,IF(AND(K211="OUI",C211="Externe",H211=champs!$Q$5,I211=champs!$Q$6,J211=champs!$Q$5),"Impossible",IF(AND(C211="EXTERNE",K211="OUI",H211=champs!$Q$6,I211=champs!$Q$5,J211=champs!$Q$5),"Impossible",IF(AND(K211="OUI",C211="EXTERNE",H211=champs!$Q$5,I211=champs!$Q$5,J211=champs!$Q$5),"Impossible",IF(AND(C211="PRIVÉ",K211="OUI",H211=champs!$Q$5,I211=champs!$Q$6,J211=champs!$Q$6),'Tarifs-Price list'!$L$8,IF(AND(C211="PRIVÉ",K211="OUI",H211=champs!$Q$6,I211=champs!$Q$5,J211=champs!$Q$6),'Tarifs-Price list'!$L$8,IF(AND(K211="OUI",C211="PRIVÉ",H211=champs!$Q$5,I211=champs!$Q$5,J211=champs!Q212),2*'Tarifs-Price list'!$L$8,IF(AND(K211="OUI",C211="PRIVÉ",H211=champs!$Q$5,I211=champs!$Q$6,J211=champs!$Q$5),"Impossible",IF(AND(K211="OUI",C211="PRIVÉ",K211="OUI",H211=champs!$Q$6,I211=champs!$Q$5,J211=champs!$Q$5),"Impossible",IF(AND(K211="OUI",C211="PRIVÉ",H211=champs!$Q$6,I211=champs!$Q$6,J211=champs!$Q$5),'Tarifs-Price list'!$L$17,IF(AND(K211="OUI",C211="PRIVÉ",H211=champs!$Q$5,I211=champs!$Q$5,J211=champs!$Q$5),"Impossible",0)))))))))))))))))))))</f>
        <v>0</v>
      </c>
    </row>
    <row r="212" spans="2:33" ht="21" x14ac:dyDescent="0.2"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50"/>
      <c r="M212" s="50"/>
      <c r="N212" s="48"/>
      <c r="O212" s="48"/>
      <c r="P212" s="48"/>
      <c r="Q212" s="48"/>
      <c r="R212" s="48"/>
      <c r="S212" s="49"/>
      <c r="T212" s="49"/>
      <c r="U212" s="49"/>
      <c r="V212" s="48"/>
      <c r="W212" s="48"/>
      <c r="X212" s="48"/>
      <c r="Y212" s="48"/>
      <c r="Z212" s="48"/>
      <c r="AC212" s="25" t="e" cm="1">
        <f t="array" ref="AC212">IF(C212="PARTENAIRE",_xlfn.IFS(D212=champs!$A$5,'Tarifs-Price list'!$G$8,D212=champs!$A$6,'Tarifs-Price list'!$G$8,D212=champs!$A$7,'Tarifs-Price list'!$G$18,D212="Chlore Silicate",'Tarifs-Price list'!$G$23,D212="Chlore Carbonate",'Tarifs-Price list'!$G$23,D212="NON",0),IF(C212="EXTERNE",_xlfn.IFS(D212=champs!$A$5,'Tarifs-Price list'!$F$8,D212=champs!$A$6,'Tarifs-Price list'!$F$8,D212=champs!$A$7,'Tarifs-Price list'!$F$18,D212="Chlore Silicate",'Tarifs-Price list'!$F$23,D212="Chlore Carbonate",'Tarifs-Price list'!$F$23,D212="NON",0),_xlfn.IFS(D212=champs!$A$5,'Tarifs-Price list'!$E$8,D212=champs!$A$6,'Tarifs-Price list'!$E$8,D212=champs!$A$7,'Tarifs-Price list'!$E$18,D212="Chlore Silicate",'Tarifs-Price list'!$E$23,D212="Chlore Carbonate",'Tarifs-Price list'!$E$23,D212="NON",0)))</f>
        <v>#N/A</v>
      </c>
      <c r="AD212" s="25" t="e" cm="1">
        <f t="array" ref="AD212">IF(C212="PARTENAIRE",_xlfn.IFS(E212=champs!$A$5,'Tarifs-Price list'!$G$9,E212=champs!$A$6,'Tarifs-Price list'!$G$9,E212=champs!$A$7,'Tarifs-Price list'!$G$19,E212="Chlore Silicate",'Tarifs-Price list'!$G$24,E212="Chlore Carbonate",'Tarifs-Price list'!$G$24,E212="NON",0),IF(C212="EXTERNE",_xlfn.IFS(E212=champs!$A$5,'Tarifs-Price list'!$F$9,E212=champs!$A$6,'Tarifs-Price list'!$F$9,E212=champs!$A$7,'Tarifs-Price list'!$F$19,E212="Chlore Silicate",'Tarifs-Price list'!$F$24,E212="Chlore Carbonate",'Tarifs-Price list'!$F$24,E212="NON",0),_xlfn.IFS(E212=champs!$A$5,'Tarifs-Price list'!$E$9,E212=champs!$A$6,'Tarifs-Price list'!$E$9,E212=champs!$A$7,'Tarifs-Price list'!$E$19,E212="Chlore Silicate",'Tarifs-Price list'!$E$24,E212="Chlore Carbonate",'Tarifs-Price list'!$E$24,E212="NON",0)))</f>
        <v>#N/A</v>
      </c>
      <c r="AE212" s="25" t="e" cm="1">
        <f t="array" ref="AE212">IF(C212="PARTENAIRE",_xlfn.IFS(F212=champs!$A$5,'Tarifs-Price list'!$G$10,F212=champs!$A$6,'Tarifs-Price list'!$G$15,F212=champs!$A$7,'Tarifs-Price list'!$G$20,F212="Chlore Silicate",'Tarifs-Price list'!$G$25,F212="Chlore Carbonate",'Tarifs-Price list'!$G$30,F212="NON",0),IF(C212="EXTERNE",_xlfn.IFS(F212=champs!$A$5,'Tarifs-Price list'!$F$10,F212=champs!$A$6,'Tarifs-Price list'!$F$15,F212=champs!$A$7,'Tarifs-Price list'!$F$20,F212="Chlore Silicate",'Tarifs-Price list'!$F$25,F212="Chlore Carbonate",'Tarifs-Price list'!$F$30,F212="NON",0),_xlfn.IFS(F212=champs!$A$5,'Tarifs-Price list'!$E$10,F212=champs!$A$6,'Tarifs-Price list'!$E$15,F212=champs!$A$7,'Tarifs-Price list'!$E$20,F212="Chlore Silicate",'Tarifs-Price list'!$E$25,F212="Chlore Carbonate",'Tarifs-Price list'!$E$30,F212="NON",0)))</f>
        <v>#N/A</v>
      </c>
      <c r="AF212" s="25">
        <f>IF(AND(H212=champs!$Q$5,I212=champs!$Q$6,J212=champs!$Q$6,C212="PARTENAIRE"),'Tarifs-Price list'!$N$9,IF(AND(C212="PARTENAIRE",H212=champs!$Q$6,I212=champs!$Q$5,J212=champs!$Q$6),'Tarifs-Price list'!$N$9,IF(AND(C212="PARTENAIRE",H212=champs!$Q$5,I212=champs!$Q$5,J212=champs!$Q$6),2*'Tarifs-Price list'!$N$9,IF(AND(C212="PARTENAIRE",H212=champs!$Q$6,I212=champs!$Q$6,J212=champs!$Q$5),'Tarifs-Price list'!$N$18,IF(AND(C212="PARTENAIRE",H212=champs!$Q$5,I212=champs!$Q$6,J212=champs!$Q$5),"Impossible",IF(AND(C212="PARTENAIRE",H212=champs!$Q$6,I212=champs!$Q$5,J212=champs!$Q$5),"Impossible",IF(AND(C212="PARTENAIRE",H212=champs!$Q$5,I212=champs!$Q$5,J212=champs!$Q$5),"Impossible",IF(AND(C212="EXTERNE",H212=champs!$Q$5,I212=champs!$Q$6,J212=champs!$Q$6),'Tarifs-Price list'!$M$9,IF(AND(C212="EXTERNE",H212=champs!$Q$6,I212=champs!$Q$5,J212=champs!$Q$6),'Tarifs-Price list'!$M$9,IF(AND(C212="EXTERNE",H212=champs!$Q$5,I212=champs!$Q$5,J212=champs!$Q$6),2*'Tarifs-Price list'!$M$9,IF(AND(C212="EXTERNE",H212=champs!$Q$6,I212=champs!$Q$6,J212=champs!$Q$5),'Tarifs-Price list'!$M$18,IF(AND(C212="Externe",H212=champs!$Q$5,I212=champs!$Q$6,J212=champs!$Q$5),"Impossible",IF(AND(C212="EXTERNE",H212=champs!$Q$6,I212=champs!$Q$5,J212=champs!$Q$5),"Impossible",IF(AND(C212="EXTERNE",H212=champs!$Q$5,I212=champs!$Q$5,J212=champs!$Q$5),"Impossible",IF(AND(C212="PRIVÉ",H212=champs!$Q$5,I212=champs!$Q$6,J212=champs!$Q$6),'Tarifs-Price list'!$L$9,IF(AND(C212="PRIVÉ",H212=champs!$Q$6,I212=champs!$Q$5,J212=champs!$Q$6),'Tarifs-Price list'!$L$9,IF(AND(C212="PRIVÉ",H212=champs!$Q$5,I212=champs!$Q$5,J212=champs!$Q$6),2*'Tarifs-Price list'!$L$9,IF(AND(C212="PRIVÉ",H212=champs!$Q$5,I212=champs!$Q$6,J212=champs!$Q$5),"Impossible",IF(AND(C212="PRIVÉ",H212=champs!$Q$6,I212=champs!$Q$5,J212=champs!$Q$5),"Impossible",IF(AND(C212="PRIVÉ",H212=champs!$Q$6,I212=champs!$Q$6,J212=champs!$Q$5),'Tarifs-Price list'!$L$18,IF(AND(C212="PRIVÉ",H212=champs!$Q$5,I212=champs!$Q$5,J212=champs!$Q$5),"Impossible",0)))))))))))))))))))))</f>
        <v>0</v>
      </c>
      <c r="AG212" s="57">
        <f>IF(AND(K212="OUI",H212=champs!$Q$5,I212=champs!$Q$6,J212=champs!$Q$6,C212="PARTENAIRE"),'Tarifs-Price list'!$N$8,IF(AND(K212="OUI",C212="PARTENAIRE",H212=champs!$Q$6,I212=champs!$Q$5,J212=champs!$Q$6),'Tarifs-Price list'!$N$8,IF(AND(K212="OUI",C212="PARTENAIRE",H212=champs!$Q$5,I212=champs!$Q$5,J212=champs!$Q$6),2*'Tarifs-Price list'!$N$8,IF(AND(K212="OUI",C212="PARTENAIRE",H212=champs!$Q$6,I212=champs!$Q$6,J212=champs!$Q$5),'Tarifs-Price list'!$N$17,IF(AND(K212="OUI",C212="PARTENAIRE",H212=champs!$Q$5,I212=champs!$Q$6,J212=champs!$Q$5),"Impossible",IF(AND(K212="OUI",C212="PARTENAIRE",H212=champs!$Q$6,I212=champs!$Q$5,J212=champs!$Q$5),"Impossible",IF(AND(K212="OUI",C212="PARTENAIRE",H212=champs!$Q$5,I212=champs!$Q$5,J212=champs!$Q$5),"Impossible",IF(AND(C212="EXTERNE",K212="OUI",H212=champs!$Q$5,I212=champs!$Q$6,J212=champs!$Q$6),'Tarifs-Price list'!$M$8,IF(AND(K212="OUI",C212="EXTERNE",H212=champs!$Q$6,I212=champs!$Q$5,J212=champs!$Q$6),'Tarifs-Price list'!$M$8,IF(AND(C212="EXTERNE",K212="OUI",H212=champs!$Q$5,I212=champs!$Q$5,J212=champs!$Q$6),2*'Tarifs-Price list'!$M$8,IF(AND(K212="OUI",C212="EXTERNE",H212=champs!$Q$6,I212=champs!$Q$6,J212=champs!$Q$5),'Tarifs-Price list'!$M$17,IF(AND(K212="OUI",C212="Externe",H212=champs!$Q$5,I212=champs!$Q$6,J212=champs!$Q$5),"Impossible",IF(AND(C212="EXTERNE",K212="OUI",H212=champs!$Q$6,I212=champs!$Q$5,J212=champs!$Q$5),"Impossible",IF(AND(K212="OUI",C212="EXTERNE",H212=champs!$Q$5,I212=champs!$Q$5,J212=champs!$Q$5),"Impossible",IF(AND(C212="PRIVÉ",K212="OUI",H212=champs!$Q$5,I212=champs!$Q$6,J212=champs!$Q$6),'Tarifs-Price list'!$L$8,IF(AND(C212="PRIVÉ",K212="OUI",H212=champs!$Q$6,I212=champs!$Q$5,J212=champs!$Q$6),'Tarifs-Price list'!$L$8,IF(AND(K212="OUI",C212="PRIVÉ",H212=champs!$Q$5,I212=champs!$Q$5,J212=champs!Q213),2*'Tarifs-Price list'!$L$8,IF(AND(K212="OUI",C212="PRIVÉ",H212=champs!$Q$5,I212=champs!$Q$6,J212=champs!$Q$5),"Impossible",IF(AND(K212="OUI",C212="PRIVÉ",K212="OUI",H212=champs!$Q$6,I212=champs!$Q$5,J212=champs!$Q$5),"Impossible",IF(AND(K212="OUI",C212="PRIVÉ",H212=champs!$Q$6,I212=champs!$Q$6,J212=champs!$Q$5),'Tarifs-Price list'!$L$17,IF(AND(K212="OUI",C212="PRIVÉ",H212=champs!$Q$5,I212=champs!$Q$5,J212=champs!$Q$5),"Impossible",0)))))))))))))))))))))</f>
        <v>0</v>
      </c>
    </row>
    <row r="213" spans="2:33" ht="21" x14ac:dyDescent="0.2"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50"/>
      <c r="M213" s="50"/>
      <c r="N213" s="48"/>
      <c r="O213" s="48"/>
      <c r="P213" s="48"/>
      <c r="Q213" s="48"/>
      <c r="R213" s="48"/>
      <c r="S213" s="49"/>
      <c r="T213" s="49"/>
      <c r="U213" s="49"/>
      <c r="V213" s="48"/>
      <c r="W213" s="48"/>
      <c r="X213" s="48"/>
      <c r="Y213" s="48"/>
      <c r="Z213" s="48"/>
      <c r="AC213" s="25" t="e" cm="1">
        <f t="array" ref="AC213">IF(C213="PARTENAIRE",_xlfn.IFS(D213=champs!$A$5,'Tarifs-Price list'!$G$8,D213=champs!$A$6,'Tarifs-Price list'!$G$8,D213=champs!$A$7,'Tarifs-Price list'!$G$18,D213="Chlore Silicate",'Tarifs-Price list'!$G$23,D213="Chlore Carbonate",'Tarifs-Price list'!$G$23,D213="NON",0),IF(C213="EXTERNE",_xlfn.IFS(D213=champs!$A$5,'Tarifs-Price list'!$F$8,D213=champs!$A$6,'Tarifs-Price list'!$F$8,D213=champs!$A$7,'Tarifs-Price list'!$F$18,D213="Chlore Silicate",'Tarifs-Price list'!$F$23,D213="Chlore Carbonate",'Tarifs-Price list'!$F$23,D213="NON",0),_xlfn.IFS(D213=champs!$A$5,'Tarifs-Price list'!$E$8,D213=champs!$A$6,'Tarifs-Price list'!$E$8,D213=champs!$A$7,'Tarifs-Price list'!$E$18,D213="Chlore Silicate",'Tarifs-Price list'!$E$23,D213="Chlore Carbonate",'Tarifs-Price list'!$E$23,D213="NON",0)))</f>
        <v>#N/A</v>
      </c>
      <c r="AD213" s="25" t="e" cm="1">
        <f t="array" ref="AD213">IF(C213="PARTENAIRE",_xlfn.IFS(E213=champs!$A$5,'Tarifs-Price list'!$G$9,E213=champs!$A$6,'Tarifs-Price list'!$G$9,E213=champs!$A$7,'Tarifs-Price list'!$G$19,E213="Chlore Silicate",'Tarifs-Price list'!$G$24,E213="Chlore Carbonate",'Tarifs-Price list'!$G$24,E213="NON",0),IF(C213="EXTERNE",_xlfn.IFS(E213=champs!$A$5,'Tarifs-Price list'!$F$9,E213=champs!$A$6,'Tarifs-Price list'!$F$9,E213=champs!$A$7,'Tarifs-Price list'!$F$19,E213="Chlore Silicate",'Tarifs-Price list'!$F$24,E213="Chlore Carbonate",'Tarifs-Price list'!$F$24,E213="NON",0),_xlfn.IFS(E213=champs!$A$5,'Tarifs-Price list'!$E$9,E213=champs!$A$6,'Tarifs-Price list'!$E$9,E213=champs!$A$7,'Tarifs-Price list'!$E$19,E213="Chlore Silicate",'Tarifs-Price list'!$E$24,E213="Chlore Carbonate",'Tarifs-Price list'!$E$24,E213="NON",0)))</f>
        <v>#N/A</v>
      </c>
      <c r="AE213" s="25" t="e" cm="1">
        <f t="array" ref="AE213">IF(C213="PARTENAIRE",_xlfn.IFS(F213=champs!$A$5,'Tarifs-Price list'!$G$10,F213=champs!$A$6,'Tarifs-Price list'!$G$15,F213=champs!$A$7,'Tarifs-Price list'!$G$20,F213="Chlore Silicate",'Tarifs-Price list'!$G$25,F213="Chlore Carbonate",'Tarifs-Price list'!$G$30,F213="NON",0),IF(C213="EXTERNE",_xlfn.IFS(F213=champs!$A$5,'Tarifs-Price list'!$F$10,F213=champs!$A$6,'Tarifs-Price list'!$F$15,F213=champs!$A$7,'Tarifs-Price list'!$F$20,F213="Chlore Silicate",'Tarifs-Price list'!$F$25,F213="Chlore Carbonate",'Tarifs-Price list'!$F$30,F213="NON",0),_xlfn.IFS(F213=champs!$A$5,'Tarifs-Price list'!$E$10,F213=champs!$A$6,'Tarifs-Price list'!$E$15,F213=champs!$A$7,'Tarifs-Price list'!$E$20,F213="Chlore Silicate",'Tarifs-Price list'!$E$25,F213="Chlore Carbonate",'Tarifs-Price list'!$E$30,F213="NON",0)))</f>
        <v>#N/A</v>
      </c>
      <c r="AF213" s="25">
        <f>IF(AND(H213=champs!$Q$5,I213=champs!$Q$6,J213=champs!$Q$6,C213="PARTENAIRE"),'Tarifs-Price list'!$N$9,IF(AND(C213="PARTENAIRE",H213=champs!$Q$6,I213=champs!$Q$5,J213=champs!$Q$6),'Tarifs-Price list'!$N$9,IF(AND(C213="PARTENAIRE",H213=champs!$Q$5,I213=champs!$Q$5,J213=champs!$Q$6),2*'Tarifs-Price list'!$N$9,IF(AND(C213="PARTENAIRE",H213=champs!$Q$6,I213=champs!$Q$6,J213=champs!$Q$5),'Tarifs-Price list'!$N$18,IF(AND(C213="PARTENAIRE",H213=champs!$Q$5,I213=champs!$Q$6,J213=champs!$Q$5),"Impossible",IF(AND(C213="PARTENAIRE",H213=champs!$Q$6,I213=champs!$Q$5,J213=champs!$Q$5),"Impossible",IF(AND(C213="PARTENAIRE",H213=champs!$Q$5,I213=champs!$Q$5,J213=champs!$Q$5),"Impossible",IF(AND(C213="EXTERNE",H213=champs!$Q$5,I213=champs!$Q$6,J213=champs!$Q$6),'Tarifs-Price list'!$M$9,IF(AND(C213="EXTERNE",H213=champs!$Q$6,I213=champs!$Q$5,J213=champs!$Q$6),'Tarifs-Price list'!$M$9,IF(AND(C213="EXTERNE",H213=champs!$Q$5,I213=champs!$Q$5,J213=champs!$Q$6),2*'Tarifs-Price list'!$M$9,IF(AND(C213="EXTERNE",H213=champs!$Q$6,I213=champs!$Q$6,J213=champs!$Q$5),'Tarifs-Price list'!$M$18,IF(AND(C213="Externe",H213=champs!$Q$5,I213=champs!$Q$6,J213=champs!$Q$5),"Impossible",IF(AND(C213="EXTERNE",H213=champs!$Q$6,I213=champs!$Q$5,J213=champs!$Q$5),"Impossible",IF(AND(C213="EXTERNE",H213=champs!$Q$5,I213=champs!$Q$5,J213=champs!$Q$5),"Impossible",IF(AND(C213="PRIVÉ",H213=champs!$Q$5,I213=champs!$Q$6,J213=champs!$Q$6),'Tarifs-Price list'!$L$9,IF(AND(C213="PRIVÉ",H213=champs!$Q$6,I213=champs!$Q$5,J213=champs!$Q$6),'Tarifs-Price list'!$L$9,IF(AND(C213="PRIVÉ",H213=champs!$Q$5,I213=champs!$Q$5,J213=champs!$Q$6),2*'Tarifs-Price list'!$L$9,IF(AND(C213="PRIVÉ",H213=champs!$Q$5,I213=champs!$Q$6,J213=champs!$Q$5),"Impossible",IF(AND(C213="PRIVÉ",H213=champs!$Q$6,I213=champs!$Q$5,J213=champs!$Q$5),"Impossible",IF(AND(C213="PRIVÉ",H213=champs!$Q$6,I213=champs!$Q$6,J213=champs!$Q$5),'Tarifs-Price list'!$L$18,IF(AND(C213="PRIVÉ",H213=champs!$Q$5,I213=champs!$Q$5,J213=champs!$Q$5),"Impossible",0)))))))))))))))))))))</f>
        <v>0</v>
      </c>
      <c r="AG213" s="57">
        <f>IF(AND(K213="OUI",H213=champs!$Q$5,I213=champs!$Q$6,J213=champs!$Q$6,C213="PARTENAIRE"),'Tarifs-Price list'!$N$8,IF(AND(K213="OUI",C213="PARTENAIRE",H213=champs!$Q$6,I213=champs!$Q$5,J213=champs!$Q$6),'Tarifs-Price list'!$N$8,IF(AND(K213="OUI",C213="PARTENAIRE",H213=champs!$Q$5,I213=champs!$Q$5,J213=champs!$Q$6),2*'Tarifs-Price list'!$N$8,IF(AND(K213="OUI",C213="PARTENAIRE",H213=champs!$Q$6,I213=champs!$Q$6,J213=champs!$Q$5),'Tarifs-Price list'!$N$17,IF(AND(K213="OUI",C213="PARTENAIRE",H213=champs!$Q$5,I213=champs!$Q$6,J213=champs!$Q$5),"Impossible",IF(AND(K213="OUI",C213="PARTENAIRE",H213=champs!$Q$6,I213=champs!$Q$5,J213=champs!$Q$5),"Impossible",IF(AND(K213="OUI",C213="PARTENAIRE",H213=champs!$Q$5,I213=champs!$Q$5,J213=champs!$Q$5),"Impossible",IF(AND(C213="EXTERNE",K213="OUI",H213=champs!$Q$5,I213=champs!$Q$6,J213=champs!$Q$6),'Tarifs-Price list'!$M$8,IF(AND(K213="OUI",C213="EXTERNE",H213=champs!$Q$6,I213=champs!$Q$5,J213=champs!$Q$6),'Tarifs-Price list'!$M$8,IF(AND(C213="EXTERNE",K213="OUI",H213=champs!$Q$5,I213=champs!$Q$5,J213=champs!$Q$6),2*'Tarifs-Price list'!$M$8,IF(AND(K213="OUI",C213="EXTERNE",H213=champs!$Q$6,I213=champs!$Q$6,J213=champs!$Q$5),'Tarifs-Price list'!$M$17,IF(AND(K213="OUI",C213="Externe",H213=champs!$Q$5,I213=champs!$Q$6,J213=champs!$Q$5),"Impossible",IF(AND(C213="EXTERNE",K213="OUI",H213=champs!$Q$6,I213=champs!$Q$5,J213=champs!$Q$5),"Impossible",IF(AND(K213="OUI",C213="EXTERNE",H213=champs!$Q$5,I213=champs!$Q$5,J213=champs!$Q$5),"Impossible",IF(AND(C213="PRIVÉ",K213="OUI",H213=champs!$Q$5,I213=champs!$Q$6,J213=champs!$Q$6),'Tarifs-Price list'!$L$8,IF(AND(C213="PRIVÉ",K213="OUI",H213=champs!$Q$6,I213=champs!$Q$5,J213=champs!$Q$6),'Tarifs-Price list'!$L$8,IF(AND(K213="OUI",C213="PRIVÉ",H213=champs!$Q$5,I213=champs!$Q$5,J213=champs!Q214),2*'Tarifs-Price list'!$L$8,IF(AND(K213="OUI",C213="PRIVÉ",H213=champs!$Q$5,I213=champs!$Q$6,J213=champs!$Q$5),"Impossible",IF(AND(K213="OUI",C213="PRIVÉ",K213="OUI",H213=champs!$Q$6,I213=champs!$Q$5,J213=champs!$Q$5),"Impossible",IF(AND(K213="OUI",C213="PRIVÉ",H213=champs!$Q$6,I213=champs!$Q$6,J213=champs!$Q$5),'Tarifs-Price list'!$L$17,IF(AND(K213="OUI",C213="PRIVÉ",H213=champs!$Q$5,I213=champs!$Q$5,J213=champs!$Q$5),"Impossible",0)))))))))))))))))))))</f>
        <v>0</v>
      </c>
    </row>
    <row r="214" spans="2:33" ht="21" x14ac:dyDescent="0.2"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50"/>
      <c r="M214" s="50"/>
      <c r="N214" s="48"/>
      <c r="O214" s="48"/>
      <c r="P214" s="48"/>
      <c r="Q214" s="48"/>
      <c r="R214" s="48"/>
      <c r="S214" s="49"/>
      <c r="T214" s="49"/>
      <c r="U214" s="49"/>
      <c r="V214" s="48"/>
      <c r="W214" s="48"/>
      <c r="X214" s="48"/>
      <c r="Y214" s="48"/>
      <c r="Z214" s="48"/>
      <c r="AC214" s="25" t="e" cm="1">
        <f t="array" ref="AC214">IF(C214="PARTENAIRE",_xlfn.IFS(D214=champs!$A$5,'Tarifs-Price list'!$G$8,D214=champs!$A$6,'Tarifs-Price list'!$G$8,D214=champs!$A$7,'Tarifs-Price list'!$G$18,D214="Chlore Silicate",'Tarifs-Price list'!$G$23,D214="Chlore Carbonate",'Tarifs-Price list'!$G$23,D214="NON",0),IF(C214="EXTERNE",_xlfn.IFS(D214=champs!$A$5,'Tarifs-Price list'!$F$8,D214=champs!$A$6,'Tarifs-Price list'!$F$8,D214=champs!$A$7,'Tarifs-Price list'!$F$18,D214="Chlore Silicate",'Tarifs-Price list'!$F$23,D214="Chlore Carbonate",'Tarifs-Price list'!$F$23,D214="NON",0),_xlfn.IFS(D214=champs!$A$5,'Tarifs-Price list'!$E$8,D214=champs!$A$6,'Tarifs-Price list'!$E$8,D214=champs!$A$7,'Tarifs-Price list'!$E$18,D214="Chlore Silicate",'Tarifs-Price list'!$E$23,D214="Chlore Carbonate",'Tarifs-Price list'!$E$23,D214="NON",0)))</f>
        <v>#N/A</v>
      </c>
      <c r="AD214" s="25" t="e" cm="1">
        <f t="array" ref="AD214">IF(C214="PARTENAIRE",_xlfn.IFS(E214=champs!$A$5,'Tarifs-Price list'!$G$9,E214=champs!$A$6,'Tarifs-Price list'!$G$9,E214=champs!$A$7,'Tarifs-Price list'!$G$19,E214="Chlore Silicate",'Tarifs-Price list'!$G$24,E214="Chlore Carbonate",'Tarifs-Price list'!$G$24,E214="NON",0),IF(C214="EXTERNE",_xlfn.IFS(E214=champs!$A$5,'Tarifs-Price list'!$F$9,E214=champs!$A$6,'Tarifs-Price list'!$F$9,E214=champs!$A$7,'Tarifs-Price list'!$F$19,E214="Chlore Silicate",'Tarifs-Price list'!$F$24,E214="Chlore Carbonate",'Tarifs-Price list'!$F$24,E214="NON",0),_xlfn.IFS(E214=champs!$A$5,'Tarifs-Price list'!$E$9,E214=champs!$A$6,'Tarifs-Price list'!$E$9,E214=champs!$A$7,'Tarifs-Price list'!$E$19,E214="Chlore Silicate",'Tarifs-Price list'!$E$24,E214="Chlore Carbonate",'Tarifs-Price list'!$E$24,E214="NON",0)))</f>
        <v>#N/A</v>
      </c>
      <c r="AE214" s="25" t="e" cm="1">
        <f t="array" ref="AE214">IF(C214="PARTENAIRE",_xlfn.IFS(F214=champs!$A$5,'Tarifs-Price list'!$G$10,F214=champs!$A$6,'Tarifs-Price list'!$G$15,F214=champs!$A$7,'Tarifs-Price list'!$G$20,F214="Chlore Silicate",'Tarifs-Price list'!$G$25,F214="Chlore Carbonate",'Tarifs-Price list'!$G$30,F214="NON",0),IF(C214="EXTERNE",_xlfn.IFS(F214=champs!$A$5,'Tarifs-Price list'!$F$10,F214=champs!$A$6,'Tarifs-Price list'!$F$15,F214=champs!$A$7,'Tarifs-Price list'!$F$20,F214="Chlore Silicate",'Tarifs-Price list'!$F$25,F214="Chlore Carbonate",'Tarifs-Price list'!$F$30,F214="NON",0),_xlfn.IFS(F214=champs!$A$5,'Tarifs-Price list'!$E$10,F214=champs!$A$6,'Tarifs-Price list'!$E$15,F214=champs!$A$7,'Tarifs-Price list'!$E$20,F214="Chlore Silicate",'Tarifs-Price list'!$E$25,F214="Chlore Carbonate",'Tarifs-Price list'!$E$30,F214="NON",0)))</f>
        <v>#N/A</v>
      </c>
      <c r="AF214" s="25">
        <f>IF(AND(H214=champs!$Q$5,I214=champs!$Q$6,J214=champs!$Q$6,C214="PARTENAIRE"),'Tarifs-Price list'!$N$9,IF(AND(C214="PARTENAIRE",H214=champs!$Q$6,I214=champs!$Q$5,J214=champs!$Q$6),'Tarifs-Price list'!$N$9,IF(AND(C214="PARTENAIRE",H214=champs!$Q$5,I214=champs!$Q$5,J214=champs!$Q$6),2*'Tarifs-Price list'!$N$9,IF(AND(C214="PARTENAIRE",H214=champs!$Q$6,I214=champs!$Q$6,J214=champs!$Q$5),'Tarifs-Price list'!$N$18,IF(AND(C214="PARTENAIRE",H214=champs!$Q$5,I214=champs!$Q$6,J214=champs!$Q$5),"Impossible",IF(AND(C214="PARTENAIRE",H214=champs!$Q$6,I214=champs!$Q$5,J214=champs!$Q$5),"Impossible",IF(AND(C214="PARTENAIRE",H214=champs!$Q$5,I214=champs!$Q$5,J214=champs!$Q$5),"Impossible",IF(AND(C214="EXTERNE",H214=champs!$Q$5,I214=champs!$Q$6,J214=champs!$Q$6),'Tarifs-Price list'!$M$9,IF(AND(C214="EXTERNE",H214=champs!$Q$6,I214=champs!$Q$5,J214=champs!$Q$6),'Tarifs-Price list'!$M$9,IF(AND(C214="EXTERNE",H214=champs!$Q$5,I214=champs!$Q$5,J214=champs!$Q$6),2*'Tarifs-Price list'!$M$9,IF(AND(C214="EXTERNE",H214=champs!$Q$6,I214=champs!$Q$6,J214=champs!$Q$5),'Tarifs-Price list'!$M$18,IF(AND(C214="Externe",H214=champs!$Q$5,I214=champs!$Q$6,J214=champs!$Q$5),"Impossible",IF(AND(C214="EXTERNE",H214=champs!$Q$6,I214=champs!$Q$5,J214=champs!$Q$5),"Impossible",IF(AND(C214="EXTERNE",H214=champs!$Q$5,I214=champs!$Q$5,J214=champs!$Q$5),"Impossible",IF(AND(C214="PRIVÉ",H214=champs!$Q$5,I214=champs!$Q$6,J214=champs!$Q$6),'Tarifs-Price list'!$L$9,IF(AND(C214="PRIVÉ",H214=champs!$Q$6,I214=champs!$Q$5,J214=champs!$Q$6),'Tarifs-Price list'!$L$9,IF(AND(C214="PRIVÉ",H214=champs!$Q$5,I214=champs!$Q$5,J214=champs!$Q$6),2*'Tarifs-Price list'!$L$9,IF(AND(C214="PRIVÉ",H214=champs!$Q$5,I214=champs!$Q$6,J214=champs!$Q$5),"Impossible",IF(AND(C214="PRIVÉ",H214=champs!$Q$6,I214=champs!$Q$5,J214=champs!$Q$5),"Impossible",IF(AND(C214="PRIVÉ",H214=champs!$Q$6,I214=champs!$Q$6,J214=champs!$Q$5),'Tarifs-Price list'!$L$18,IF(AND(C214="PRIVÉ",H214=champs!$Q$5,I214=champs!$Q$5,J214=champs!$Q$5),"Impossible",0)))))))))))))))))))))</f>
        <v>0</v>
      </c>
      <c r="AG214" s="57">
        <f>IF(AND(K214="OUI",H214=champs!$Q$5,I214=champs!$Q$6,J214=champs!$Q$6,C214="PARTENAIRE"),'Tarifs-Price list'!$N$8,IF(AND(K214="OUI",C214="PARTENAIRE",H214=champs!$Q$6,I214=champs!$Q$5,J214=champs!$Q$6),'Tarifs-Price list'!$N$8,IF(AND(K214="OUI",C214="PARTENAIRE",H214=champs!$Q$5,I214=champs!$Q$5,J214=champs!$Q$6),2*'Tarifs-Price list'!$N$8,IF(AND(K214="OUI",C214="PARTENAIRE",H214=champs!$Q$6,I214=champs!$Q$6,J214=champs!$Q$5),'Tarifs-Price list'!$N$17,IF(AND(K214="OUI",C214="PARTENAIRE",H214=champs!$Q$5,I214=champs!$Q$6,J214=champs!$Q$5),"Impossible",IF(AND(K214="OUI",C214="PARTENAIRE",H214=champs!$Q$6,I214=champs!$Q$5,J214=champs!$Q$5),"Impossible",IF(AND(K214="OUI",C214="PARTENAIRE",H214=champs!$Q$5,I214=champs!$Q$5,J214=champs!$Q$5),"Impossible",IF(AND(C214="EXTERNE",K214="OUI",H214=champs!$Q$5,I214=champs!$Q$6,J214=champs!$Q$6),'Tarifs-Price list'!$M$8,IF(AND(K214="OUI",C214="EXTERNE",H214=champs!$Q$6,I214=champs!$Q$5,J214=champs!$Q$6),'Tarifs-Price list'!$M$8,IF(AND(C214="EXTERNE",K214="OUI",H214=champs!$Q$5,I214=champs!$Q$5,J214=champs!$Q$6),2*'Tarifs-Price list'!$M$8,IF(AND(K214="OUI",C214="EXTERNE",H214=champs!$Q$6,I214=champs!$Q$6,J214=champs!$Q$5),'Tarifs-Price list'!$M$17,IF(AND(K214="OUI",C214="Externe",H214=champs!$Q$5,I214=champs!$Q$6,J214=champs!$Q$5),"Impossible",IF(AND(C214="EXTERNE",K214="OUI",H214=champs!$Q$6,I214=champs!$Q$5,J214=champs!$Q$5),"Impossible",IF(AND(K214="OUI",C214="EXTERNE",H214=champs!$Q$5,I214=champs!$Q$5,J214=champs!$Q$5),"Impossible",IF(AND(C214="PRIVÉ",K214="OUI",H214=champs!$Q$5,I214=champs!$Q$6,J214=champs!$Q$6),'Tarifs-Price list'!$L$8,IF(AND(C214="PRIVÉ",K214="OUI",H214=champs!$Q$6,I214=champs!$Q$5,J214=champs!$Q$6),'Tarifs-Price list'!$L$8,IF(AND(K214="OUI",C214="PRIVÉ",H214=champs!$Q$5,I214=champs!$Q$5,J214=champs!Q215),2*'Tarifs-Price list'!$L$8,IF(AND(K214="OUI",C214="PRIVÉ",H214=champs!$Q$5,I214=champs!$Q$6,J214=champs!$Q$5),"Impossible",IF(AND(K214="OUI",C214="PRIVÉ",K214="OUI",H214=champs!$Q$6,I214=champs!$Q$5,J214=champs!$Q$5),"Impossible",IF(AND(K214="OUI",C214="PRIVÉ",H214=champs!$Q$6,I214=champs!$Q$6,J214=champs!$Q$5),'Tarifs-Price list'!$L$17,IF(AND(K214="OUI",C214="PRIVÉ",H214=champs!$Q$5,I214=champs!$Q$5,J214=champs!$Q$5),"Impossible",0)))))))))))))))))))))</f>
        <v>0</v>
      </c>
    </row>
    <row r="215" spans="2:33" ht="21" x14ac:dyDescent="0.2"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50"/>
      <c r="M215" s="50"/>
      <c r="N215" s="48"/>
      <c r="O215" s="48"/>
      <c r="P215" s="48"/>
      <c r="Q215" s="48"/>
      <c r="R215" s="48"/>
      <c r="S215" s="49"/>
      <c r="T215" s="49"/>
      <c r="U215" s="49"/>
      <c r="V215" s="48"/>
      <c r="W215" s="48"/>
      <c r="X215" s="48"/>
      <c r="Y215" s="48"/>
      <c r="Z215" s="48"/>
      <c r="AC215" s="25" t="e" cm="1">
        <f t="array" ref="AC215">IF(C215="PARTENAIRE",_xlfn.IFS(D215=champs!$A$5,'Tarifs-Price list'!$G$8,D215=champs!$A$6,'Tarifs-Price list'!$G$8,D215=champs!$A$7,'Tarifs-Price list'!$G$18,D215="Chlore Silicate",'Tarifs-Price list'!$G$23,D215="Chlore Carbonate",'Tarifs-Price list'!$G$23,D215="NON",0),IF(C215="EXTERNE",_xlfn.IFS(D215=champs!$A$5,'Tarifs-Price list'!$F$8,D215=champs!$A$6,'Tarifs-Price list'!$F$8,D215=champs!$A$7,'Tarifs-Price list'!$F$18,D215="Chlore Silicate",'Tarifs-Price list'!$F$23,D215="Chlore Carbonate",'Tarifs-Price list'!$F$23,D215="NON",0),_xlfn.IFS(D215=champs!$A$5,'Tarifs-Price list'!$E$8,D215=champs!$A$6,'Tarifs-Price list'!$E$8,D215=champs!$A$7,'Tarifs-Price list'!$E$18,D215="Chlore Silicate",'Tarifs-Price list'!$E$23,D215="Chlore Carbonate",'Tarifs-Price list'!$E$23,D215="NON",0)))</f>
        <v>#N/A</v>
      </c>
      <c r="AD215" s="25" t="e" cm="1">
        <f t="array" ref="AD215">IF(C215="PARTENAIRE",_xlfn.IFS(E215=champs!$A$5,'Tarifs-Price list'!$G$9,E215=champs!$A$6,'Tarifs-Price list'!$G$9,E215=champs!$A$7,'Tarifs-Price list'!$G$19,E215="Chlore Silicate",'Tarifs-Price list'!$G$24,E215="Chlore Carbonate",'Tarifs-Price list'!$G$24,E215="NON",0),IF(C215="EXTERNE",_xlfn.IFS(E215=champs!$A$5,'Tarifs-Price list'!$F$9,E215=champs!$A$6,'Tarifs-Price list'!$F$9,E215=champs!$A$7,'Tarifs-Price list'!$F$19,E215="Chlore Silicate",'Tarifs-Price list'!$F$24,E215="Chlore Carbonate",'Tarifs-Price list'!$F$24,E215="NON",0),_xlfn.IFS(E215=champs!$A$5,'Tarifs-Price list'!$E$9,E215=champs!$A$6,'Tarifs-Price list'!$E$9,E215=champs!$A$7,'Tarifs-Price list'!$E$19,E215="Chlore Silicate",'Tarifs-Price list'!$E$24,E215="Chlore Carbonate",'Tarifs-Price list'!$E$24,E215="NON",0)))</f>
        <v>#N/A</v>
      </c>
      <c r="AE215" s="25" t="e" cm="1">
        <f t="array" ref="AE215">IF(C215="PARTENAIRE",_xlfn.IFS(F215=champs!$A$5,'Tarifs-Price list'!$G$10,F215=champs!$A$6,'Tarifs-Price list'!$G$15,F215=champs!$A$7,'Tarifs-Price list'!$G$20,F215="Chlore Silicate",'Tarifs-Price list'!$G$25,F215="Chlore Carbonate",'Tarifs-Price list'!$G$30,F215="NON",0),IF(C215="EXTERNE",_xlfn.IFS(F215=champs!$A$5,'Tarifs-Price list'!$F$10,F215=champs!$A$6,'Tarifs-Price list'!$F$15,F215=champs!$A$7,'Tarifs-Price list'!$F$20,F215="Chlore Silicate",'Tarifs-Price list'!$F$25,F215="Chlore Carbonate",'Tarifs-Price list'!$F$30,F215="NON",0),_xlfn.IFS(F215=champs!$A$5,'Tarifs-Price list'!$E$10,F215=champs!$A$6,'Tarifs-Price list'!$E$15,F215=champs!$A$7,'Tarifs-Price list'!$E$20,F215="Chlore Silicate",'Tarifs-Price list'!$E$25,F215="Chlore Carbonate",'Tarifs-Price list'!$E$30,F215="NON",0)))</f>
        <v>#N/A</v>
      </c>
      <c r="AF215" s="25">
        <f>IF(AND(H215=champs!$Q$5,I215=champs!$Q$6,J215=champs!$Q$6,C215="PARTENAIRE"),'Tarifs-Price list'!$N$9,IF(AND(C215="PARTENAIRE",H215=champs!$Q$6,I215=champs!$Q$5,J215=champs!$Q$6),'Tarifs-Price list'!$N$9,IF(AND(C215="PARTENAIRE",H215=champs!$Q$5,I215=champs!$Q$5,J215=champs!$Q$6),2*'Tarifs-Price list'!$N$9,IF(AND(C215="PARTENAIRE",H215=champs!$Q$6,I215=champs!$Q$6,J215=champs!$Q$5),'Tarifs-Price list'!$N$18,IF(AND(C215="PARTENAIRE",H215=champs!$Q$5,I215=champs!$Q$6,J215=champs!$Q$5),"Impossible",IF(AND(C215="PARTENAIRE",H215=champs!$Q$6,I215=champs!$Q$5,J215=champs!$Q$5),"Impossible",IF(AND(C215="PARTENAIRE",H215=champs!$Q$5,I215=champs!$Q$5,J215=champs!$Q$5),"Impossible",IF(AND(C215="EXTERNE",H215=champs!$Q$5,I215=champs!$Q$6,J215=champs!$Q$6),'Tarifs-Price list'!$M$9,IF(AND(C215="EXTERNE",H215=champs!$Q$6,I215=champs!$Q$5,J215=champs!$Q$6),'Tarifs-Price list'!$M$9,IF(AND(C215="EXTERNE",H215=champs!$Q$5,I215=champs!$Q$5,J215=champs!$Q$6),2*'Tarifs-Price list'!$M$9,IF(AND(C215="EXTERNE",H215=champs!$Q$6,I215=champs!$Q$6,J215=champs!$Q$5),'Tarifs-Price list'!$M$18,IF(AND(C215="Externe",H215=champs!$Q$5,I215=champs!$Q$6,J215=champs!$Q$5),"Impossible",IF(AND(C215="EXTERNE",H215=champs!$Q$6,I215=champs!$Q$5,J215=champs!$Q$5),"Impossible",IF(AND(C215="EXTERNE",H215=champs!$Q$5,I215=champs!$Q$5,J215=champs!$Q$5),"Impossible",IF(AND(C215="PRIVÉ",H215=champs!$Q$5,I215=champs!$Q$6,J215=champs!$Q$6),'Tarifs-Price list'!$L$9,IF(AND(C215="PRIVÉ",H215=champs!$Q$6,I215=champs!$Q$5,J215=champs!$Q$6),'Tarifs-Price list'!$L$9,IF(AND(C215="PRIVÉ",H215=champs!$Q$5,I215=champs!$Q$5,J215=champs!$Q$6),2*'Tarifs-Price list'!$L$9,IF(AND(C215="PRIVÉ",H215=champs!$Q$5,I215=champs!$Q$6,J215=champs!$Q$5),"Impossible",IF(AND(C215="PRIVÉ",H215=champs!$Q$6,I215=champs!$Q$5,J215=champs!$Q$5),"Impossible",IF(AND(C215="PRIVÉ",H215=champs!$Q$6,I215=champs!$Q$6,J215=champs!$Q$5),'Tarifs-Price list'!$L$18,IF(AND(C215="PRIVÉ",H215=champs!$Q$5,I215=champs!$Q$5,J215=champs!$Q$5),"Impossible",0)))))))))))))))))))))</f>
        <v>0</v>
      </c>
      <c r="AG215" s="57">
        <f>IF(AND(K215="OUI",H215=champs!$Q$5,I215=champs!$Q$6,J215=champs!$Q$6,C215="PARTENAIRE"),'Tarifs-Price list'!$N$8,IF(AND(K215="OUI",C215="PARTENAIRE",H215=champs!$Q$6,I215=champs!$Q$5,J215=champs!$Q$6),'Tarifs-Price list'!$N$8,IF(AND(K215="OUI",C215="PARTENAIRE",H215=champs!$Q$5,I215=champs!$Q$5,J215=champs!$Q$6),2*'Tarifs-Price list'!$N$8,IF(AND(K215="OUI",C215="PARTENAIRE",H215=champs!$Q$6,I215=champs!$Q$6,J215=champs!$Q$5),'Tarifs-Price list'!$N$17,IF(AND(K215="OUI",C215="PARTENAIRE",H215=champs!$Q$5,I215=champs!$Q$6,J215=champs!$Q$5),"Impossible",IF(AND(K215="OUI",C215="PARTENAIRE",H215=champs!$Q$6,I215=champs!$Q$5,J215=champs!$Q$5),"Impossible",IF(AND(K215="OUI",C215="PARTENAIRE",H215=champs!$Q$5,I215=champs!$Q$5,J215=champs!$Q$5),"Impossible",IF(AND(C215="EXTERNE",K215="OUI",H215=champs!$Q$5,I215=champs!$Q$6,J215=champs!$Q$6),'Tarifs-Price list'!$M$8,IF(AND(K215="OUI",C215="EXTERNE",H215=champs!$Q$6,I215=champs!$Q$5,J215=champs!$Q$6),'Tarifs-Price list'!$M$8,IF(AND(C215="EXTERNE",K215="OUI",H215=champs!$Q$5,I215=champs!$Q$5,J215=champs!$Q$6),2*'Tarifs-Price list'!$M$8,IF(AND(K215="OUI",C215="EXTERNE",H215=champs!$Q$6,I215=champs!$Q$6,J215=champs!$Q$5),'Tarifs-Price list'!$M$17,IF(AND(K215="OUI",C215="Externe",H215=champs!$Q$5,I215=champs!$Q$6,J215=champs!$Q$5),"Impossible",IF(AND(C215="EXTERNE",K215="OUI",H215=champs!$Q$6,I215=champs!$Q$5,J215=champs!$Q$5),"Impossible",IF(AND(K215="OUI",C215="EXTERNE",H215=champs!$Q$5,I215=champs!$Q$5,J215=champs!$Q$5),"Impossible",IF(AND(C215="PRIVÉ",K215="OUI",H215=champs!$Q$5,I215=champs!$Q$6,J215=champs!$Q$6),'Tarifs-Price list'!$L$8,IF(AND(C215="PRIVÉ",K215="OUI",H215=champs!$Q$6,I215=champs!$Q$5,J215=champs!$Q$6),'Tarifs-Price list'!$L$8,IF(AND(K215="OUI",C215="PRIVÉ",H215=champs!$Q$5,I215=champs!$Q$5,J215=champs!Q216),2*'Tarifs-Price list'!$L$8,IF(AND(K215="OUI",C215="PRIVÉ",H215=champs!$Q$5,I215=champs!$Q$6,J215=champs!$Q$5),"Impossible",IF(AND(K215="OUI",C215="PRIVÉ",K215="OUI",H215=champs!$Q$6,I215=champs!$Q$5,J215=champs!$Q$5),"Impossible",IF(AND(K215="OUI",C215="PRIVÉ",H215=champs!$Q$6,I215=champs!$Q$6,J215=champs!$Q$5),'Tarifs-Price list'!$L$17,IF(AND(K215="OUI",C215="PRIVÉ",H215=champs!$Q$5,I215=champs!$Q$5,J215=champs!$Q$5),"Impossible",0)))))))))))))))))))))</f>
        <v>0</v>
      </c>
    </row>
    <row r="216" spans="2:33" ht="21" x14ac:dyDescent="0.2"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50"/>
      <c r="M216" s="50"/>
      <c r="N216" s="48"/>
      <c r="O216" s="48"/>
      <c r="P216" s="48"/>
      <c r="Q216" s="48"/>
      <c r="R216" s="48"/>
      <c r="S216" s="49"/>
      <c r="T216" s="49"/>
      <c r="U216" s="49"/>
      <c r="V216" s="48"/>
      <c r="W216" s="48"/>
      <c r="X216" s="48"/>
      <c r="Y216" s="48"/>
      <c r="Z216" s="48"/>
      <c r="AC216" s="25" t="e" cm="1">
        <f t="array" ref="AC216">IF(C216="PARTENAIRE",_xlfn.IFS(D216=champs!$A$5,'Tarifs-Price list'!$G$8,D216=champs!$A$6,'Tarifs-Price list'!$G$8,D216=champs!$A$7,'Tarifs-Price list'!$G$18,D216="Chlore Silicate",'Tarifs-Price list'!$G$23,D216="Chlore Carbonate",'Tarifs-Price list'!$G$23,D216="NON",0),IF(C216="EXTERNE",_xlfn.IFS(D216=champs!$A$5,'Tarifs-Price list'!$F$8,D216=champs!$A$6,'Tarifs-Price list'!$F$8,D216=champs!$A$7,'Tarifs-Price list'!$F$18,D216="Chlore Silicate",'Tarifs-Price list'!$F$23,D216="Chlore Carbonate",'Tarifs-Price list'!$F$23,D216="NON",0),_xlfn.IFS(D216=champs!$A$5,'Tarifs-Price list'!$E$8,D216=champs!$A$6,'Tarifs-Price list'!$E$8,D216=champs!$A$7,'Tarifs-Price list'!$E$18,D216="Chlore Silicate",'Tarifs-Price list'!$E$23,D216="Chlore Carbonate",'Tarifs-Price list'!$E$23,D216="NON",0)))</f>
        <v>#N/A</v>
      </c>
      <c r="AD216" s="25" t="e" cm="1">
        <f t="array" ref="AD216">IF(C216="PARTENAIRE",_xlfn.IFS(E216=champs!$A$5,'Tarifs-Price list'!$G$9,E216=champs!$A$6,'Tarifs-Price list'!$G$9,E216=champs!$A$7,'Tarifs-Price list'!$G$19,E216="Chlore Silicate",'Tarifs-Price list'!$G$24,E216="Chlore Carbonate",'Tarifs-Price list'!$G$24,E216="NON",0),IF(C216="EXTERNE",_xlfn.IFS(E216=champs!$A$5,'Tarifs-Price list'!$F$9,E216=champs!$A$6,'Tarifs-Price list'!$F$9,E216=champs!$A$7,'Tarifs-Price list'!$F$19,E216="Chlore Silicate",'Tarifs-Price list'!$F$24,E216="Chlore Carbonate",'Tarifs-Price list'!$F$24,E216="NON",0),_xlfn.IFS(E216=champs!$A$5,'Tarifs-Price list'!$E$9,E216=champs!$A$6,'Tarifs-Price list'!$E$9,E216=champs!$A$7,'Tarifs-Price list'!$E$19,E216="Chlore Silicate",'Tarifs-Price list'!$E$24,E216="Chlore Carbonate",'Tarifs-Price list'!$E$24,E216="NON",0)))</f>
        <v>#N/A</v>
      </c>
      <c r="AE216" s="25" t="e" cm="1">
        <f t="array" ref="AE216">IF(C216="PARTENAIRE",_xlfn.IFS(F216=champs!$A$5,'Tarifs-Price list'!$G$10,F216=champs!$A$6,'Tarifs-Price list'!$G$15,F216=champs!$A$7,'Tarifs-Price list'!$G$20,F216="Chlore Silicate",'Tarifs-Price list'!$G$25,F216="Chlore Carbonate",'Tarifs-Price list'!$G$30,F216="NON",0),IF(C216="EXTERNE",_xlfn.IFS(F216=champs!$A$5,'Tarifs-Price list'!$F$10,F216=champs!$A$6,'Tarifs-Price list'!$F$15,F216=champs!$A$7,'Tarifs-Price list'!$F$20,F216="Chlore Silicate",'Tarifs-Price list'!$F$25,F216="Chlore Carbonate",'Tarifs-Price list'!$F$30,F216="NON",0),_xlfn.IFS(F216=champs!$A$5,'Tarifs-Price list'!$E$10,F216=champs!$A$6,'Tarifs-Price list'!$E$15,F216=champs!$A$7,'Tarifs-Price list'!$E$20,F216="Chlore Silicate",'Tarifs-Price list'!$E$25,F216="Chlore Carbonate",'Tarifs-Price list'!$E$30,F216="NON",0)))</f>
        <v>#N/A</v>
      </c>
      <c r="AF216" s="25">
        <f>IF(AND(H216=champs!$Q$5,I216=champs!$Q$6,J216=champs!$Q$6,C216="PARTENAIRE"),'Tarifs-Price list'!$N$9,IF(AND(C216="PARTENAIRE",H216=champs!$Q$6,I216=champs!$Q$5,J216=champs!$Q$6),'Tarifs-Price list'!$N$9,IF(AND(C216="PARTENAIRE",H216=champs!$Q$5,I216=champs!$Q$5,J216=champs!$Q$6),2*'Tarifs-Price list'!$N$9,IF(AND(C216="PARTENAIRE",H216=champs!$Q$6,I216=champs!$Q$6,J216=champs!$Q$5),'Tarifs-Price list'!$N$18,IF(AND(C216="PARTENAIRE",H216=champs!$Q$5,I216=champs!$Q$6,J216=champs!$Q$5),"Impossible",IF(AND(C216="PARTENAIRE",H216=champs!$Q$6,I216=champs!$Q$5,J216=champs!$Q$5),"Impossible",IF(AND(C216="PARTENAIRE",H216=champs!$Q$5,I216=champs!$Q$5,J216=champs!$Q$5),"Impossible",IF(AND(C216="EXTERNE",H216=champs!$Q$5,I216=champs!$Q$6,J216=champs!$Q$6),'Tarifs-Price list'!$M$9,IF(AND(C216="EXTERNE",H216=champs!$Q$6,I216=champs!$Q$5,J216=champs!$Q$6),'Tarifs-Price list'!$M$9,IF(AND(C216="EXTERNE",H216=champs!$Q$5,I216=champs!$Q$5,J216=champs!$Q$6),2*'Tarifs-Price list'!$M$9,IF(AND(C216="EXTERNE",H216=champs!$Q$6,I216=champs!$Q$6,J216=champs!$Q$5),'Tarifs-Price list'!$M$18,IF(AND(C216="Externe",H216=champs!$Q$5,I216=champs!$Q$6,J216=champs!$Q$5),"Impossible",IF(AND(C216="EXTERNE",H216=champs!$Q$6,I216=champs!$Q$5,J216=champs!$Q$5),"Impossible",IF(AND(C216="EXTERNE",H216=champs!$Q$5,I216=champs!$Q$5,J216=champs!$Q$5),"Impossible",IF(AND(C216="PRIVÉ",H216=champs!$Q$5,I216=champs!$Q$6,J216=champs!$Q$6),'Tarifs-Price list'!$L$9,IF(AND(C216="PRIVÉ",H216=champs!$Q$6,I216=champs!$Q$5,J216=champs!$Q$6),'Tarifs-Price list'!$L$9,IF(AND(C216="PRIVÉ",H216=champs!$Q$5,I216=champs!$Q$5,J216=champs!$Q$6),2*'Tarifs-Price list'!$L$9,IF(AND(C216="PRIVÉ",H216=champs!$Q$5,I216=champs!$Q$6,J216=champs!$Q$5),"Impossible",IF(AND(C216="PRIVÉ",H216=champs!$Q$6,I216=champs!$Q$5,J216=champs!$Q$5),"Impossible",IF(AND(C216="PRIVÉ",H216=champs!$Q$6,I216=champs!$Q$6,J216=champs!$Q$5),'Tarifs-Price list'!$L$18,IF(AND(C216="PRIVÉ",H216=champs!$Q$5,I216=champs!$Q$5,J216=champs!$Q$5),"Impossible",0)))))))))))))))))))))</f>
        <v>0</v>
      </c>
      <c r="AG216" s="57">
        <f>IF(AND(K216="OUI",H216=champs!$Q$5,I216=champs!$Q$6,J216=champs!$Q$6,C216="PARTENAIRE"),'Tarifs-Price list'!$N$8,IF(AND(K216="OUI",C216="PARTENAIRE",H216=champs!$Q$6,I216=champs!$Q$5,J216=champs!$Q$6),'Tarifs-Price list'!$N$8,IF(AND(K216="OUI",C216="PARTENAIRE",H216=champs!$Q$5,I216=champs!$Q$5,J216=champs!$Q$6),2*'Tarifs-Price list'!$N$8,IF(AND(K216="OUI",C216="PARTENAIRE",H216=champs!$Q$6,I216=champs!$Q$6,J216=champs!$Q$5),'Tarifs-Price list'!$N$17,IF(AND(K216="OUI",C216="PARTENAIRE",H216=champs!$Q$5,I216=champs!$Q$6,J216=champs!$Q$5),"Impossible",IF(AND(K216="OUI",C216="PARTENAIRE",H216=champs!$Q$6,I216=champs!$Q$5,J216=champs!$Q$5),"Impossible",IF(AND(K216="OUI",C216="PARTENAIRE",H216=champs!$Q$5,I216=champs!$Q$5,J216=champs!$Q$5),"Impossible",IF(AND(C216="EXTERNE",K216="OUI",H216=champs!$Q$5,I216=champs!$Q$6,J216=champs!$Q$6),'Tarifs-Price list'!$M$8,IF(AND(K216="OUI",C216="EXTERNE",H216=champs!$Q$6,I216=champs!$Q$5,J216=champs!$Q$6),'Tarifs-Price list'!$M$8,IF(AND(C216="EXTERNE",K216="OUI",H216=champs!$Q$5,I216=champs!$Q$5,J216=champs!$Q$6),2*'Tarifs-Price list'!$M$8,IF(AND(K216="OUI",C216="EXTERNE",H216=champs!$Q$6,I216=champs!$Q$6,J216=champs!$Q$5),'Tarifs-Price list'!$M$17,IF(AND(K216="OUI",C216="Externe",H216=champs!$Q$5,I216=champs!$Q$6,J216=champs!$Q$5),"Impossible",IF(AND(C216="EXTERNE",K216="OUI",H216=champs!$Q$6,I216=champs!$Q$5,J216=champs!$Q$5),"Impossible",IF(AND(K216="OUI",C216="EXTERNE",H216=champs!$Q$5,I216=champs!$Q$5,J216=champs!$Q$5),"Impossible",IF(AND(C216="PRIVÉ",K216="OUI",H216=champs!$Q$5,I216=champs!$Q$6,J216=champs!$Q$6),'Tarifs-Price list'!$L$8,IF(AND(C216="PRIVÉ",K216="OUI",H216=champs!$Q$6,I216=champs!$Q$5,J216=champs!$Q$6),'Tarifs-Price list'!$L$8,IF(AND(K216="OUI",C216="PRIVÉ",H216=champs!$Q$5,I216=champs!$Q$5,J216=champs!Q217),2*'Tarifs-Price list'!$L$8,IF(AND(K216="OUI",C216="PRIVÉ",H216=champs!$Q$5,I216=champs!$Q$6,J216=champs!$Q$5),"Impossible",IF(AND(K216="OUI",C216="PRIVÉ",K216="OUI",H216=champs!$Q$6,I216=champs!$Q$5,J216=champs!$Q$5),"Impossible",IF(AND(K216="OUI",C216="PRIVÉ",H216=champs!$Q$6,I216=champs!$Q$6,J216=champs!$Q$5),'Tarifs-Price list'!$L$17,IF(AND(K216="OUI",C216="PRIVÉ",H216=champs!$Q$5,I216=champs!$Q$5,J216=champs!$Q$5),"Impossible",0)))))))))))))))))))))</f>
        <v>0</v>
      </c>
    </row>
    <row r="217" spans="2:33" ht="21" x14ac:dyDescent="0.2"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50"/>
      <c r="M217" s="50"/>
      <c r="N217" s="48"/>
      <c r="O217" s="48"/>
      <c r="P217" s="48"/>
      <c r="Q217" s="48"/>
      <c r="R217" s="48"/>
      <c r="S217" s="49"/>
      <c r="T217" s="49"/>
      <c r="U217" s="49"/>
      <c r="V217" s="48"/>
      <c r="W217" s="48"/>
      <c r="X217" s="48"/>
      <c r="Y217" s="48"/>
      <c r="Z217" s="48"/>
      <c r="AC217" s="25" t="e" cm="1">
        <f t="array" ref="AC217">IF(C217="PARTENAIRE",_xlfn.IFS(D217=champs!$A$5,'Tarifs-Price list'!$G$8,D217=champs!$A$6,'Tarifs-Price list'!$G$8,D217=champs!$A$7,'Tarifs-Price list'!$G$18,D217="Chlore Silicate",'Tarifs-Price list'!$G$23,D217="Chlore Carbonate",'Tarifs-Price list'!$G$23,D217="NON",0),IF(C217="EXTERNE",_xlfn.IFS(D217=champs!$A$5,'Tarifs-Price list'!$F$8,D217=champs!$A$6,'Tarifs-Price list'!$F$8,D217=champs!$A$7,'Tarifs-Price list'!$F$18,D217="Chlore Silicate",'Tarifs-Price list'!$F$23,D217="Chlore Carbonate",'Tarifs-Price list'!$F$23,D217="NON",0),_xlfn.IFS(D217=champs!$A$5,'Tarifs-Price list'!$E$8,D217=champs!$A$6,'Tarifs-Price list'!$E$8,D217=champs!$A$7,'Tarifs-Price list'!$E$18,D217="Chlore Silicate",'Tarifs-Price list'!$E$23,D217="Chlore Carbonate",'Tarifs-Price list'!$E$23,D217="NON",0)))</f>
        <v>#N/A</v>
      </c>
      <c r="AD217" s="25" t="e" cm="1">
        <f t="array" ref="AD217">IF(C217="PARTENAIRE",_xlfn.IFS(E217=champs!$A$5,'Tarifs-Price list'!$G$9,E217=champs!$A$6,'Tarifs-Price list'!$G$9,E217=champs!$A$7,'Tarifs-Price list'!$G$19,E217="Chlore Silicate",'Tarifs-Price list'!$G$24,E217="Chlore Carbonate",'Tarifs-Price list'!$G$24,E217="NON",0),IF(C217="EXTERNE",_xlfn.IFS(E217=champs!$A$5,'Tarifs-Price list'!$F$9,E217=champs!$A$6,'Tarifs-Price list'!$F$9,E217=champs!$A$7,'Tarifs-Price list'!$F$19,E217="Chlore Silicate",'Tarifs-Price list'!$F$24,E217="Chlore Carbonate",'Tarifs-Price list'!$F$24,E217="NON",0),_xlfn.IFS(E217=champs!$A$5,'Tarifs-Price list'!$E$9,E217=champs!$A$6,'Tarifs-Price list'!$E$9,E217=champs!$A$7,'Tarifs-Price list'!$E$19,E217="Chlore Silicate",'Tarifs-Price list'!$E$24,E217="Chlore Carbonate",'Tarifs-Price list'!$E$24,E217="NON",0)))</f>
        <v>#N/A</v>
      </c>
      <c r="AE217" s="25" t="e" cm="1">
        <f t="array" ref="AE217">IF(C217="PARTENAIRE",_xlfn.IFS(F217=champs!$A$5,'Tarifs-Price list'!$G$10,F217=champs!$A$6,'Tarifs-Price list'!$G$15,F217=champs!$A$7,'Tarifs-Price list'!$G$20,F217="Chlore Silicate",'Tarifs-Price list'!$G$25,F217="Chlore Carbonate",'Tarifs-Price list'!$G$30,F217="NON",0),IF(C217="EXTERNE",_xlfn.IFS(F217=champs!$A$5,'Tarifs-Price list'!$F$10,F217=champs!$A$6,'Tarifs-Price list'!$F$15,F217=champs!$A$7,'Tarifs-Price list'!$F$20,F217="Chlore Silicate",'Tarifs-Price list'!$F$25,F217="Chlore Carbonate",'Tarifs-Price list'!$F$30,F217="NON",0),_xlfn.IFS(F217=champs!$A$5,'Tarifs-Price list'!$E$10,F217=champs!$A$6,'Tarifs-Price list'!$E$15,F217=champs!$A$7,'Tarifs-Price list'!$E$20,F217="Chlore Silicate",'Tarifs-Price list'!$E$25,F217="Chlore Carbonate",'Tarifs-Price list'!$E$30,F217="NON",0)))</f>
        <v>#N/A</v>
      </c>
      <c r="AF217" s="25">
        <f>IF(AND(H217=champs!$Q$5,I217=champs!$Q$6,J217=champs!$Q$6,C217="PARTENAIRE"),'Tarifs-Price list'!$N$9,IF(AND(C217="PARTENAIRE",H217=champs!$Q$6,I217=champs!$Q$5,J217=champs!$Q$6),'Tarifs-Price list'!$N$9,IF(AND(C217="PARTENAIRE",H217=champs!$Q$5,I217=champs!$Q$5,J217=champs!$Q$6),2*'Tarifs-Price list'!$N$9,IF(AND(C217="PARTENAIRE",H217=champs!$Q$6,I217=champs!$Q$6,J217=champs!$Q$5),'Tarifs-Price list'!$N$18,IF(AND(C217="PARTENAIRE",H217=champs!$Q$5,I217=champs!$Q$6,J217=champs!$Q$5),"Impossible",IF(AND(C217="PARTENAIRE",H217=champs!$Q$6,I217=champs!$Q$5,J217=champs!$Q$5),"Impossible",IF(AND(C217="PARTENAIRE",H217=champs!$Q$5,I217=champs!$Q$5,J217=champs!$Q$5),"Impossible",IF(AND(C217="EXTERNE",H217=champs!$Q$5,I217=champs!$Q$6,J217=champs!$Q$6),'Tarifs-Price list'!$M$9,IF(AND(C217="EXTERNE",H217=champs!$Q$6,I217=champs!$Q$5,J217=champs!$Q$6),'Tarifs-Price list'!$M$9,IF(AND(C217="EXTERNE",H217=champs!$Q$5,I217=champs!$Q$5,J217=champs!$Q$6),2*'Tarifs-Price list'!$M$9,IF(AND(C217="EXTERNE",H217=champs!$Q$6,I217=champs!$Q$6,J217=champs!$Q$5),'Tarifs-Price list'!$M$18,IF(AND(C217="Externe",H217=champs!$Q$5,I217=champs!$Q$6,J217=champs!$Q$5),"Impossible",IF(AND(C217="EXTERNE",H217=champs!$Q$6,I217=champs!$Q$5,J217=champs!$Q$5),"Impossible",IF(AND(C217="EXTERNE",H217=champs!$Q$5,I217=champs!$Q$5,J217=champs!$Q$5),"Impossible",IF(AND(C217="PRIVÉ",H217=champs!$Q$5,I217=champs!$Q$6,J217=champs!$Q$6),'Tarifs-Price list'!$L$9,IF(AND(C217="PRIVÉ",H217=champs!$Q$6,I217=champs!$Q$5,J217=champs!$Q$6),'Tarifs-Price list'!$L$9,IF(AND(C217="PRIVÉ",H217=champs!$Q$5,I217=champs!$Q$5,J217=champs!$Q$6),2*'Tarifs-Price list'!$L$9,IF(AND(C217="PRIVÉ",H217=champs!$Q$5,I217=champs!$Q$6,J217=champs!$Q$5),"Impossible",IF(AND(C217="PRIVÉ",H217=champs!$Q$6,I217=champs!$Q$5,J217=champs!$Q$5),"Impossible",IF(AND(C217="PRIVÉ",H217=champs!$Q$6,I217=champs!$Q$6,J217=champs!$Q$5),'Tarifs-Price list'!$L$18,IF(AND(C217="PRIVÉ",H217=champs!$Q$5,I217=champs!$Q$5,J217=champs!$Q$5),"Impossible",0)))))))))))))))))))))</f>
        <v>0</v>
      </c>
      <c r="AG217" s="57">
        <f>IF(AND(K217="OUI",H217=champs!$Q$5,I217=champs!$Q$6,J217=champs!$Q$6,C217="PARTENAIRE"),'Tarifs-Price list'!$N$8,IF(AND(K217="OUI",C217="PARTENAIRE",H217=champs!$Q$6,I217=champs!$Q$5,J217=champs!$Q$6),'Tarifs-Price list'!$N$8,IF(AND(K217="OUI",C217="PARTENAIRE",H217=champs!$Q$5,I217=champs!$Q$5,J217=champs!$Q$6),2*'Tarifs-Price list'!$N$8,IF(AND(K217="OUI",C217="PARTENAIRE",H217=champs!$Q$6,I217=champs!$Q$6,J217=champs!$Q$5),'Tarifs-Price list'!$N$17,IF(AND(K217="OUI",C217="PARTENAIRE",H217=champs!$Q$5,I217=champs!$Q$6,J217=champs!$Q$5),"Impossible",IF(AND(K217="OUI",C217="PARTENAIRE",H217=champs!$Q$6,I217=champs!$Q$5,J217=champs!$Q$5),"Impossible",IF(AND(K217="OUI",C217="PARTENAIRE",H217=champs!$Q$5,I217=champs!$Q$5,J217=champs!$Q$5),"Impossible",IF(AND(C217="EXTERNE",K217="OUI",H217=champs!$Q$5,I217=champs!$Q$6,J217=champs!$Q$6),'Tarifs-Price list'!$M$8,IF(AND(K217="OUI",C217="EXTERNE",H217=champs!$Q$6,I217=champs!$Q$5,J217=champs!$Q$6),'Tarifs-Price list'!$M$8,IF(AND(C217="EXTERNE",K217="OUI",H217=champs!$Q$5,I217=champs!$Q$5,J217=champs!$Q$6),2*'Tarifs-Price list'!$M$8,IF(AND(K217="OUI",C217="EXTERNE",H217=champs!$Q$6,I217=champs!$Q$6,J217=champs!$Q$5),'Tarifs-Price list'!$M$17,IF(AND(K217="OUI",C217="Externe",H217=champs!$Q$5,I217=champs!$Q$6,J217=champs!$Q$5),"Impossible",IF(AND(C217="EXTERNE",K217="OUI",H217=champs!$Q$6,I217=champs!$Q$5,J217=champs!$Q$5),"Impossible",IF(AND(K217="OUI",C217="EXTERNE",H217=champs!$Q$5,I217=champs!$Q$5,J217=champs!$Q$5),"Impossible",IF(AND(C217="PRIVÉ",K217="OUI",H217=champs!$Q$5,I217=champs!$Q$6,J217=champs!$Q$6),'Tarifs-Price list'!$L$8,IF(AND(C217="PRIVÉ",K217="OUI",H217=champs!$Q$6,I217=champs!$Q$5,J217=champs!$Q$6),'Tarifs-Price list'!$L$8,IF(AND(K217="OUI",C217="PRIVÉ",H217=champs!$Q$5,I217=champs!$Q$5,J217=champs!Q218),2*'Tarifs-Price list'!$L$8,IF(AND(K217="OUI",C217="PRIVÉ",H217=champs!$Q$5,I217=champs!$Q$6,J217=champs!$Q$5),"Impossible",IF(AND(K217="OUI",C217="PRIVÉ",K217="OUI",H217=champs!$Q$6,I217=champs!$Q$5,J217=champs!$Q$5),"Impossible",IF(AND(K217="OUI",C217="PRIVÉ",H217=champs!$Q$6,I217=champs!$Q$6,J217=champs!$Q$5),'Tarifs-Price list'!$L$17,IF(AND(K217="OUI",C217="PRIVÉ",H217=champs!$Q$5,I217=champs!$Q$5,J217=champs!$Q$5),"Impossible",0)))))))))))))))))))))</f>
        <v>0</v>
      </c>
    </row>
    <row r="218" spans="2:33" ht="21" x14ac:dyDescent="0.2"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50"/>
      <c r="M218" s="50"/>
      <c r="N218" s="48"/>
      <c r="O218" s="48"/>
      <c r="P218" s="48"/>
      <c r="Q218" s="48"/>
      <c r="R218" s="48"/>
      <c r="S218" s="49"/>
      <c r="T218" s="49"/>
      <c r="U218" s="49"/>
      <c r="V218" s="48"/>
      <c r="W218" s="48"/>
      <c r="X218" s="48"/>
      <c r="Y218" s="48"/>
      <c r="Z218" s="48"/>
      <c r="AC218" s="25" t="e" cm="1">
        <f t="array" ref="AC218">IF(C218="PARTENAIRE",_xlfn.IFS(D218=champs!$A$5,'Tarifs-Price list'!$G$8,D218=champs!$A$6,'Tarifs-Price list'!$G$8,D218=champs!$A$7,'Tarifs-Price list'!$G$18,D218="Chlore Silicate",'Tarifs-Price list'!$G$23,D218="Chlore Carbonate",'Tarifs-Price list'!$G$23,D218="NON",0),IF(C218="EXTERNE",_xlfn.IFS(D218=champs!$A$5,'Tarifs-Price list'!$F$8,D218=champs!$A$6,'Tarifs-Price list'!$F$8,D218=champs!$A$7,'Tarifs-Price list'!$F$18,D218="Chlore Silicate",'Tarifs-Price list'!$F$23,D218="Chlore Carbonate",'Tarifs-Price list'!$F$23,D218="NON",0),_xlfn.IFS(D218=champs!$A$5,'Tarifs-Price list'!$E$8,D218=champs!$A$6,'Tarifs-Price list'!$E$8,D218=champs!$A$7,'Tarifs-Price list'!$E$18,D218="Chlore Silicate",'Tarifs-Price list'!$E$23,D218="Chlore Carbonate",'Tarifs-Price list'!$E$23,D218="NON",0)))</f>
        <v>#N/A</v>
      </c>
      <c r="AD218" s="25" t="e" cm="1">
        <f t="array" ref="AD218">IF(C218="PARTENAIRE",_xlfn.IFS(E218=champs!$A$5,'Tarifs-Price list'!$G$9,E218=champs!$A$6,'Tarifs-Price list'!$G$9,E218=champs!$A$7,'Tarifs-Price list'!$G$19,E218="Chlore Silicate",'Tarifs-Price list'!$G$24,E218="Chlore Carbonate",'Tarifs-Price list'!$G$24,E218="NON",0),IF(C218="EXTERNE",_xlfn.IFS(E218=champs!$A$5,'Tarifs-Price list'!$F$9,E218=champs!$A$6,'Tarifs-Price list'!$F$9,E218=champs!$A$7,'Tarifs-Price list'!$F$19,E218="Chlore Silicate",'Tarifs-Price list'!$F$24,E218="Chlore Carbonate",'Tarifs-Price list'!$F$24,E218="NON",0),_xlfn.IFS(E218=champs!$A$5,'Tarifs-Price list'!$E$9,E218=champs!$A$6,'Tarifs-Price list'!$E$9,E218=champs!$A$7,'Tarifs-Price list'!$E$19,E218="Chlore Silicate",'Tarifs-Price list'!$E$24,E218="Chlore Carbonate",'Tarifs-Price list'!$E$24,E218="NON",0)))</f>
        <v>#N/A</v>
      </c>
      <c r="AE218" s="25" t="e" cm="1">
        <f t="array" ref="AE218">IF(C218="PARTENAIRE",_xlfn.IFS(F218=champs!$A$5,'Tarifs-Price list'!$G$10,F218=champs!$A$6,'Tarifs-Price list'!$G$15,F218=champs!$A$7,'Tarifs-Price list'!$G$20,F218="Chlore Silicate",'Tarifs-Price list'!$G$25,F218="Chlore Carbonate",'Tarifs-Price list'!$G$30,F218="NON",0),IF(C218="EXTERNE",_xlfn.IFS(F218=champs!$A$5,'Tarifs-Price list'!$F$10,F218=champs!$A$6,'Tarifs-Price list'!$F$15,F218=champs!$A$7,'Tarifs-Price list'!$F$20,F218="Chlore Silicate",'Tarifs-Price list'!$F$25,F218="Chlore Carbonate",'Tarifs-Price list'!$F$30,F218="NON",0),_xlfn.IFS(F218=champs!$A$5,'Tarifs-Price list'!$E$10,F218=champs!$A$6,'Tarifs-Price list'!$E$15,F218=champs!$A$7,'Tarifs-Price list'!$E$20,F218="Chlore Silicate",'Tarifs-Price list'!$E$25,F218="Chlore Carbonate",'Tarifs-Price list'!$E$30,F218="NON",0)))</f>
        <v>#N/A</v>
      </c>
      <c r="AF218" s="25">
        <f>IF(AND(H218=champs!$Q$5,I218=champs!$Q$6,J218=champs!$Q$6,C218="PARTENAIRE"),'Tarifs-Price list'!$N$9,IF(AND(C218="PARTENAIRE",H218=champs!$Q$6,I218=champs!$Q$5,J218=champs!$Q$6),'Tarifs-Price list'!$N$9,IF(AND(C218="PARTENAIRE",H218=champs!$Q$5,I218=champs!$Q$5,J218=champs!$Q$6),2*'Tarifs-Price list'!$N$9,IF(AND(C218="PARTENAIRE",H218=champs!$Q$6,I218=champs!$Q$6,J218=champs!$Q$5),'Tarifs-Price list'!$N$18,IF(AND(C218="PARTENAIRE",H218=champs!$Q$5,I218=champs!$Q$6,J218=champs!$Q$5),"Impossible",IF(AND(C218="PARTENAIRE",H218=champs!$Q$6,I218=champs!$Q$5,J218=champs!$Q$5),"Impossible",IF(AND(C218="PARTENAIRE",H218=champs!$Q$5,I218=champs!$Q$5,J218=champs!$Q$5),"Impossible",IF(AND(C218="EXTERNE",H218=champs!$Q$5,I218=champs!$Q$6,J218=champs!$Q$6),'Tarifs-Price list'!$M$9,IF(AND(C218="EXTERNE",H218=champs!$Q$6,I218=champs!$Q$5,J218=champs!$Q$6),'Tarifs-Price list'!$M$9,IF(AND(C218="EXTERNE",H218=champs!$Q$5,I218=champs!$Q$5,J218=champs!$Q$6),2*'Tarifs-Price list'!$M$9,IF(AND(C218="EXTERNE",H218=champs!$Q$6,I218=champs!$Q$6,J218=champs!$Q$5),'Tarifs-Price list'!$M$18,IF(AND(C218="Externe",H218=champs!$Q$5,I218=champs!$Q$6,J218=champs!$Q$5),"Impossible",IF(AND(C218="EXTERNE",H218=champs!$Q$6,I218=champs!$Q$5,J218=champs!$Q$5),"Impossible",IF(AND(C218="EXTERNE",H218=champs!$Q$5,I218=champs!$Q$5,J218=champs!$Q$5),"Impossible",IF(AND(C218="PRIVÉ",H218=champs!$Q$5,I218=champs!$Q$6,J218=champs!$Q$6),'Tarifs-Price list'!$L$9,IF(AND(C218="PRIVÉ",H218=champs!$Q$6,I218=champs!$Q$5,J218=champs!$Q$6),'Tarifs-Price list'!$L$9,IF(AND(C218="PRIVÉ",H218=champs!$Q$5,I218=champs!$Q$5,J218=champs!$Q$6),2*'Tarifs-Price list'!$L$9,IF(AND(C218="PRIVÉ",H218=champs!$Q$5,I218=champs!$Q$6,J218=champs!$Q$5),"Impossible",IF(AND(C218="PRIVÉ",H218=champs!$Q$6,I218=champs!$Q$5,J218=champs!$Q$5),"Impossible",IF(AND(C218="PRIVÉ",H218=champs!$Q$6,I218=champs!$Q$6,J218=champs!$Q$5),'Tarifs-Price list'!$L$18,IF(AND(C218="PRIVÉ",H218=champs!$Q$5,I218=champs!$Q$5,J218=champs!$Q$5),"Impossible",0)))))))))))))))))))))</f>
        <v>0</v>
      </c>
      <c r="AG218" s="57">
        <f>IF(AND(K218="OUI",H218=champs!$Q$5,I218=champs!$Q$6,J218=champs!$Q$6,C218="PARTENAIRE"),'Tarifs-Price list'!$N$8,IF(AND(K218="OUI",C218="PARTENAIRE",H218=champs!$Q$6,I218=champs!$Q$5,J218=champs!$Q$6),'Tarifs-Price list'!$N$8,IF(AND(K218="OUI",C218="PARTENAIRE",H218=champs!$Q$5,I218=champs!$Q$5,J218=champs!$Q$6),2*'Tarifs-Price list'!$N$8,IF(AND(K218="OUI",C218="PARTENAIRE",H218=champs!$Q$6,I218=champs!$Q$6,J218=champs!$Q$5),'Tarifs-Price list'!$N$17,IF(AND(K218="OUI",C218="PARTENAIRE",H218=champs!$Q$5,I218=champs!$Q$6,J218=champs!$Q$5),"Impossible",IF(AND(K218="OUI",C218="PARTENAIRE",H218=champs!$Q$6,I218=champs!$Q$5,J218=champs!$Q$5),"Impossible",IF(AND(K218="OUI",C218="PARTENAIRE",H218=champs!$Q$5,I218=champs!$Q$5,J218=champs!$Q$5),"Impossible",IF(AND(C218="EXTERNE",K218="OUI",H218=champs!$Q$5,I218=champs!$Q$6,J218=champs!$Q$6),'Tarifs-Price list'!$M$8,IF(AND(K218="OUI",C218="EXTERNE",H218=champs!$Q$6,I218=champs!$Q$5,J218=champs!$Q$6),'Tarifs-Price list'!$M$8,IF(AND(C218="EXTERNE",K218="OUI",H218=champs!$Q$5,I218=champs!$Q$5,J218=champs!$Q$6),2*'Tarifs-Price list'!$M$8,IF(AND(K218="OUI",C218="EXTERNE",H218=champs!$Q$6,I218=champs!$Q$6,J218=champs!$Q$5),'Tarifs-Price list'!$M$17,IF(AND(K218="OUI",C218="Externe",H218=champs!$Q$5,I218=champs!$Q$6,J218=champs!$Q$5),"Impossible",IF(AND(C218="EXTERNE",K218="OUI",H218=champs!$Q$6,I218=champs!$Q$5,J218=champs!$Q$5),"Impossible",IF(AND(K218="OUI",C218="EXTERNE",H218=champs!$Q$5,I218=champs!$Q$5,J218=champs!$Q$5),"Impossible",IF(AND(C218="PRIVÉ",K218="OUI",H218=champs!$Q$5,I218=champs!$Q$6,J218=champs!$Q$6),'Tarifs-Price list'!$L$8,IF(AND(C218="PRIVÉ",K218="OUI",H218=champs!$Q$6,I218=champs!$Q$5,J218=champs!$Q$6),'Tarifs-Price list'!$L$8,IF(AND(K218="OUI",C218="PRIVÉ",H218=champs!$Q$5,I218=champs!$Q$5,J218=champs!Q219),2*'Tarifs-Price list'!$L$8,IF(AND(K218="OUI",C218="PRIVÉ",H218=champs!$Q$5,I218=champs!$Q$6,J218=champs!$Q$5),"Impossible",IF(AND(K218="OUI",C218="PRIVÉ",K218="OUI",H218=champs!$Q$6,I218=champs!$Q$5,J218=champs!$Q$5),"Impossible",IF(AND(K218="OUI",C218="PRIVÉ",H218=champs!$Q$6,I218=champs!$Q$6,J218=champs!$Q$5),'Tarifs-Price list'!$L$17,IF(AND(K218="OUI",C218="PRIVÉ",H218=champs!$Q$5,I218=champs!$Q$5,J218=champs!$Q$5),"Impossible",0)))))))))))))))))))))</f>
        <v>0</v>
      </c>
    </row>
    <row r="219" spans="2:33" ht="21" x14ac:dyDescent="0.2"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50"/>
      <c r="M219" s="50"/>
      <c r="N219" s="48"/>
      <c r="O219" s="48"/>
      <c r="P219" s="48"/>
      <c r="Q219" s="48"/>
      <c r="R219" s="48"/>
      <c r="S219" s="49"/>
      <c r="T219" s="49"/>
      <c r="U219" s="49"/>
      <c r="V219" s="48"/>
      <c r="W219" s="48"/>
      <c r="X219" s="48"/>
      <c r="Y219" s="48"/>
      <c r="Z219" s="48"/>
      <c r="AC219" s="25" t="e" cm="1">
        <f t="array" ref="AC219">IF(C219="PARTENAIRE",_xlfn.IFS(D219=champs!$A$5,'Tarifs-Price list'!$G$8,D219=champs!$A$6,'Tarifs-Price list'!$G$8,D219=champs!$A$7,'Tarifs-Price list'!$G$18,D219="Chlore Silicate",'Tarifs-Price list'!$G$23,D219="Chlore Carbonate",'Tarifs-Price list'!$G$23,D219="NON",0),IF(C219="EXTERNE",_xlfn.IFS(D219=champs!$A$5,'Tarifs-Price list'!$F$8,D219=champs!$A$6,'Tarifs-Price list'!$F$8,D219=champs!$A$7,'Tarifs-Price list'!$F$18,D219="Chlore Silicate",'Tarifs-Price list'!$F$23,D219="Chlore Carbonate",'Tarifs-Price list'!$F$23,D219="NON",0),_xlfn.IFS(D219=champs!$A$5,'Tarifs-Price list'!$E$8,D219=champs!$A$6,'Tarifs-Price list'!$E$8,D219=champs!$A$7,'Tarifs-Price list'!$E$18,D219="Chlore Silicate",'Tarifs-Price list'!$E$23,D219="Chlore Carbonate",'Tarifs-Price list'!$E$23,D219="NON",0)))</f>
        <v>#N/A</v>
      </c>
      <c r="AD219" s="25" t="e" cm="1">
        <f t="array" ref="AD219">IF(C219="PARTENAIRE",_xlfn.IFS(E219=champs!$A$5,'Tarifs-Price list'!$G$9,E219=champs!$A$6,'Tarifs-Price list'!$G$9,E219=champs!$A$7,'Tarifs-Price list'!$G$19,E219="Chlore Silicate",'Tarifs-Price list'!$G$24,E219="Chlore Carbonate",'Tarifs-Price list'!$G$24,E219="NON",0),IF(C219="EXTERNE",_xlfn.IFS(E219=champs!$A$5,'Tarifs-Price list'!$F$9,E219=champs!$A$6,'Tarifs-Price list'!$F$9,E219=champs!$A$7,'Tarifs-Price list'!$F$19,E219="Chlore Silicate",'Tarifs-Price list'!$F$24,E219="Chlore Carbonate",'Tarifs-Price list'!$F$24,E219="NON",0),_xlfn.IFS(E219=champs!$A$5,'Tarifs-Price list'!$E$9,E219=champs!$A$6,'Tarifs-Price list'!$E$9,E219=champs!$A$7,'Tarifs-Price list'!$E$19,E219="Chlore Silicate",'Tarifs-Price list'!$E$24,E219="Chlore Carbonate",'Tarifs-Price list'!$E$24,E219="NON",0)))</f>
        <v>#N/A</v>
      </c>
      <c r="AE219" s="25" t="e" cm="1">
        <f t="array" ref="AE219">IF(C219="PARTENAIRE",_xlfn.IFS(F219=champs!$A$5,'Tarifs-Price list'!$G$10,F219=champs!$A$6,'Tarifs-Price list'!$G$15,F219=champs!$A$7,'Tarifs-Price list'!$G$20,F219="Chlore Silicate",'Tarifs-Price list'!$G$25,F219="Chlore Carbonate",'Tarifs-Price list'!$G$30,F219="NON",0),IF(C219="EXTERNE",_xlfn.IFS(F219=champs!$A$5,'Tarifs-Price list'!$F$10,F219=champs!$A$6,'Tarifs-Price list'!$F$15,F219=champs!$A$7,'Tarifs-Price list'!$F$20,F219="Chlore Silicate",'Tarifs-Price list'!$F$25,F219="Chlore Carbonate",'Tarifs-Price list'!$F$30,F219="NON",0),_xlfn.IFS(F219=champs!$A$5,'Tarifs-Price list'!$E$10,F219=champs!$A$6,'Tarifs-Price list'!$E$15,F219=champs!$A$7,'Tarifs-Price list'!$E$20,F219="Chlore Silicate",'Tarifs-Price list'!$E$25,F219="Chlore Carbonate",'Tarifs-Price list'!$E$30,F219="NON",0)))</f>
        <v>#N/A</v>
      </c>
      <c r="AF219" s="25">
        <f>IF(AND(H219=champs!$Q$5,I219=champs!$Q$6,J219=champs!$Q$6,C219="PARTENAIRE"),'Tarifs-Price list'!$N$9,IF(AND(C219="PARTENAIRE",H219=champs!$Q$6,I219=champs!$Q$5,J219=champs!$Q$6),'Tarifs-Price list'!$N$9,IF(AND(C219="PARTENAIRE",H219=champs!$Q$5,I219=champs!$Q$5,J219=champs!$Q$6),2*'Tarifs-Price list'!$N$9,IF(AND(C219="PARTENAIRE",H219=champs!$Q$6,I219=champs!$Q$6,J219=champs!$Q$5),'Tarifs-Price list'!$N$18,IF(AND(C219="PARTENAIRE",H219=champs!$Q$5,I219=champs!$Q$6,J219=champs!$Q$5),"Impossible",IF(AND(C219="PARTENAIRE",H219=champs!$Q$6,I219=champs!$Q$5,J219=champs!$Q$5),"Impossible",IF(AND(C219="PARTENAIRE",H219=champs!$Q$5,I219=champs!$Q$5,J219=champs!$Q$5),"Impossible",IF(AND(C219="EXTERNE",H219=champs!$Q$5,I219=champs!$Q$6,J219=champs!$Q$6),'Tarifs-Price list'!$M$9,IF(AND(C219="EXTERNE",H219=champs!$Q$6,I219=champs!$Q$5,J219=champs!$Q$6),'Tarifs-Price list'!$M$9,IF(AND(C219="EXTERNE",H219=champs!$Q$5,I219=champs!$Q$5,J219=champs!$Q$6),2*'Tarifs-Price list'!$M$9,IF(AND(C219="EXTERNE",H219=champs!$Q$6,I219=champs!$Q$6,J219=champs!$Q$5),'Tarifs-Price list'!$M$18,IF(AND(C219="Externe",H219=champs!$Q$5,I219=champs!$Q$6,J219=champs!$Q$5),"Impossible",IF(AND(C219="EXTERNE",H219=champs!$Q$6,I219=champs!$Q$5,J219=champs!$Q$5),"Impossible",IF(AND(C219="EXTERNE",H219=champs!$Q$5,I219=champs!$Q$5,J219=champs!$Q$5),"Impossible",IF(AND(C219="PRIVÉ",H219=champs!$Q$5,I219=champs!$Q$6,J219=champs!$Q$6),'Tarifs-Price list'!$L$9,IF(AND(C219="PRIVÉ",H219=champs!$Q$6,I219=champs!$Q$5,J219=champs!$Q$6),'Tarifs-Price list'!$L$9,IF(AND(C219="PRIVÉ",H219=champs!$Q$5,I219=champs!$Q$5,J219=champs!$Q$6),2*'Tarifs-Price list'!$L$9,IF(AND(C219="PRIVÉ",H219=champs!$Q$5,I219=champs!$Q$6,J219=champs!$Q$5),"Impossible",IF(AND(C219="PRIVÉ",H219=champs!$Q$6,I219=champs!$Q$5,J219=champs!$Q$5),"Impossible",IF(AND(C219="PRIVÉ",H219=champs!$Q$6,I219=champs!$Q$6,J219=champs!$Q$5),'Tarifs-Price list'!$L$18,IF(AND(C219="PRIVÉ",H219=champs!$Q$5,I219=champs!$Q$5,J219=champs!$Q$5),"Impossible",0)))))))))))))))))))))</f>
        <v>0</v>
      </c>
      <c r="AG219" s="57">
        <f>IF(AND(K219="OUI",H219=champs!$Q$5,I219=champs!$Q$6,J219=champs!$Q$6,C219="PARTENAIRE"),'Tarifs-Price list'!$N$8,IF(AND(K219="OUI",C219="PARTENAIRE",H219=champs!$Q$6,I219=champs!$Q$5,J219=champs!$Q$6),'Tarifs-Price list'!$N$8,IF(AND(K219="OUI",C219="PARTENAIRE",H219=champs!$Q$5,I219=champs!$Q$5,J219=champs!$Q$6),2*'Tarifs-Price list'!$N$8,IF(AND(K219="OUI",C219="PARTENAIRE",H219=champs!$Q$6,I219=champs!$Q$6,J219=champs!$Q$5),'Tarifs-Price list'!$N$17,IF(AND(K219="OUI",C219="PARTENAIRE",H219=champs!$Q$5,I219=champs!$Q$6,J219=champs!$Q$5),"Impossible",IF(AND(K219="OUI",C219="PARTENAIRE",H219=champs!$Q$6,I219=champs!$Q$5,J219=champs!$Q$5),"Impossible",IF(AND(K219="OUI",C219="PARTENAIRE",H219=champs!$Q$5,I219=champs!$Q$5,J219=champs!$Q$5),"Impossible",IF(AND(C219="EXTERNE",K219="OUI",H219=champs!$Q$5,I219=champs!$Q$6,J219=champs!$Q$6),'Tarifs-Price list'!$M$8,IF(AND(K219="OUI",C219="EXTERNE",H219=champs!$Q$6,I219=champs!$Q$5,J219=champs!$Q$6),'Tarifs-Price list'!$M$8,IF(AND(C219="EXTERNE",K219="OUI",H219=champs!$Q$5,I219=champs!$Q$5,J219=champs!$Q$6),2*'Tarifs-Price list'!$M$8,IF(AND(K219="OUI",C219="EXTERNE",H219=champs!$Q$6,I219=champs!$Q$6,J219=champs!$Q$5),'Tarifs-Price list'!$M$17,IF(AND(K219="OUI",C219="Externe",H219=champs!$Q$5,I219=champs!$Q$6,J219=champs!$Q$5),"Impossible",IF(AND(C219="EXTERNE",K219="OUI",H219=champs!$Q$6,I219=champs!$Q$5,J219=champs!$Q$5),"Impossible",IF(AND(K219="OUI",C219="EXTERNE",H219=champs!$Q$5,I219=champs!$Q$5,J219=champs!$Q$5),"Impossible",IF(AND(C219="PRIVÉ",K219="OUI",H219=champs!$Q$5,I219=champs!$Q$6,J219=champs!$Q$6),'Tarifs-Price list'!$L$8,IF(AND(C219="PRIVÉ",K219="OUI",H219=champs!$Q$6,I219=champs!$Q$5,J219=champs!$Q$6),'Tarifs-Price list'!$L$8,IF(AND(K219="OUI",C219="PRIVÉ",H219=champs!$Q$5,I219=champs!$Q$5,J219=champs!Q220),2*'Tarifs-Price list'!$L$8,IF(AND(K219="OUI",C219="PRIVÉ",H219=champs!$Q$5,I219=champs!$Q$6,J219=champs!$Q$5),"Impossible",IF(AND(K219="OUI",C219="PRIVÉ",K219="OUI",H219=champs!$Q$6,I219=champs!$Q$5,J219=champs!$Q$5),"Impossible",IF(AND(K219="OUI",C219="PRIVÉ",H219=champs!$Q$6,I219=champs!$Q$6,J219=champs!$Q$5),'Tarifs-Price list'!$L$17,IF(AND(K219="OUI",C219="PRIVÉ",H219=champs!$Q$5,I219=champs!$Q$5,J219=champs!$Q$5),"Impossible",0)))))))))))))))))))))</f>
        <v>0</v>
      </c>
    </row>
    <row r="220" spans="2:33" ht="21" x14ac:dyDescent="0.2"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50"/>
      <c r="M220" s="50"/>
      <c r="N220" s="48"/>
      <c r="O220" s="48"/>
      <c r="P220" s="48"/>
      <c r="Q220" s="48"/>
      <c r="R220" s="48"/>
      <c r="S220" s="49"/>
      <c r="T220" s="49"/>
      <c r="U220" s="49"/>
      <c r="V220" s="48"/>
      <c r="W220" s="48"/>
      <c r="X220" s="48"/>
      <c r="Y220" s="48"/>
      <c r="Z220" s="48"/>
      <c r="AC220" s="25" t="e" cm="1">
        <f t="array" ref="AC220">IF(C220="PARTENAIRE",_xlfn.IFS(D220=champs!$A$5,'Tarifs-Price list'!$G$8,D220=champs!$A$6,'Tarifs-Price list'!$G$8,D220=champs!$A$7,'Tarifs-Price list'!$G$18,D220="Chlore Silicate",'Tarifs-Price list'!$G$23,D220="Chlore Carbonate",'Tarifs-Price list'!$G$23,D220="NON",0),IF(C220="EXTERNE",_xlfn.IFS(D220=champs!$A$5,'Tarifs-Price list'!$F$8,D220=champs!$A$6,'Tarifs-Price list'!$F$8,D220=champs!$A$7,'Tarifs-Price list'!$F$18,D220="Chlore Silicate",'Tarifs-Price list'!$F$23,D220="Chlore Carbonate",'Tarifs-Price list'!$F$23,D220="NON",0),_xlfn.IFS(D220=champs!$A$5,'Tarifs-Price list'!$E$8,D220=champs!$A$6,'Tarifs-Price list'!$E$8,D220=champs!$A$7,'Tarifs-Price list'!$E$18,D220="Chlore Silicate",'Tarifs-Price list'!$E$23,D220="Chlore Carbonate",'Tarifs-Price list'!$E$23,D220="NON",0)))</f>
        <v>#N/A</v>
      </c>
      <c r="AD220" s="25" t="e" cm="1">
        <f t="array" ref="AD220">IF(C220="PARTENAIRE",_xlfn.IFS(E220=champs!$A$5,'Tarifs-Price list'!$G$9,E220=champs!$A$6,'Tarifs-Price list'!$G$9,E220=champs!$A$7,'Tarifs-Price list'!$G$19,E220="Chlore Silicate",'Tarifs-Price list'!$G$24,E220="Chlore Carbonate",'Tarifs-Price list'!$G$24,E220="NON",0),IF(C220="EXTERNE",_xlfn.IFS(E220=champs!$A$5,'Tarifs-Price list'!$F$9,E220=champs!$A$6,'Tarifs-Price list'!$F$9,E220=champs!$A$7,'Tarifs-Price list'!$F$19,E220="Chlore Silicate",'Tarifs-Price list'!$F$24,E220="Chlore Carbonate",'Tarifs-Price list'!$F$24,E220="NON",0),_xlfn.IFS(E220=champs!$A$5,'Tarifs-Price list'!$E$9,E220=champs!$A$6,'Tarifs-Price list'!$E$9,E220=champs!$A$7,'Tarifs-Price list'!$E$19,E220="Chlore Silicate",'Tarifs-Price list'!$E$24,E220="Chlore Carbonate",'Tarifs-Price list'!$E$24,E220="NON",0)))</f>
        <v>#N/A</v>
      </c>
      <c r="AE220" s="25" t="e" cm="1">
        <f t="array" ref="AE220">IF(C220="PARTENAIRE",_xlfn.IFS(F220=champs!$A$5,'Tarifs-Price list'!$G$10,F220=champs!$A$6,'Tarifs-Price list'!$G$15,F220=champs!$A$7,'Tarifs-Price list'!$G$20,F220="Chlore Silicate",'Tarifs-Price list'!$G$25,F220="Chlore Carbonate",'Tarifs-Price list'!$G$30,F220="NON",0),IF(C220="EXTERNE",_xlfn.IFS(F220=champs!$A$5,'Tarifs-Price list'!$F$10,F220=champs!$A$6,'Tarifs-Price list'!$F$15,F220=champs!$A$7,'Tarifs-Price list'!$F$20,F220="Chlore Silicate",'Tarifs-Price list'!$F$25,F220="Chlore Carbonate",'Tarifs-Price list'!$F$30,F220="NON",0),_xlfn.IFS(F220=champs!$A$5,'Tarifs-Price list'!$E$10,F220=champs!$A$6,'Tarifs-Price list'!$E$15,F220=champs!$A$7,'Tarifs-Price list'!$E$20,F220="Chlore Silicate",'Tarifs-Price list'!$E$25,F220="Chlore Carbonate",'Tarifs-Price list'!$E$30,F220="NON",0)))</f>
        <v>#N/A</v>
      </c>
      <c r="AF220" s="25">
        <f>IF(AND(H220=champs!$Q$5,I220=champs!$Q$6,J220=champs!$Q$6,C220="PARTENAIRE"),'Tarifs-Price list'!$N$9,IF(AND(C220="PARTENAIRE",H220=champs!$Q$6,I220=champs!$Q$5,J220=champs!$Q$6),'Tarifs-Price list'!$N$9,IF(AND(C220="PARTENAIRE",H220=champs!$Q$5,I220=champs!$Q$5,J220=champs!$Q$6),2*'Tarifs-Price list'!$N$9,IF(AND(C220="PARTENAIRE",H220=champs!$Q$6,I220=champs!$Q$6,J220=champs!$Q$5),'Tarifs-Price list'!$N$18,IF(AND(C220="PARTENAIRE",H220=champs!$Q$5,I220=champs!$Q$6,J220=champs!$Q$5),"Impossible",IF(AND(C220="PARTENAIRE",H220=champs!$Q$6,I220=champs!$Q$5,J220=champs!$Q$5),"Impossible",IF(AND(C220="PARTENAIRE",H220=champs!$Q$5,I220=champs!$Q$5,J220=champs!$Q$5),"Impossible",IF(AND(C220="EXTERNE",H220=champs!$Q$5,I220=champs!$Q$6,J220=champs!$Q$6),'Tarifs-Price list'!$M$9,IF(AND(C220="EXTERNE",H220=champs!$Q$6,I220=champs!$Q$5,J220=champs!$Q$6),'Tarifs-Price list'!$M$9,IF(AND(C220="EXTERNE",H220=champs!$Q$5,I220=champs!$Q$5,J220=champs!$Q$6),2*'Tarifs-Price list'!$M$9,IF(AND(C220="EXTERNE",H220=champs!$Q$6,I220=champs!$Q$6,J220=champs!$Q$5),'Tarifs-Price list'!$M$18,IF(AND(C220="Externe",H220=champs!$Q$5,I220=champs!$Q$6,J220=champs!$Q$5),"Impossible",IF(AND(C220="EXTERNE",H220=champs!$Q$6,I220=champs!$Q$5,J220=champs!$Q$5),"Impossible",IF(AND(C220="EXTERNE",H220=champs!$Q$5,I220=champs!$Q$5,J220=champs!$Q$5),"Impossible",IF(AND(C220="PRIVÉ",H220=champs!$Q$5,I220=champs!$Q$6,J220=champs!$Q$6),'Tarifs-Price list'!$L$9,IF(AND(C220="PRIVÉ",H220=champs!$Q$6,I220=champs!$Q$5,J220=champs!$Q$6),'Tarifs-Price list'!$L$9,IF(AND(C220="PRIVÉ",H220=champs!$Q$5,I220=champs!$Q$5,J220=champs!$Q$6),2*'Tarifs-Price list'!$L$9,IF(AND(C220="PRIVÉ",H220=champs!$Q$5,I220=champs!$Q$6,J220=champs!$Q$5),"Impossible",IF(AND(C220="PRIVÉ",H220=champs!$Q$6,I220=champs!$Q$5,J220=champs!$Q$5),"Impossible",IF(AND(C220="PRIVÉ",H220=champs!$Q$6,I220=champs!$Q$6,J220=champs!$Q$5),'Tarifs-Price list'!$L$18,IF(AND(C220="PRIVÉ",H220=champs!$Q$5,I220=champs!$Q$5,J220=champs!$Q$5),"Impossible",0)))))))))))))))))))))</f>
        <v>0</v>
      </c>
      <c r="AG220" s="57">
        <f>IF(AND(K220="OUI",H220=champs!$Q$5,I220=champs!$Q$6,J220=champs!$Q$6,C220="PARTENAIRE"),'Tarifs-Price list'!$N$8,IF(AND(K220="OUI",C220="PARTENAIRE",H220=champs!$Q$6,I220=champs!$Q$5,J220=champs!$Q$6),'Tarifs-Price list'!$N$8,IF(AND(K220="OUI",C220="PARTENAIRE",H220=champs!$Q$5,I220=champs!$Q$5,J220=champs!$Q$6),2*'Tarifs-Price list'!$N$8,IF(AND(K220="OUI",C220="PARTENAIRE",H220=champs!$Q$6,I220=champs!$Q$6,J220=champs!$Q$5),'Tarifs-Price list'!$N$17,IF(AND(K220="OUI",C220="PARTENAIRE",H220=champs!$Q$5,I220=champs!$Q$6,J220=champs!$Q$5),"Impossible",IF(AND(K220="OUI",C220="PARTENAIRE",H220=champs!$Q$6,I220=champs!$Q$5,J220=champs!$Q$5),"Impossible",IF(AND(K220="OUI",C220="PARTENAIRE",H220=champs!$Q$5,I220=champs!$Q$5,J220=champs!$Q$5),"Impossible",IF(AND(C220="EXTERNE",K220="OUI",H220=champs!$Q$5,I220=champs!$Q$6,J220=champs!$Q$6),'Tarifs-Price list'!$M$8,IF(AND(K220="OUI",C220="EXTERNE",H220=champs!$Q$6,I220=champs!$Q$5,J220=champs!$Q$6),'Tarifs-Price list'!$M$8,IF(AND(C220="EXTERNE",K220="OUI",H220=champs!$Q$5,I220=champs!$Q$5,J220=champs!$Q$6),2*'Tarifs-Price list'!$M$8,IF(AND(K220="OUI",C220="EXTERNE",H220=champs!$Q$6,I220=champs!$Q$6,J220=champs!$Q$5),'Tarifs-Price list'!$M$17,IF(AND(K220="OUI",C220="Externe",H220=champs!$Q$5,I220=champs!$Q$6,J220=champs!$Q$5),"Impossible",IF(AND(C220="EXTERNE",K220="OUI",H220=champs!$Q$6,I220=champs!$Q$5,J220=champs!$Q$5),"Impossible",IF(AND(K220="OUI",C220="EXTERNE",H220=champs!$Q$5,I220=champs!$Q$5,J220=champs!$Q$5),"Impossible",IF(AND(C220="PRIVÉ",K220="OUI",H220=champs!$Q$5,I220=champs!$Q$6,J220=champs!$Q$6),'Tarifs-Price list'!$L$8,IF(AND(C220="PRIVÉ",K220="OUI",H220=champs!$Q$6,I220=champs!$Q$5,J220=champs!$Q$6),'Tarifs-Price list'!$L$8,IF(AND(K220="OUI",C220="PRIVÉ",H220=champs!$Q$5,I220=champs!$Q$5,J220=champs!Q221),2*'Tarifs-Price list'!$L$8,IF(AND(K220="OUI",C220="PRIVÉ",H220=champs!$Q$5,I220=champs!$Q$6,J220=champs!$Q$5),"Impossible",IF(AND(K220="OUI",C220="PRIVÉ",K220="OUI",H220=champs!$Q$6,I220=champs!$Q$5,J220=champs!$Q$5),"Impossible",IF(AND(K220="OUI",C220="PRIVÉ",H220=champs!$Q$6,I220=champs!$Q$6,J220=champs!$Q$5),'Tarifs-Price list'!$L$17,IF(AND(K220="OUI",C220="PRIVÉ",H220=champs!$Q$5,I220=champs!$Q$5,J220=champs!$Q$5),"Impossible",0)))))))))))))))))))))</f>
        <v>0</v>
      </c>
    </row>
    <row r="221" spans="2:33" ht="21" x14ac:dyDescent="0.2"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50"/>
      <c r="M221" s="50"/>
      <c r="N221" s="48"/>
      <c r="O221" s="48"/>
      <c r="P221" s="48"/>
      <c r="Q221" s="48"/>
      <c r="R221" s="48"/>
      <c r="S221" s="49"/>
      <c r="T221" s="49"/>
      <c r="U221" s="49"/>
      <c r="V221" s="48"/>
      <c r="W221" s="48"/>
      <c r="X221" s="48"/>
      <c r="Y221" s="48"/>
      <c r="Z221" s="48"/>
      <c r="AC221" s="25" t="e" cm="1">
        <f t="array" ref="AC221">IF(C221="PARTENAIRE",_xlfn.IFS(D221=champs!$A$5,'Tarifs-Price list'!$G$8,D221=champs!$A$6,'Tarifs-Price list'!$G$8,D221=champs!$A$7,'Tarifs-Price list'!$G$18,D221="Chlore Silicate",'Tarifs-Price list'!$G$23,D221="Chlore Carbonate",'Tarifs-Price list'!$G$23,D221="NON",0),IF(C221="EXTERNE",_xlfn.IFS(D221=champs!$A$5,'Tarifs-Price list'!$F$8,D221=champs!$A$6,'Tarifs-Price list'!$F$8,D221=champs!$A$7,'Tarifs-Price list'!$F$18,D221="Chlore Silicate",'Tarifs-Price list'!$F$23,D221="Chlore Carbonate",'Tarifs-Price list'!$F$23,D221="NON",0),_xlfn.IFS(D221=champs!$A$5,'Tarifs-Price list'!$E$8,D221=champs!$A$6,'Tarifs-Price list'!$E$8,D221=champs!$A$7,'Tarifs-Price list'!$E$18,D221="Chlore Silicate",'Tarifs-Price list'!$E$23,D221="Chlore Carbonate",'Tarifs-Price list'!$E$23,D221="NON",0)))</f>
        <v>#N/A</v>
      </c>
      <c r="AD221" s="25" t="e" cm="1">
        <f t="array" ref="AD221">IF(C221="PARTENAIRE",_xlfn.IFS(E221=champs!$A$5,'Tarifs-Price list'!$G$9,E221=champs!$A$6,'Tarifs-Price list'!$G$9,E221=champs!$A$7,'Tarifs-Price list'!$G$19,E221="Chlore Silicate",'Tarifs-Price list'!$G$24,E221="Chlore Carbonate",'Tarifs-Price list'!$G$24,E221="NON",0),IF(C221="EXTERNE",_xlfn.IFS(E221=champs!$A$5,'Tarifs-Price list'!$F$9,E221=champs!$A$6,'Tarifs-Price list'!$F$9,E221=champs!$A$7,'Tarifs-Price list'!$F$19,E221="Chlore Silicate",'Tarifs-Price list'!$F$24,E221="Chlore Carbonate",'Tarifs-Price list'!$F$24,E221="NON",0),_xlfn.IFS(E221=champs!$A$5,'Tarifs-Price list'!$E$9,E221=champs!$A$6,'Tarifs-Price list'!$E$9,E221=champs!$A$7,'Tarifs-Price list'!$E$19,E221="Chlore Silicate",'Tarifs-Price list'!$E$24,E221="Chlore Carbonate",'Tarifs-Price list'!$E$24,E221="NON",0)))</f>
        <v>#N/A</v>
      </c>
      <c r="AE221" s="25" t="e" cm="1">
        <f t="array" ref="AE221">IF(C221="PARTENAIRE",_xlfn.IFS(F221=champs!$A$5,'Tarifs-Price list'!$G$10,F221=champs!$A$6,'Tarifs-Price list'!$G$15,F221=champs!$A$7,'Tarifs-Price list'!$G$20,F221="Chlore Silicate",'Tarifs-Price list'!$G$25,F221="Chlore Carbonate",'Tarifs-Price list'!$G$30,F221="NON",0),IF(C221="EXTERNE",_xlfn.IFS(F221=champs!$A$5,'Tarifs-Price list'!$F$10,F221=champs!$A$6,'Tarifs-Price list'!$F$15,F221=champs!$A$7,'Tarifs-Price list'!$F$20,F221="Chlore Silicate",'Tarifs-Price list'!$F$25,F221="Chlore Carbonate",'Tarifs-Price list'!$F$30,F221="NON",0),_xlfn.IFS(F221=champs!$A$5,'Tarifs-Price list'!$E$10,F221=champs!$A$6,'Tarifs-Price list'!$E$15,F221=champs!$A$7,'Tarifs-Price list'!$E$20,F221="Chlore Silicate",'Tarifs-Price list'!$E$25,F221="Chlore Carbonate",'Tarifs-Price list'!$E$30,F221="NON",0)))</f>
        <v>#N/A</v>
      </c>
      <c r="AF221" s="25">
        <f>IF(AND(H221=champs!$Q$5,I221=champs!$Q$6,J221=champs!$Q$6,C221="PARTENAIRE"),'Tarifs-Price list'!$N$9,IF(AND(C221="PARTENAIRE",H221=champs!$Q$6,I221=champs!$Q$5,J221=champs!$Q$6),'Tarifs-Price list'!$N$9,IF(AND(C221="PARTENAIRE",H221=champs!$Q$5,I221=champs!$Q$5,J221=champs!$Q$6),2*'Tarifs-Price list'!$N$9,IF(AND(C221="PARTENAIRE",H221=champs!$Q$6,I221=champs!$Q$6,J221=champs!$Q$5),'Tarifs-Price list'!$N$18,IF(AND(C221="PARTENAIRE",H221=champs!$Q$5,I221=champs!$Q$6,J221=champs!$Q$5),"Impossible",IF(AND(C221="PARTENAIRE",H221=champs!$Q$6,I221=champs!$Q$5,J221=champs!$Q$5),"Impossible",IF(AND(C221="PARTENAIRE",H221=champs!$Q$5,I221=champs!$Q$5,J221=champs!$Q$5),"Impossible",IF(AND(C221="EXTERNE",H221=champs!$Q$5,I221=champs!$Q$6,J221=champs!$Q$6),'Tarifs-Price list'!$M$9,IF(AND(C221="EXTERNE",H221=champs!$Q$6,I221=champs!$Q$5,J221=champs!$Q$6),'Tarifs-Price list'!$M$9,IF(AND(C221="EXTERNE",H221=champs!$Q$5,I221=champs!$Q$5,J221=champs!$Q$6),2*'Tarifs-Price list'!$M$9,IF(AND(C221="EXTERNE",H221=champs!$Q$6,I221=champs!$Q$6,J221=champs!$Q$5),'Tarifs-Price list'!$M$18,IF(AND(C221="Externe",H221=champs!$Q$5,I221=champs!$Q$6,J221=champs!$Q$5),"Impossible",IF(AND(C221="EXTERNE",H221=champs!$Q$6,I221=champs!$Q$5,J221=champs!$Q$5),"Impossible",IF(AND(C221="EXTERNE",H221=champs!$Q$5,I221=champs!$Q$5,J221=champs!$Q$5),"Impossible",IF(AND(C221="PRIVÉ",H221=champs!$Q$5,I221=champs!$Q$6,J221=champs!$Q$6),'Tarifs-Price list'!$L$9,IF(AND(C221="PRIVÉ",H221=champs!$Q$6,I221=champs!$Q$5,J221=champs!$Q$6),'Tarifs-Price list'!$L$9,IF(AND(C221="PRIVÉ",H221=champs!$Q$5,I221=champs!$Q$5,J221=champs!$Q$6),2*'Tarifs-Price list'!$L$9,IF(AND(C221="PRIVÉ",H221=champs!$Q$5,I221=champs!$Q$6,J221=champs!$Q$5),"Impossible",IF(AND(C221="PRIVÉ",H221=champs!$Q$6,I221=champs!$Q$5,J221=champs!$Q$5),"Impossible",IF(AND(C221="PRIVÉ",H221=champs!$Q$6,I221=champs!$Q$6,J221=champs!$Q$5),'Tarifs-Price list'!$L$18,IF(AND(C221="PRIVÉ",H221=champs!$Q$5,I221=champs!$Q$5,J221=champs!$Q$5),"Impossible",0)))))))))))))))))))))</f>
        <v>0</v>
      </c>
      <c r="AG221" s="57">
        <f>IF(AND(K221="OUI",H221=champs!$Q$5,I221=champs!$Q$6,J221=champs!$Q$6,C221="PARTENAIRE"),'Tarifs-Price list'!$N$8,IF(AND(K221="OUI",C221="PARTENAIRE",H221=champs!$Q$6,I221=champs!$Q$5,J221=champs!$Q$6),'Tarifs-Price list'!$N$8,IF(AND(K221="OUI",C221="PARTENAIRE",H221=champs!$Q$5,I221=champs!$Q$5,J221=champs!$Q$6),2*'Tarifs-Price list'!$N$8,IF(AND(K221="OUI",C221="PARTENAIRE",H221=champs!$Q$6,I221=champs!$Q$6,J221=champs!$Q$5),'Tarifs-Price list'!$N$17,IF(AND(K221="OUI",C221="PARTENAIRE",H221=champs!$Q$5,I221=champs!$Q$6,J221=champs!$Q$5),"Impossible",IF(AND(K221="OUI",C221="PARTENAIRE",H221=champs!$Q$6,I221=champs!$Q$5,J221=champs!$Q$5),"Impossible",IF(AND(K221="OUI",C221="PARTENAIRE",H221=champs!$Q$5,I221=champs!$Q$5,J221=champs!$Q$5),"Impossible",IF(AND(C221="EXTERNE",K221="OUI",H221=champs!$Q$5,I221=champs!$Q$6,J221=champs!$Q$6),'Tarifs-Price list'!$M$8,IF(AND(K221="OUI",C221="EXTERNE",H221=champs!$Q$6,I221=champs!$Q$5,J221=champs!$Q$6),'Tarifs-Price list'!$M$8,IF(AND(C221="EXTERNE",K221="OUI",H221=champs!$Q$5,I221=champs!$Q$5,J221=champs!$Q$6),2*'Tarifs-Price list'!$M$8,IF(AND(K221="OUI",C221="EXTERNE",H221=champs!$Q$6,I221=champs!$Q$6,J221=champs!$Q$5),'Tarifs-Price list'!$M$17,IF(AND(K221="OUI",C221="Externe",H221=champs!$Q$5,I221=champs!$Q$6,J221=champs!$Q$5),"Impossible",IF(AND(C221="EXTERNE",K221="OUI",H221=champs!$Q$6,I221=champs!$Q$5,J221=champs!$Q$5),"Impossible",IF(AND(K221="OUI",C221="EXTERNE",H221=champs!$Q$5,I221=champs!$Q$5,J221=champs!$Q$5),"Impossible",IF(AND(C221="PRIVÉ",K221="OUI",H221=champs!$Q$5,I221=champs!$Q$6,J221=champs!$Q$6),'Tarifs-Price list'!$L$8,IF(AND(C221="PRIVÉ",K221="OUI",H221=champs!$Q$6,I221=champs!$Q$5,J221=champs!$Q$6),'Tarifs-Price list'!$L$8,IF(AND(K221="OUI",C221="PRIVÉ",H221=champs!$Q$5,I221=champs!$Q$5,J221=champs!Q222),2*'Tarifs-Price list'!$L$8,IF(AND(K221="OUI",C221="PRIVÉ",H221=champs!$Q$5,I221=champs!$Q$6,J221=champs!$Q$5),"Impossible",IF(AND(K221="OUI",C221="PRIVÉ",K221="OUI",H221=champs!$Q$6,I221=champs!$Q$5,J221=champs!$Q$5),"Impossible",IF(AND(K221="OUI",C221="PRIVÉ",H221=champs!$Q$6,I221=champs!$Q$6,J221=champs!$Q$5),'Tarifs-Price list'!$L$17,IF(AND(K221="OUI",C221="PRIVÉ",H221=champs!$Q$5,I221=champs!$Q$5,J221=champs!$Q$5),"Impossible",0)))))))))))))))))))))</f>
        <v>0</v>
      </c>
    </row>
    <row r="222" spans="2:33" ht="21" x14ac:dyDescent="0.2"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50"/>
      <c r="M222" s="50"/>
      <c r="N222" s="48"/>
      <c r="O222" s="48"/>
      <c r="P222" s="48"/>
      <c r="Q222" s="48"/>
      <c r="R222" s="48"/>
      <c r="S222" s="49"/>
      <c r="T222" s="49"/>
      <c r="U222" s="49"/>
      <c r="V222" s="48"/>
      <c r="W222" s="48"/>
      <c r="X222" s="48"/>
      <c r="Y222" s="48"/>
      <c r="Z222" s="48"/>
      <c r="AC222" s="25" t="e" cm="1">
        <f t="array" ref="AC222">IF(C222="PARTENAIRE",_xlfn.IFS(D222=champs!$A$5,'Tarifs-Price list'!$G$8,D222=champs!$A$6,'Tarifs-Price list'!$G$8,D222=champs!$A$7,'Tarifs-Price list'!$G$18,D222="Chlore Silicate",'Tarifs-Price list'!$G$23,D222="Chlore Carbonate",'Tarifs-Price list'!$G$23,D222="NON",0),IF(C222="EXTERNE",_xlfn.IFS(D222=champs!$A$5,'Tarifs-Price list'!$F$8,D222=champs!$A$6,'Tarifs-Price list'!$F$8,D222=champs!$A$7,'Tarifs-Price list'!$F$18,D222="Chlore Silicate",'Tarifs-Price list'!$F$23,D222="Chlore Carbonate",'Tarifs-Price list'!$F$23,D222="NON",0),_xlfn.IFS(D222=champs!$A$5,'Tarifs-Price list'!$E$8,D222=champs!$A$6,'Tarifs-Price list'!$E$8,D222=champs!$A$7,'Tarifs-Price list'!$E$18,D222="Chlore Silicate",'Tarifs-Price list'!$E$23,D222="Chlore Carbonate",'Tarifs-Price list'!$E$23,D222="NON",0)))</f>
        <v>#N/A</v>
      </c>
      <c r="AD222" s="25" t="e" cm="1">
        <f t="array" ref="AD222">IF(C222="PARTENAIRE",_xlfn.IFS(E222=champs!$A$5,'Tarifs-Price list'!$G$9,E222=champs!$A$6,'Tarifs-Price list'!$G$9,E222=champs!$A$7,'Tarifs-Price list'!$G$19,E222="Chlore Silicate",'Tarifs-Price list'!$G$24,E222="Chlore Carbonate",'Tarifs-Price list'!$G$24,E222="NON",0),IF(C222="EXTERNE",_xlfn.IFS(E222=champs!$A$5,'Tarifs-Price list'!$F$9,E222=champs!$A$6,'Tarifs-Price list'!$F$9,E222=champs!$A$7,'Tarifs-Price list'!$F$19,E222="Chlore Silicate",'Tarifs-Price list'!$F$24,E222="Chlore Carbonate",'Tarifs-Price list'!$F$24,E222="NON",0),_xlfn.IFS(E222=champs!$A$5,'Tarifs-Price list'!$E$9,E222=champs!$A$6,'Tarifs-Price list'!$E$9,E222=champs!$A$7,'Tarifs-Price list'!$E$19,E222="Chlore Silicate",'Tarifs-Price list'!$E$24,E222="Chlore Carbonate",'Tarifs-Price list'!$E$24,E222="NON",0)))</f>
        <v>#N/A</v>
      </c>
      <c r="AE222" s="25" t="e" cm="1">
        <f t="array" ref="AE222">IF(C222="PARTENAIRE",_xlfn.IFS(F222=champs!$A$5,'Tarifs-Price list'!$G$10,F222=champs!$A$6,'Tarifs-Price list'!$G$15,F222=champs!$A$7,'Tarifs-Price list'!$G$20,F222="Chlore Silicate",'Tarifs-Price list'!$G$25,F222="Chlore Carbonate",'Tarifs-Price list'!$G$30,F222="NON",0),IF(C222="EXTERNE",_xlfn.IFS(F222=champs!$A$5,'Tarifs-Price list'!$F$10,F222=champs!$A$6,'Tarifs-Price list'!$F$15,F222=champs!$A$7,'Tarifs-Price list'!$F$20,F222="Chlore Silicate",'Tarifs-Price list'!$F$25,F222="Chlore Carbonate",'Tarifs-Price list'!$F$30,F222="NON",0),_xlfn.IFS(F222=champs!$A$5,'Tarifs-Price list'!$E$10,F222=champs!$A$6,'Tarifs-Price list'!$E$15,F222=champs!$A$7,'Tarifs-Price list'!$E$20,F222="Chlore Silicate",'Tarifs-Price list'!$E$25,F222="Chlore Carbonate",'Tarifs-Price list'!$E$30,F222="NON",0)))</f>
        <v>#N/A</v>
      </c>
      <c r="AF222" s="25">
        <f>IF(AND(H222=champs!$Q$5,I222=champs!$Q$6,J222=champs!$Q$6,C222="PARTENAIRE"),'Tarifs-Price list'!$N$9,IF(AND(C222="PARTENAIRE",H222=champs!$Q$6,I222=champs!$Q$5,J222=champs!$Q$6),'Tarifs-Price list'!$N$9,IF(AND(C222="PARTENAIRE",H222=champs!$Q$5,I222=champs!$Q$5,J222=champs!$Q$6),2*'Tarifs-Price list'!$N$9,IF(AND(C222="PARTENAIRE",H222=champs!$Q$6,I222=champs!$Q$6,J222=champs!$Q$5),'Tarifs-Price list'!$N$18,IF(AND(C222="PARTENAIRE",H222=champs!$Q$5,I222=champs!$Q$6,J222=champs!$Q$5),"Impossible",IF(AND(C222="PARTENAIRE",H222=champs!$Q$6,I222=champs!$Q$5,J222=champs!$Q$5),"Impossible",IF(AND(C222="PARTENAIRE",H222=champs!$Q$5,I222=champs!$Q$5,J222=champs!$Q$5),"Impossible",IF(AND(C222="EXTERNE",H222=champs!$Q$5,I222=champs!$Q$6,J222=champs!$Q$6),'Tarifs-Price list'!$M$9,IF(AND(C222="EXTERNE",H222=champs!$Q$6,I222=champs!$Q$5,J222=champs!$Q$6),'Tarifs-Price list'!$M$9,IF(AND(C222="EXTERNE",H222=champs!$Q$5,I222=champs!$Q$5,J222=champs!$Q$6),2*'Tarifs-Price list'!$M$9,IF(AND(C222="EXTERNE",H222=champs!$Q$6,I222=champs!$Q$6,J222=champs!$Q$5),'Tarifs-Price list'!$M$18,IF(AND(C222="Externe",H222=champs!$Q$5,I222=champs!$Q$6,J222=champs!$Q$5),"Impossible",IF(AND(C222="EXTERNE",H222=champs!$Q$6,I222=champs!$Q$5,J222=champs!$Q$5),"Impossible",IF(AND(C222="EXTERNE",H222=champs!$Q$5,I222=champs!$Q$5,J222=champs!$Q$5),"Impossible",IF(AND(C222="PRIVÉ",H222=champs!$Q$5,I222=champs!$Q$6,J222=champs!$Q$6),'Tarifs-Price list'!$L$9,IF(AND(C222="PRIVÉ",H222=champs!$Q$6,I222=champs!$Q$5,J222=champs!$Q$6),'Tarifs-Price list'!$L$9,IF(AND(C222="PRIVÉ",H222=champs!$Q$5,I222=champs!$Q$5,J222=champs!$Q$6),2*'Tarifs-Price list'!$L$9,IF(AND(C222="PRIVÉ",H222=champs!$Q$5,I222=champs!$Q$6,J222=champs!$Q$5),"Impossible",IF(AND(C222="PRIVÉ",H222=champs!$Q$6,I222=champs!$Q$5,J222=champs!$Q$5),"Impossible",IF(AND(C222="PRIVÉ",H222=champs!$Q$6,I222=champs!$Q$6,J222=champs!$Q$5),'Tarifs-Price list'!$L$18,IF(AND(C222="PRIVÉ",H222=champs!$Q$5,I222=champs!$Q$5,J222=champs!$Q$5),"Impossible",0)))))))))))))))))))))</f>
        <v>0</v>
      </c>
      <c r="AG222" s="57">
        <f>IF(AND(K222="OUI",H222=champs!$Q$5,I222=champs!$Q$6,J222=champs!$Q$6,C222="PARTENAIRE"),'Tarifs-Price list'!$N$8,IF(AND(K222="OUI",C222="PARTENAIRE",H222=champs!$Q$6,I222=champs!$Q$5,J222=champs!$Q$6),'Tarifs-Price list'!$N$8,IF(AND(K222="OUI",C222="PARTENAIRE",H222=champs!$Q$5,I222=champs!$Q$5,J222=champs!$Q$6),2*'Tarifs-Price list'!$N$8,IF(AND(K222="OUI",C222="PARTENAIRE",H222=champs!$Q$6,I222=champs!$Q$6,J222=champs!$Q$5),'Tarifs-Price list'!$N$17,IF(AND(K222="OUI",C222="PARTENAIRE",H222=champs!$Q$5,I222=champs!$Q$6,J222=champs!$Q$5),"Impossible",IF(AND(K222="OUI",C222="PARTENAIRE",H222=champs!$Q$6,I222=champs!$Q$5,J222=champs!$Q$5),"Impossible",IF(AND(K222="OUI",C222="PARTENAIRE",H222=champs!$Q$5,I222=champs!$Q$5,J222=champs!$Q$5),"Impossible",IF(AND(C222="EXTERNE",K222="OUI",H222=champs!$Q$5,I222=champs!$Q$6,J222=champs!$Q$6),'Tarifs-Price list'!$M$8,IF(AND(K222="OUI",C222="EXTERNE",H222=champs!$Q$6,I222=champs!$Q$5,J222=champs!$Q$6),'Tarifs-Price list'!$M$8,IF(AND(C222="EXTERNE",K222="OUI",H222=champs!$Q$5,I222=champs!$Q$5,J222=champs!$Q$6),2*'Tarifs-Price list'!$M$8,IF(AND(K222="OUI",C222="EXTERNE",H222=champs!$Q$6,I222=champs!$Q$6,J222=champs!$Q$5),'Tarifs-Price list'!$M$17,IF(AND(K222="OUI",C222="Externe",H222=champs!$Q$5,I222=champs!$Q$6,J222=champs!$Q$5),"Impossible",IF(AND(C222="EXTERNE",K222="OUI",H222=champs!$Q$6,I222=champs!$Q$5,J222=champs!$Q$5),"Impossible",IF(AND(K222="OUI",C222="EXTERNE",H222=champs!$Q$5,I222=champs!$Q$5,J222=champs!$Q$5),"Impossible",IF(AND(C222="PRIVÉ",K222="OUI",H222=champs!$Q$5,I222=champs!$Q$6,J222=champs!$Q$6),'Tarifs-Price list'!$L$8,IF(AND(C222="PRIVÉ",K222="OUI",H222=champs!$Q$6,I222=champs!$Q$5,J222=champs!$Q$6),'Tarifs-Price list'!$L$8,IF(AND(K222="OUI",C222="PRIVÉ",H222=champs!$Q$5,I222=champs!$Q$5,J222=champs!Q223),2*'Tarifs-Price list'!$L$8,IF(AND(K222="OUI",C222="PRIVÉ",H222=champs!$Q$5,I222=champs!$Q$6,J222=champs!$Q$5),"Impossible",IF(AND(K222="OUI",C222="PRIVÉ",K222="OUI",H222=champs!$Q$6,I222=champs!$Q$5,J222=champs!$Q$5),"Impossible",IF(AND(K222="OUI",C222="PRIVÉ",H222=champs!$Q$6,I222=champs!$Q$6,J222=champs!$Q$5),'Tarifs-Price list'!$L$17,IF(AND(K222="OUI",C222="PRIVÉ",H222=champs!$Q$5,I222=champs!$Q$5,J222=champs!$Q$5),"Impossible",0)))))))))))))))))))))</f>
        <v>0</v>
      </c>
    </row>
    <row r="223" spans="2:33" ht="21" x14ac:dyDescent="0.2"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50"/>
      <c r="M223" s="50"/>
      <c r="N223" s="48"/>
      <c r="O223" s="48"/>
      <c r="P223" s="48"/>
      <c r="Q223" s="48"/>
      <c r="R223" s="48"/>
      <c r="S223" s="49"/>
      <c r="T223" s="49"/>
      <c r="U223" s="49"/>
      <c r="V223" s="48"/>
      <c r="W223" s="48"/>
      <c r="X223" s="48"/>
      <c r="Y223" s="48"/>
      <c r="Z223" s="48"/>
      <c r="AC223" s="25" t="e" cm="1">
        <f t="array" ref="AC223">IF(C223="PARTENAIRE",_xlfn.IFS(D223=champs!$A$5,'Tarifs-Price list'!$G$8,D223=champs!$A$6,'Tarifs-Price list'!$G$8,D223=champs!$A$7,'Tarifs-Price list'!$G$18,D223="Chlore Silicate",'Tarifs-Price list'!$G$23,D223="Chlore Carbonate",'Tarifs-Price list'!$G$23,D223="NON",0),IF(C223="EXTERNE",_xlfn.IFS(D223=champs!$A$5,'Tarifs-Price list'!$F$8,D223=champs!$A$6,'Tarifs-Price list'!$F$8,D223=champs!$A$7,'Tarifs-Price list'!$F$18,D223="Chlore Silicate",'Tarifs-Price list'!$F$23,D223="Chlore Carbonate",'Tarifs-Price list'!$F$23,D223="NON",0),_xlfn.IFS(D223=champs!$A$5,'Tarifs-Price list'!$E$8,D223=champs!$A$6,'Tarifs-Price list'!$E$8,D223=champs!$A$7,'Tarifs-Price list'!$E$18,D223="Chlore Silicate",'Tarifs-Price list'!$E$23,D223="Chlore Carbonate",'Tarifs-Price list'!$E$23,D223="NON",0)))</f>
        <v>#N/A</v>
      </c>
      <c r="AD223" s="25" t="e" cm="1">
        <f t="array" ref="AD223">IF(C223="PARTENAIRE",_xlfn.IFS(E223=champs!$A$5,'Tarifs-Price list'!$G$9,E223=champs!$A$6,'Tarifs-Price list'!$G$9,E223=champs!$A$7,'Tarifs-Price list'!$G$19,E223="Chlore Silicate",'Tarifs-Price list'!$G$24,E223="Chlore Carbonate",'Tarifs-Price list'!$G$24,E223="NON",0),IF(C223="EXTERNE",_xlfn.IFS(E223=champs!$A$5,'Tarifs-Price list'!$F$9,E223=champs!$A$6,'Tarifs-Price list'!$F$9,E223=champs!$A$7,'Tarifs-Price list'!$F$19,E223="Chlore Silicate",'Tarifs-Price list'!$F$24,E223="Chlore Carbonate",'Tarifs-Price list'!$F$24,E223="NON",0),_xlfn.IFS(E223=champs!$A$5,'Tarifs-Price list'!$E$9,E223=champs!$A$6,'Tarifs-Price list'!$E$9,E223=champs!$A$7,'Tarifs-Price list'!$E$19,E223="Chlore Silicate",'Tarifs-Price list'!$E$24,E223="Chlore Carbonate",'Tarifs-Price list'!$E$24,E223="NON",0)))</f>
        <v>#N/A</v>
      </c>
      <c r="AE223" s="25" t="e" cm="1">
        <f t="array" ref="AE223">IF(C223="PARTENAIRE",_xlfn.IFS(F223=champs!$A$5,'Tarifs-Price list'!$G$10,F223=champs!$A$6,'Tarifs-Price list'!$G$15,F223=champs!$A$7,'Tarifs-Price list'!$G$20,F223="Chlore Silicate",'Tarifs-Price list'!$G$25,F223="Chlore Carbonate",'Tarifs-Price list'!$G$30,F223="NON",0),IF(C223="EXTERNE",_xlfn.IFS(F223=champs!$A$5,'Tarifs-Price list'!$F$10,F223=champs!$A$6,'Tarifs-Price list'!$F$15,F223=champs!$A$7,'Tarifs-Price list'!$F$20,F223="Chlore Silicate",'Tarifs-Price list'!$F$25,F223="Chlore Carbonate",'Tarifs-Price list'!$F$30,F223="NON",0),_xlfn.IFS(F223=champs!$A$5,'Tarifs-Price list'!$E$10,F223=champs!$A$6,'Tarifs-Price list'!$E$15,F223=champs!$A$7,'Tarifs-Price list'!$E$20,F223="Chlore Silicate",'Tarifs-Price list'!$E$25,F223="Chlore Carbonate",'Tarifs-Price list'!$E$30,F223="NON",0)))</f>
        <v>#N/A</v>
      </c>
      <c r="AF223" s="25">
        <f>IF(AND(H223=champs!$Q$5,I223=champs!$Q$6,J223=champs!$Q$6,C223="PARTENAIRE"),'Tarifs-Price list'!$N$9,IF(AND(C223="PARTENAIRE",H223=champs!$Q$6,I223=champs!$Q$5,J223=champs!$Q$6),'Tarifs-Price list'!$N$9,IF(AND(C223="PARTENAIRE",H223=champs!$Q$5,I223=champs!$Q$5,J223=champs!$Q$6),2*'Tarifs-Price list'!$N$9,IF(AND(C223="PARTENAIRE",H223=champs!$Q$6,I223=champs!$Q$6,J223=champs!$Q$5),'Tarifs-Price list'!$N$18,IF(AND(C223="PARTENAIRE",H223=champs!$Q$5,I223=champs!$Q$6,J223=champs!$Q$5),"Impossible",IF(AND(C223="PARTENAIRE",H223=champs!$Q$6,I223=champs!$Q$5,J223=champs!$Q$5),"Impossible",IF(AND(C223="PARTENAIRE",H223=champs!$Q$5,I223=champs!$Q$5,J223=champs!$Q$5),"Impossible",IF(AND(C223="EXTERNE",H223=champs!$Q$5,I223=champs!$Q$6,J223=champs!$Q$6),'Tarifs-Price list'!$M$9,IF(AND(C223="EXTERNE",H223=champs!$Q$6,I223=champs!$Q$5,J223=champs!$Q$6),'Tarifs-Price list'!$M$9,IF(AND(C223="EXTERNE",H223=champs!$Q$5,I223=champs!$Q$5,J223=champs!$Q$6),2*'Tarifs-Price list'!$M$9,IF(AND(C223="EXTERNE",H223=champs!$Q$6,I223=champs!$Q$6,J223=champs!$Q$5),'Tarifs-Price list'!$M$18,IF(AND(C223="Externe",H223=champs!$Q$5,I223=champs!$Q$6,J223=champs!$Q$5),"Impossible",IF(AND(C223="EXTERNE",H223=champs!$Q$6,I223=champs!$Q$5,J223=champs!$Q$5),"Impossible",IF(AND(C223="EXTERNE",H223=champs!$Q$5,I223=champs!$Q$5,J223=champs!$Q$5),"Impossible",IF(AND(C223="PRIVÉ",H223=champs!$Q$5,I223=champs!$Q$6,J223=champs!$Q$6),'Tarifs-Price list'!$L$9,IF(AND(C223="PRIVÉ",H223=champs!$Q$6,I223=champs!$Q$5,J223=champs!$Q$6),'Tarifs-Price list'!$L$9,IF(AND(C223="PRIVÉ",H223=champs!$Q$5,I223=champs!$Q$5,J223=champs!$Q$6),2*'Tarifs-Price list'!$L$9,IF(AND(C223="PRIVÉ",H223=champs!$Q$5,I223=champs!$Q$6,J223=champs!$Q$5),"Impossible",IF(AND(C223="PRIVÉ",H223=champs!$Q$6,I223=champs!$Q$5,J223=champs!$Q$5),"Impossible",IF(AND(C223="PRIVÉ",H223=champs!$Q$6,I223=champs!$Q$6,J223=champs!$Q$5),'Tarifs-Price list'!$L$18,IF(AND(C223="PRIVÉ",H223=champs!$Q$5,I223=champs!$Q$5,J223=champs!$Q$5),"Impossible",0)))))))))))))))))))))</f>
        <v>0</v>
      </c>
      <c r="AG223" s="57">
        <f>IF(AND(K223="OUI",H223=champs!$Q$5,I223=champs!$Q$6,J223=champs!$Q$6,C223="PARTENAIRE"),'Tarifs-Price list'!$N$8,IF(AND(K223="OUI",C223="PARTENAIRE",H223=champs!$Q$6,I223=champs!$Q$5,J223=champs!$Q$6),'Tarifs-Price list'!$N$8,IF(AND(K223="OUI",C223="PARTENAIRE",H223=champs!$Q$5,I223=champs!$Q$5,J223=champs!$Q$6),2*'Tarifs-Price list'!$N$8,IF(AND(K223="OUI",C223="PARTENAIRE",H223=champs!$Q$6,I223=champs!$Q$6,J223=champs!$Q$5),'Tarifs-Price list'!$N$17,IF(AND(K223="OUI",C223="PARTENAIRE",H223=champs!$Q$5,I223=champs!$Q$6,J223=champs!$Q$5),"Impossible",IF(AND(K223="OUI",C223="PARTENAIRE",H223=champs!$Q$6,I223=champs!$Q$5,J223=champs!$Q$5),"Impossible",IF(AND(K223="OUI",C223="PARTENAIRE",H223=champs!$Q$5,I223=champs!$Q$5,J223=champs!$Q$5),"Impossible",IF(AND(C223="EXTERNE",K223="OUI",H223=champs!$Q$5,I223=champs!$Q$6,J223=champs!$Q$6),'Tarifs-Price list'!$M$8,IF(AND(K223="OUI",C223="EXTERNE",H223=champs!$Q$6,I223=champs!$Q$5,J223=champs!$Q$6),'Tarifs-Price list'!$M$8,IF(AND(C223="EXTERNE",K223="OUI",H223=champs!$Q$5,I223=champs!$Q$5,J223=champs!$Q$6),2*'Tarifs-Price list'!$M$8,IF(AND(K223="OUI",C223="EXTERNE",H223=champs!$Q$6,I223=champs!$Q$6,J223=champs!$Q$5),'Tarifs-Price list'!$M$17,IF(AND(K223="OUI",C223="Externe",H223=champs!$Q$5,I223=champs!$Q$6,J223=champs!$Q$5),"Impossible",IF(AND(C223="EXTERNE",K223="OUI",H223=champs!$Q$6,I223=champs!$Q$5,J223=champs!$Q$5),"Impossible",IF(AND(K223="OUI",C223="EXTERNE",H223=champs!$Q$5,I223=champs!$Q$5,J223=champs!$Q$5),"Impossible",IF(AND(C223="PRIVÉ",K223="OUI",H223=champs!$Q$5,I223=champs!$Q$6,J223=champs!$Q$6),'Tarifs-Price list'!$L$8,IF(AND(C223="PRIVÉ",K223="OUI",H223=champs!$Q$6,I223=champs!$Q$5,J223=champs!$Q$6),'Tarifs-Price list'!$L$8,IF(AND(K223="OUI",C223="PRIVÉ",H223=champs!$Q$5,I223=champs!$Q$5,J223=champs!Q224),2*'Tarifs-Price list'!$L$8,IF(AND(K223="OUI",C223="PRIVÉ",H223=champs!$Q$5,I223=champs!$Q$6,J223=champs!$Q$5),"Impossible",IF(AND(K223="OUI",C223="PRIVÉ",K223="OUI",H223=champs!$Q$6,I223=champs!$Q$5,J223=champs!$Q$5),"Impossible",IF(AND(K223="OUI",C223="PRIVÉ",H223=champs!$Q$6,I223=champs!$Q$6,J223=champs!$Q$5),'Tarifs-Price list'!$L$17,IF(AND(K223="OUI",C223="PRIVÉ",H223=champs!$Q$5,I223=champs!$Q$5,J223=champs!$Q$5),"Impossible",0)))))))))))))))))))))</f>
        <v>0</v>
      </c>
    </row>
    <row r="224" spans="2:33" ht="21" x14ac:dyDescent="0.2"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50"/>
      <c r="M224" s="50"/>
      <c r="N224" s="48"/>
      <c r="O224" s="48"/>
      <c r="P224" s="48"/>
      <c r="Q224" s="48"/>
      <c r="R224" s="48"/>
      <c r="S224" s="49"/>
      <c r="T224" s="49"/>
      <c r="U224" s="49"/>
      <c r="V224" s="48"/>
      <c r="W224" s="48"/>
      <c r="X224" s="48"/>
      <c r="Y224" s="48"/>
      <c r="Z224" s="48"/>
      <c r="AC224" s="25" t="e" cm="1">
        <f t="array" ref="AC224">IF(C224="PARTENAIRE",_xlfn.IFS(D224=champs!$A$5,'Tarifs-Price list'!$G$8,D224=champs!$A$6,'Tarifs-Price list'!$G$8,D224=champs!$A$7,'Tarifs-Price list'!$G$18,D224="Chlore Silicate",'Tarifs-Price list'!$G$23,D224="Chlore Carbonate",'Tarifs-Price list'!$G$23,D224="NON",0),IF(C224="EXTERNE",_xlfn.IFS(D224=champs!$A$5,'Tarifs-Price list'!$F$8,D224=champs!$A$6,'Tarifs-Price list'!$F$8,D224=champs!$A$7,'Tarifs-Price list'!$F$18,D224="Chlore Silicate",'Tarifs-Price list'!$F$23,D224="Chlore Carbonate",'Tarifs-Price list'!$F$23,D224="NON",0),_xlfn.IFS(D224=champs!$A$5,'Tarifs-Price list'!$E$8,D224=champs!$A$6,'Tarifs-Price list'!$E$8,D224=champs!$A$7,'Tarifs-Price list'!$E$18,D224="Chlore Silicate",'Tarifs-Price list'!$E$23,D224="Chlore Carbonate",'Tarifs-Price list'!$E$23,D224="NON",0)))</f>
        <v>#N/A</v>
      </c>
      <c r="AD224" s="25" t="e" cm="1">
        <f t="array" ref="AD224">IF(C224="PARTENAIRE",_xlfn.IFS(E224=champs!$A$5,'Tarifs-Price list'!$G$9,E224=champs!$A$6,'Tarifs-Price list'!$G$9,E224=champs!$A$7,'Tarifs-Price list'!$G$19,E224="Chlore Silicate",'Tarifs-Price list'!$G$24,E224="Chlore Carbonate",'Tarifs-Price list'!$G$24,E224="NON",0),IF(C224="EXTERNE",_xlfn.IFS(E224=champs!$A$5,'Tarifs-Price list'!$F$9,E224=champs!$A$6,'Tarifs-Price list'!$F$9,E224=champs!$A$7,'Tarifs-Price list'!$F$19,E224="Chlore Silicate",'Tarifs-Price list'!$F$24,E224="Chlore Carbonate",'Tarifs-Price list'!$F$24,E224="NON",0),_xlfn.IFS(E224=champs!$A$5,'Tarifs-Price list'!$E$9,E224=champs!$A$6,'Tarifs-Price list'!$E$9,E224=champs!$A$7,'Tarifs-Price list'!$E$19,E224="Chlore Silicate",'Tarifs-Price list'!$E$24,E224="Chlore Carbonate",'Tarifs-Price list'!$E$24,E224="NON",0)))</f>
        <v>#N/A</v>
      </c>
      <c r="AE224" s="25" t="e" cm="1">
        <f t="array" ref="AE224">IF(C224="PARTENAIRE",_xlfn.IFS(F224=champs!$A$5,'Tarifs-Price list'!$G$10,F224=champs!$A$6,'Tarifs-Price list'!$G$15,F224=champs!$A$7,'Tarifs-Price list'!$G$20,F224="Chlore Silicate",'Tarifs-Price list'!$G$25,F224="Chlore Carbonate",'Tarifs-Price list'!$G$30,F224="NON",0),IF(C224="EXTERNE",_xlfn.IFS(F224=champs!$A$5,'Tarifs-Price list'!$F$10,F224=champs!$A$6,'Tarifs-Price list'!$F$15,F224=champs!$A$7,'Tarifs-Price list'!$F$20,F224="Chlore Silicate",'Tarifs-Price list'!$F$25,F224="Chlore Carbonate",'Tarifs-Price list'!$F$30,F224="NON",0),_xlfn.IFS(F224=champs!$A$5,'Tarifs-Price list'!$E$10,F224=champs!$A$6,'Tarifs-Price list'!$E$15,F224=champs!$A$7,'Tarifs-Price list'!$E$20,F224="Chlore Silicate",'Tarifs-Price list'!$E$25,F224="Chlore Carbonate",'Tarifs-Price list'!$E$30,F224="NON",0)))</f>
        <v>#N/A</v>
      </c>
      <c r="AF224" s="25">
        <f>IF(AND(H224=champs!$Q$5,I224=champs!$Q$6,J224=champs!$Q$6,C224="PARTENAIRE"),'Tarifs-Price list'!$N$9,IF(AND(C224="PARTENAIRE",H224=champs!$Q$6,I224=champs!$Q$5,J224=champs!$Q$6),'Tarifs-Price list'!$N$9,IF(AND(C224="PARTENAIRE",H224=champs!$Q$5,I224=champs!$Q$5,J224=champs!$Q$6),2*'Tarifs-Price list'!$N$9,IF(AND(C224="PARTENAIRE",H224=champs!$Q$6,I224=champs!$Q$6,J224=champs!$Q$5),'Tarifs-Price list'!$N$18,IF(AND(C224="PARTENAIRE",H224=champs!$Q$5,I224=champs!$Q$6,J224=champs!$Q$5),"Impossible",IF(AND(C224="PARTENAIRE",H224=champs!$Q$6,I224=champs!$Q$5,J224=champs!$Q$5),"Impossible",IF(AND(C224="PARTENAIRE",H224=champs!$Q$5,I224=champs!$Q$5,J224=champs!$Q$5),"Impossible",IF(AND(C224="EXTERNE",H224=champs!$Q$5,I224=champs!$Q$6,J224=champs!$Q$6),'Tarifs-Price list'!$M$9,IF(AND(C224="EXTERNE",H224=champs!$Q$6,I224=champs!$Q$5,J224=champs!$Q$6),'Tarifs-Price list'!$M$9,IF(AND(C224="EXTERNE",H224=champs!$Q$5,I224=champs!$Q$5,J224=champs!$Q$6),2*'Tarifs-Price list'!$M$9,IF(AND(C224="EXTERNE",H224=champs!$Q$6,I224=champs!$Q$6,J224=champs!$Q$5),'Tarifs-Price list'!$M$18,IF(AND(C224="Externe",H224=champs!$Q$5,I224=champs!$Q$6,J224=champs!$Q$5),"Impossible",IF(AND(C224="EXTERNE",H224=champs!$Q$6,I224=champs!$Q$5,J224=champs!$Q$5),"Impossible",IF(AND(C224="EXTERNE",H224=champs!$Q$5,I224=champs!$Q$5,J224=champs!$Q$5),"Impossible",IF(AND(C224="PRIVÉ",H224=champs!$Q$5,I224=champs!$Q$6,J224=champs!$Q$6),'Tarifs-Price list'!$L$9,IF(AND(C224="PRIVÉ",H224=champs!$Q$6,I224=champs!$Q$5,J224=champs!$Q$6),'Tarifs-Price list'!$L$9,IF(AND(C224="PRIVÉ",H224=champs!$Q$5,I224=champs!$Q$5,J224=champs!$Q$6),2*'Tarifs-Price list'!$L$9,IF(AND(C224="PRIVÉ",H224=champs!$Q$5,I224=champs!$Q$6,J224=champs!$Q$5),"Impossible",IF(AND(C224="PRIVÉ",H224=champs!$Q$6,I224=champs!$Q$5,J224=champs!$Q$5),"Impossible",IF(AND(C224="PRIVÉ",H224=champs!$Q$6,I224=champs!$Q$6,J224=champs!$Q$5),'Tarifs-Price list'!$L$18,IF(AND(C224="PRIVÉ",H224=champs!$Q$5,I224=champs!$Q$5,J224=champs!$Q$5),"Impossible",0)))))))))))))))))))))</f>
        <v>0</v>
      </c>
      <c r="AG224" s="57">
        <f>IF(AND(K224="OUI",H224=champs!$Q$5,I224=champs!$Q$6,J224=champs!$Q$6,C224="PARTENAIRE"),'Tarifs-Price list'!$N$8,IF(AND(K224="OUI",C224="PARTENAIRE",H224=champs!$Q$6,I224=champs!$Q$5,J224=champs!$Q$6),'Tarifs-Price list'!$N$8,IF(AND(K224="OUI",C224="PARTENAIRE",H224=champs!$Q$5,I224=champs!$Q$5,J224=champs!$Q$6),2*'Tarifs-Price list'!$N$8,IF(AND(K224="OUI",C224="PARTENAIRE",H224=champs!$Q$6,I224=champs!$Q$6,J224=champs!$Q$5),'Tarifs-Price list'!$N$17,IF(AND(K224="OUI",C224="PARTENAIRE",H224=champs!$Q$5,I224=champs!$Q$6,J224=champs!$Q$5),"Impossible",IF(AND(K224="OUI",C224="PARTENAIRE",H224=champs!$Q$6,I224=champs!$Q$5,J224=champs!$Q$5),"Impossible",IF(AND(K224="OUI",C224="PARTENAIRE",H224=champs!$Q$5,I224=champs!$Q$5,J224=champs!$Q$5),"Impossible",IF(AND(C224="EXTERNE",K224="OUI",H224=champs!$Q$5,I224=champs!$Q$6,J224=champs!$Q$6),'Tarifs-Price list'!$M$8,IF(AND(K224="OUI",C224="EXTERNE",H224=champs!$Q$6,I224=champs!$Q$5,J224=champs!$Q$6),'Tarifs-Price list'!$M$8,IF(AND(C224="EXTERNE",K224="OUI",H224=champs!$Q$5,I224=champs!$Q$5,J224=champs!$Q$6),2*'Tarifs-Price list'!$M$8,IF(AND(K224="OUI",C224="EXTERNE",H224=champs!$Q$6,I224=champs!$Q$6,J224=champs!$Q$5),'Tarifs-Price list'!$M$17,IF(AND(K224="OUI",C224="Externe",H224=champs!$Q$5,I224=champs!$Q$6,J224=champs!$Q$5),"Impossible",IF(AND(C224="EXTERNE",K224="OUI",H224=champs!$Q$6,I224=champs!$Q$5,J224=champs!$Q$5),"Impossible",IF(AND(K224="OUI",C224="EXTERNE",H224=champs!$Q$5,I224=champs!$Q$5,J224=champs!$Q$5),"Impossible",IF(AND(C224="PRIVÉ",K224="OUI",H224=champs!$Q$5,I224=champs!$Q$6,J224=champs!$Q$6),'Tarifs-Price list'!$L$8,IF(AND(C224="PRIVÉ",K224="OUI",H224=champs!$Q$6,I224=champs!$Q$5,J224=champs!$Q$6),'Tarifs-Price list'!$L$8,IF(AND(K224="OUI",C224="PRIVÉ",H224=champs!$Q$5,I224=champs!$Q$5,J224=champs!Q225),2*'Tarifs-Price list'!$L$8,IF(AND(K224="OUI",C224="PRIVÉ",H224=champs!$Q$5,I224=champs!$Q$6,J224=champs!$Q$5),"Impossible",IF(AND(K224="OUI",C224="PRIVÉ",K224="OUI",H224=champs!$Q$6,I224=champs!$Q$5,J224=champs!$Q$5),"Impossible",IF(AND(K224="OUI",C224="PRIVÉ",H224=champs!$Q$6,I224=champs!$Q$6,J224=champs!$Q$5),'Tarifs-Price list'!$L$17,IF(AND(K224="OUI",C224="PRIVÉ",H224=champs!$Q$5,I224=champs!$Q$5,J224=champs!$Q$5),"Impossible",0)))))))))))))))))))))</f>
        <v>0</v>
      </c>
    </row>
    <row r="225" spans="2:33" ht="21" x14ac:dyDescent="0.2"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50"/>
      <c r="M225" s="50"/>
      <c r="N225" s="48"/>
      <c r="O225" s="48"/>
      <c r="P225" s="48"/>
      <c r="Q225" s="48"/>
      <c r="R225" s="48"/>
      <c r="S225" s="49"/>
      <c r="T225" s="49"/>
      <c r="U225" s="49"/>
      <c r="V225" s="48"/>
      <c r="W225" s="48"/>
      <c r="X225" s="48"/>
      <c r="Y225" s="48"/>
      <c r="Z225" s="48"/>
      <c r="AC225" s="25" t="e" cm="1">
        <f t="array" ref="AC225">IF(C225="PARTENAIRE",_xlfn.IFS(D225=champs!$A$5,'Tarifs-Price list'!$G$8,D225=champs!$A$6,'Tarifs-Price list'!$G$8,D225=champs!$A$7,'Tarifs-Price list'!$G$18,D225="Chlore Silicate",'Tarifs-Price list'!$G$23,D225="Chlore Carbonate",'Tarifs-Price list'!$G$23,D225="NON",0),IF(C225="EXTERNE",_xlfn.IFS(D225=champs!$A$5,'Tarifs-Price list'!$F$8,D225=champs!$A$6,'Tarifs-Price list'!$F$8,D225=champs!$A$7,'Tarifs-Price list'!$F$18,D225="Chlore Silicate",'Tarifs-Price list'!$F$23,D225="Chlore Carbonate",'Tarifs-Price list'!$F$23,D225="NON",0),_xlfn.IFS(D225=champs!$A$5,'Tarifs-Price list'!$E$8,D225=champs!$A$6,'Tarifs-Price list'!$E$8,D225=champs!$A$7,'Tarifs-Price list'!$E$18,D225="Chlore Silicate",'Tarifs-Price list'!$E$23,D225="Chlore Carbonate",'Tarifs-Price list'!$E$23,D225="NON",0)))</f>
        <v>#N/A</v>
      </c>
      <c r="AD225" s="25" t="e" cm="1">
        <f t="array" ref="AD225">IF(C225="PARTENAIRE",_xlfn.IFS(E225=champs!$A$5,'Tarifs-Price list'!$G$9,E225=champs!$A$6,'Tarifs-Price list'!$G$9,E225=champs!$A$7,'Tarifs-Price list'!$G$19,E225="Chlore Silicate",'Tarifs-Price list'!$G$24,E225="Chlore Carbonate",'Tarifs-Price list'!$G$24,E225="NON",0),IF(C225="EXTERNE",_xlfn.IFS(E225=champs!$A$5,'Tarifs-Price list'!$F$9,E225=champs!$A$6,'Tarifs-Price list'!$F$9,E225=champs!$A$7,'Tarifs-Price list'!$F$19,E225="Chlore Silicate",'Tarifs-Price list'!$F$24,E225="Chlore Carbonate",'Tarifs-Price list'!$F$24,E225="NON",0),_xlfn.IFS(E225=champs!$A$5,'Tarifs-Price list'!$E$9,E225=champs!$A$6,'Tarifs-Price list'!$E$9,E225=champs!$A$7,'Tarifs-Price list'!$E$19,E225="Chlore Silicate",'Tarifs-Price list'!$E$24,E225="Chlore Carbonate",'Tarifs-Price list'!$E$24,E225="NON",0)))</f>
        <v>#N/A</v>
      </c>
      <c r="AE225" s="25" t="e" cm="1">
        <f t="array" ref="AE225">IF(C225="PARTENAIRE",_xlfn.IFS(F225=champs!$A$5,'Tarifs-Price list'!$G$10,F225=champs!$A$6,'Tarifs-Price list'!$G$15,F225=champs!$A$7,'Tarifs-Price list'!$G$20,F225="Chlore Silicate",'Tarifs-Price list'!$G$25,F225="Chlore Carbonate",'Tarifs-Price list'!$G$30,F225="NON",0),IF(C225="EXTERNE",_xlfn.IFS(F225=champs!$A$5,'Tarifs-Price list'!$F$10,F225=champs!$A$6,'Tarifs-Price list'!$F$15,F225=champs!$A$7,'Tarifs-Price list'!$F$20,F225="Chlore Silicate",'Tarifs-Price list'!$F$25,F225="Chlore Carbonate",'Tarifs-Price list'!$F$30,F225="NON",0),_xlfn.IFS(F225=champs!$A$5,'Tarifs-Price list'!$E$10,F225=champs!$A$6,'Tarifs-Price list'!$E$15,F225=champs!$A$7,'Tarifs-Price list'!$E$20,F225="Chlore Silicate",'Tarifs-Price list'!$E$25,F225="Chlore Carbonate",'Tarifs-Price list'!$E$30,F225="NON",0)))</f>
        <v>#N/A</v>
      </c>
      <c r="AF225" s="25">
        <f>IF(AND(H225=champs!$Q$5,I225=champs!$Q$6,J225=champs!$Q$6,C225="PARTENAIRE"),'Tarifs-Price list'!$N$9,IF(AND(C225="PARTENAIRE",H225=champs!$Q$6,I225=champs!$Q$5,J225=champs!$Q$6),'Tarifs-Price list'!$N$9,IF(AND(C225="PARTENAIRE",H225=champs!$Q$5,I225=champs!$Q$5,J225=champs!$Q$6),2*'Tarifs-Price list'!$N$9,IF(AND(C225="PARTENAIRE",H225=champs!$Q$6,I225=champs!$Q$6,J225=champs!$Q$5),'Tarifs-Price list'!$N$18,IF(AND(C225="PARTENAIRE",H225=champs!$Q$5,I225=champs!$Q$6,J225=champs!$Q$5),"Impossible",IF(AND(C225="PARTENAIRE",H225=champs!$Q$6,I225=champs!$Q$5,J225=champs!$Q$5),"Impossible",IF(AND(C225="PARTENAIRE",H225=champs!$Q$5,I225=champs!$Q$5,J225=champs!$Q$5),"Impossible",IF(AND(C225="EXTERNE",H225=champs!$Q$5,I225=champs!$Q$6,J225=champs!$Q$6),'Tarifs-Price list'!$M$9,IF(AND(C225="EXTERNE",H225=champs!$Q$6,I225=champs!$Q$5,J225=champs!$Q$6),'Tarifs-Price list'!$M$9,IF(AND(C225="EXTERNE",H225=champs!$Q$5,I225=champs!$Q$5,J225=champs!$Q$6),2*'Tarifs-Price list'!$M$9,IF(AND(C225="EXTERNE",H225=champs!$Q$6,I225=champs!$Q$6,J225=champs!$Q$5),'Tarifs-Price list'!$M$18,IF(AND(C225="Externe",H225=champs!$Q$5,I225=champs!$Q$6,J225=champs!$Q$5),"Impossible",IF(AND(C225="EXTERNE",H225=champs!$Q$6,I225=champs!$Q$5,J225=champs!$Q$5),"Impossible",IF(AND(C225="EXTERNE",H225=champs!$Q$5,I225=champs!$Q$5,J225=champs!$Q$5),"Impossible",IF(AND(C225="PRIVÉ",H225=champs!$Q$5,I225=champs!$Q$6,J225=champs!$Q$6),'Tarifs-Price list'!$L$9,IF(AND(C225="PRIVÉ",H225=champs!$Q$6,I225=champs!$Q$5,J225=champs!$Q$6),'Tarifs-Price list'!$L$9,IF(AND(C225="PRIVÉ",H225=champs!$Q$5,I225=champs!$Q$5,J225=champs!$Q$6),2*'Tarifs-Price list'!$L$9,IF(AND(C225="PRIVÉ",H225=champs!$Q$5,I225=champs!$Q$6,J225=champs!$Q$5),"Impossible",IF(AND(C225="PRIVÉ",H225=champs!$Q$6,I225=champs!$Q$5,J225=champs!$Q$5),"Impossible",IF(AND(C225="PRIVÉ",H225=champs!$Q$6,I225=champs!$Q$6,J225=champs!$Q$5),'Tarifs-Price list'!$L$18,IF(AND(C225="PRIVÉ",H225=champs!$Q$5,I225=champs!$Q$5,J225=champs!$Q$5),"Impossible",0)))))))))))))))))))))</f>
        <v>0</v>
      </c>
      <c r="AG225" s="57">
        <f>IF(AND(K225="OUI",H225=champs!$Q$5,I225=champs!$Q$6,J225=champs!$Q$6,C225="PARTENAIRE"),'Tarifs-Price list'!$N$8,IF(AND(K225="OUI",C225="PARTENAIRE",H225=champs!$Q$6,I225=champs!$Q$5,J225=champs!$Q$6),'Tarifs-Price list'!$N$8,IF(AND(K225="OUI",C225="PARTENAIRE",H225=champs!$Q$5,I225=champs!$Q$5,J225=champs!$Q$6),2*'Tarifs-Price list'!$N$8,IF(AND(K225="OUI",C225="PARTENAIRE",H225=champs!$Q$6,I225=champs!$Q$6,J225=champs!$Q$5),'Tarifs-Price list'!$N$17,IF(AND(K225="OUI",C225="PARTENAIRE",H225=champs!$Q$5,I225=champs!$Q$6,J225=champs!$Q$5),"Impossible",IF(AND(K225="OUI",C225="PARTENAIRE",H225=champs!$Q$6,I225=champs!$Q$5,J225=champs!$Q$5),"Impossible",IF(AND(K225="OUI",C225="PARTENAIRE",H225=champs!$Q$5,I225=champs!$Q$5,J225=champs!$Q$5),"Impossible",IF(AND(C225="EXTERNE",K225="OUI",H225=champs!$Q$5,I225=champs!$Q$6,J225=champs!$Q$6),'Tarifs-Price list'!$M$8,IF(AND(K225="OUI",C225="EXTERNE",H225=champs!$Q$6,I225=champs!$Q$5,J225=champs!$Q$6),'Tarifs-Price list'!$M$8,IF(AND(C225="EXTERNE",K225="OUI",H225=champs!$Q$5,I225=champs!$Q$5,J225=champs!$Q$6),2*'Tarifs-Price list'!$M$8,IF(AND(K225="OUI",C225="EXTERNE",H225=champs!$Q$6,I225=champs!$Q$6,J225=champs!$Q$5),'Tarifs-Price list'!$M$17,IF(AND(K225="OUI",C225="Externe",H225=champs!$Q$5,I225=champs!$Q$6,J225=champs!$Q$5),"Impossible",IF(AND(C225="EXTERNE",K225="OUI",H225=champs!$Q$6,I225=champs!$Q$5,J225=champs!$Q$5),"Impossible",IF(AND(K225="OUI",C225="EXTERNE",H225=champs!$Q$5,I225=champs!$Q$5,J225=champs!$Q$5),"Impossible",IF(AND(C225="PRIVÉ",K225="OUI",H225=champs!$Q$5,I225=champs!$Q$6,J225=champs!$Q$6),'Tarifs-Price list'!$L$8,IF(AND(C225="PRIVÉ",K225="OUI",H225=champs!$Q$6,I225=champs!$Q$5,J225=champs!$Q$6),'Tarifs-Price list'!$L$8,IF(AND(K225="OUI",C225="PRIVÉ",H225=champs!$Q$5,I225=champs!$Q$5,J225=champs!Q226),2*'Tarifs-Price list'!$L$8,IF(AND(K225="OUI",C225="PRIVÉ",H225=champs!$Q$5,I225=champs!$Q$6,J225=champs!$Q$5),"Impossible",IF(AND(K225="OUI",C225="PRIVÉ",K225="OUI",H225=champs!$Q$6,I225=champs!$Q$5,J225=champs!$Q$5),"Impossible",IF(AND(K225="OUI",C225="PRIVÉ",H225=champs!$Q$6,I225=champs!$Q$6,J225=champs!$Q$5),'Tarifs-Price list'!$L$17,IF(AND(K225="OUI",C225="PRIVÉ",H225=champs!$Q$5,I225=champs!$Q$5,J225=champs!$Q$5),"Impossible",0)))))))))))))))))))))</f>
        <v>0</v>
      </c>
    </row>
    <row r="226" spans="2:33" ht="21" x14ac:dyDescent="0.2"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50"/>
      <c r="M226" s="50"/>
      <c r="N226" s="48"/>
      <c r="O226" s="48"/>
      <c r="P226" s="48"/>
      <c r="Q226" s="48"/>
      <c r="R226" s="48"/>
      <c r="S226" s="49"/>
      <c r="T226" s="49"/>
      <c r="U226" s="49"/>
      <c r="V226" s="48"/>
      <c r="W226" s="48"/>
      <c r="X226" s="48"/>
      <c r="Y226" s="48"/>
      <c r="Z226" s="48"/>
      <c r="AC226" s="25" t="e" cm="1">
        <f t="array" ref="AC226">IF(C226="PARTENAIRE",_xlfn.IFS(D226=champs!$A$5,'Tarifs-Price list'!$G$8,D226=champs!$A$6,'Tarifs-Price list'!$G$8,D226=champs!$A$7,'Tarifs-Price list'!$G$18,D226="Chlore Silicate",'Tarifs-Price list'!$G$23,D226="Chlore Carbonate",'Tarifs-Price list'!$G$23,D226="NON",0),IF(C226="EXTERNE",_xlfn.IFS(D226=champs!$A$5,'Tarifs-Price list'!$F$8,D226=champs!$A$6,'Tarifs-Price list'!$F$8,D226=champs!$A$7,'Tarifs-Price list'!$F$18,D226="Chlore Silicate",'Tarifs-Price list'!$F$23,D226="Chlore Carbonate",'Tarifs-Price list'!$F$23,D226="NON",0),_xlfn.IFS(D226=champs!$A$5,'Tarifs-Price list'!$E$8,D226=champs!$A$6,'Tarifs-Price list'!$E$8,D226=champs!$A$7,'Tarifs-Price list'!$E$18,D226="Chlore Silicate",'Tarifs-Price list'!$E$23,D226="Chlore Carbonate",'Tarifs-Price list'!$E$23,D226="NON",0)))</f>
        <v>#N/A</v>
      </c>
      <c r="AD226" s="25" t="e" cm="1">
        <f t="array" ref="AD226">IF(C226="PARTENAIRE",_xlfn.IFS(E226=champs!$A$5,'Tarifs-Price list'!$G$9,E226=champs!$A$6,'Tarifs-Price list'!$G$9,E226=champs!$A$7,'Tarifs-Price list'!$G$19,E226="Chlore Silicate",'Tarifs-Price list'!$G$24,E226="Chlore Carbonate",'Tarifs-Price list'!$G$24,E226="NON",0),IF(C226="EXTERNE",_xlfn.IFS(E226=champs!$A$5,'Tarifs-Price list'!$F$9,E226=champs!$A$6,'Tarifs-Price list'!$F$9,E226=champs!$A$7,'Tarifs-Price list'!$F$19,E226="Chlore Silicate",'Tarifs-Price list'!$F$24,E226="Chlore Carbonate",'Tarifs-Price list'!$F$24,E226="NON",0),_xlfn.IFS(E226=champs!$A$5,'Tarifs-Price list'!$E$9,E226=champs!$A$6,'Tarifs-Price list'!$E$9,E226=champs!$A$7,'Tarifs-Price list'!$E$19,E226="Chlore Silicate",'Tarifs-Price list'!$E$24,E226="Chlore Carbonate",'Tarifs-Price list'!$E$24,E226="NON",0)))</f>
        <v>#N/A</v>
      </c>
      <c r="AE226" s="25" t="e" cm="1">
        <f t="array" ref="AE226">IF(C226="PARTENAIRE",_xlfn.IFS(F226=champs!$A$5,'Tarifs-Price list'!$G$10,F226=champs!$A$6,'Tarifs-Price list'!$G$15,F226=champs!$A$7,'Tarifs-Price list'!$G$20,F226="Chlore Silicate",'Tarifs-Price list'!$G$25,F226="Chlore Carbonate",'Tarifs-Price list'!$G$30,F226="NON",0),IF(C226="EXTERNE",_xlfn.IFS(F226=champs!$A$5,'Tarifs-Price list'!$F$10,F226=champs!$A$6,'Tarifs-Price list'!$F$15,F226=champs!$A$7,'Tarifs-Price list'!$F$20,F226="Chlore Silicate",'Tarifs-Price list'!$F$25,F226="Chlore Carbonate",'Tarifs-Price list'!$F$30,F226="NON",0),_xlfn.IFS(F226=champs!$A$5,'Tarifs-Price list'!$E$10,F226=champs!$A$6,'Tarifs-Price list'!$E$15,F226=champs!$A$7,'Tarifs-Price list'!$E$20,F226="Chlore Silicate",'Tarifs-Price list'!$E$25,F226="Chlore Carbonate",'Tarifs-Price list'!$E$30,F226="NON",0)))</f>
        <v>#N/A</v>
      </c>
      <c r="AF226" s="25">
        <f>IF(AND(H226=champs!$Q$5,I226=champs!$Q$6,J226=champs!$Q$6,C226="PARTENAIRE"),'Tarifs-Price list'!$N$9,IF(AND(C226="PARTENAIRE",H226=champs!$Q$6,I226=champs!$Q$5,J226=champs!$Q$6),'Tarifs-Price list'!$N$9,IF(AND(C226="PARTENAIRE",H226=champs!$Q$5,I226=champs!$Q$5,J226=champs!$Q$6),2*'Tarifs-Price list'!$N$9,IF(AND(C226="PARTENAIRE",H226=champs!$Q$6,I226=champs!$Q$6,J226=champs!$Q$5),'Tarifs-Price list'!$N$18,IF(AND(C226="PARTENAIRE",H226=champs!$Q$5,I226=champs!$Q$6,J226=champs!$Q$5),"Impossible",IF(AND(C226="PARTENAIRE",H226=champs!$Q$6,I226=champs!$Q$5,J226=champs!$Q$5),"Impossible",IF(AND(C226="PARTENAIRE",H226=champs!$Q$5,I226=champs!$Q$5,J226=champs!$Q$5),"Impossible",IF(AND(C226="EXTERNE",H226=champs!$Q$5,I226=champs!$Q$6,J226=champs!$Q$6),'Tarifs-Price list'!$M$9,IF(AND(C226="EXTERNE",H226=champs!$Q$6,I226=champs!$Q$5,J226=champs!$Q$6),'Tarifs-Price list'!$M$9,IF(AND(C226="EXTERNE",H226=champs!$Q$5,I226=champs!$Q$5,J226=champs!$Q$6),2*'Tarifs-Price list'!$M$9,IF(AND(C226="EXTERNE",H226=champs!$Q$6,I226=champs!$Q$6,J226=champs!$Q$5),'Tarifs-Price list'!$M$18,IF(AND(C226="Externe",H226=champs!$Q$5,I226=champs!$Q$6,J226=champs!$Q$5),"Impossible",IF(AND(C226="EXTERNE",H226=champs!$Q$6,I226=champs!$Q$5,J226=champs!$Q$5),"Impossible",IF(AND(C226="EXTERNE",H226=champs!$Q$5,I226=champs!$Q$5,J226=champs!$Q$5),"Impossible",IF(AND(C226="PRIVÉ",H226=champs!$Q$5,I226=champs!$Q$6,J226=champs!$Q$6),'Tarifs-Price list'!$L$9,IF(AND(C226="PRIVÉ",H226=champs!$Q$6,I226=champs!$Q$5,J226=champs!$Q$6),'Tarifs-Price list'!$L$9,IF(AND(C226="PRIVÉ",H226=champs!$Q$5,I226=champs!$Q$5,J226=champs!$Q$6),2*'Tarifs-Price list'!$L$9,IF(AND(C226="PRIVÉ",H226=champs!$Q$5,I226=champs!$Q$6,J226=champs!$Q$5),"Impossible",IF(AND(C226="PRIVÉ",H226=champs!$Q$6,I226=champs!$Q$5,J226=champs!$Q$5),"Impossible",IF(AND(C226="PRIVÉ",H226=champs!$Q$6,I226=champs!$Q$6,J226=champs!$Q$5),'Tarifs-Price list'!$L$18,IF(AND(C226="PRIVÉ",H226=champs!$Q$5,I226=champs!$Q$5,J226=champs!$Q$5),"Impossible",0)))))))))))))))))))))</f>
        <v>0</v>
      </c>
      <c r="AG226" s="57">
        <f>IF(AND(K226="OUI",H226=champs!$Q$5,I226=champs!$Q$6,J226=champs!$Q$6,C226="PARTENAIRE"),'Tarifs-Price list'!$N$8,IF(AND(K226="OUI",C226="PARTENAIRE",H226=champs!$Q$6,I226=champs!$Q$5,J226=champs!$Q$6),'Tarifs-Price list'!$N$8,IF(AND(K226="OUI",C226="PARTENAIRE",H226=champs!$Q$5,I226=champs!$Q$5,J226=champs!$Q$6),2*'Tarifs-Price list'!$N$8,IF(AND(K226="OUI",C226="PARTENAIRE",H226=champs!$Q$6,I226=champs!$Q$6,J226=champs!$Q$5),'Tarifs-Price list'!$N$17,IF(AND(K226="OUI",C226="PARTENAIRE",H226=champs!$Q$5,I226=champs!$Q$6,J226=champs!$Q$5),"Impossible",IF(AND(K226="OUI",C226="PARTENAIRE",H226=champs!$Q$6,I226=champs!$Q$5,J226=champs!$Q$5),"Impossible",IF(AND(K226="OUI",C226="PARTENAIRE",H226=champs!$Q$5,I226=champs!$Q$5,J226=champs!$Q$5),"Impossible",IF(AND(C226="EXTERNE",K226="OUI",H226=champs!$Q$5,I226=champs!$Q$6,J226=champs!$Q$6),'Tarifs-Price list'!$M$8,IF(AND(K226="OUI",C226="EXTERNE",H226=champs!$Q$6,I226=champs!$Q$5,J226=champs!$Q$6),'Tarifs-Price list'!$M$8,IF(AND(C226="EXTERNE",K226="OUI",H226=champs!$Q$5,I226=champs!$Q$5,J226=champs!$Q$6),2*'Tarifs-Price list'!$M$8,IF(AND(K226="OUI",C226="EXTERNE",H226=champs!$Q$6,I226=champs!$Q$6,J226=champs!$Q$5),'Tarifs-Price list'!$M$17,IF(AND(K226="OUI",C226="Externe",H226=champs!$Q$5,I226=champs!$Q$6,J226=champs!$Q$5),"Impossible",IF(AND(C226="EXTERNE",K226="OUI",H226=champs!$Q$6,I226=champs!$Q$5,J226=champs!$Q$5),"Impossible",IF(AND(K226="OUI",C226="EXTERNE",H226=champs!$Q$5,I226=champs!$Q$5,J226=champs!$Q$5),"Impossible",IF(AND(C226="PRIVÉ",K226="OUI",H226=champs!$Q$5,I226=champs!$Q$6,J226=champs!$Q$6),'Tarifs-Price list'!$L$8,IF(AND(C226="PRIVÉ",K226="OUI",H226=champs!$Q$6,I226=champs!$Q$5,J226=champs!$Q$6),'Tarifs-Price list'!$L$8,IF(AND(K226="OUI",C226="PRIVÉ",H226=champs!$Q$5,I226=champs!$Q$5,J226=champs!Q227),2*'Tarifs-Price list'!$L$8,IF(AND(K226="OUI",C226="PRIVÉ",H226=champs!$Q$5,I226=champs!$Q$6,J226=champs!$Q$5),"Impossible",IF(AND(K226="OUI",C226="PRIVÉ",K226="OUI",H226=champs!$Q$6,I226=champs!$Q$5,J226=champs!$Q$5),"Impossible",IF(AND(K226="OUI",C226="PRIVÉ",H226=champs!$Q$6,I226=champs!$Q$6,J226=champs!$Q$5),'Tarifs-Price list'!$L$17,IF(AND(K226="OUI",C226="PRIVÉ",H226=champs!$Q$5,I226=champs!$Q$5,J226=champs!$Q$5),"Impossible",0)))))))))))))))))))))</f>
        <v>0</v>
      </c>
    </row>
    <row r="227" spans="2:33" ht="21" x14ac:dyDescent="0.2"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50"/>
      <c r="M227" s="50"/>
      <c r="N227" s="48"/>
      <c r="O227" s="48"/>
      <c r="P227" s="48"/>
      <c r="Q227" s="48"/>
      <c r="R227" s="48"/>
      <c r="S227" s="49"/>
      <c r="T227" s="49"/>
      <c r="U227" s="49"/>
      <c r="V227" s="48"/>
      <c r="W227" s="48"/>
      <c r="X227" s="48"/>
      <c r="Y227" s="48"/>
      <c r="Z227" s="48"/>
      <c r="AC227" s="25" t="e" cm="1">
        <f t="array" ref="AC227">IF(C227="PARTENAIRE",_xlfn.IFS(D227=champs!$A$5,'Tarifs-Price list'!$G$8,D227=champs!$A$6,'Tarifs-Price list'!$G$8,D227=champs!$A$7,'Tarifs-Price list'!$G$18,D227="Chlore Silicate",'Tarifs-Price list'!$G$23,D227="Chlore Carbonate",'Tarifs-Price list'!$G$23,D227="NON",0),IF(C227="EXTERNE",_xlfn.IFS(D227=champs!$A$5,'Tarifs-Price list'!$F$8,D227=champs!$A$6,'Tarifs-Price list'!$F$8,D227=champs!$A$7,'Tarifs-Price list'!$F$18,D227="Chlore Silicate",'Tarifs-Price list'!$F$23,D227="Chlore Carbonate",'Tarifs-Price list'!$F$23,D227="NON",0),_xlfn.IFS(D227=champs!$A$5,'Tarifs-Price list'!$E$8,D227=champs!$A$6,'Tarifs-Price list'!$E$8,D227=champs!$A$7,'Tarifs-Price list'!$E$18,D227="Chlore Silicate",'Tarifs-Price list'!$E$23,D227="Chlore Carbonate",'Tarifs-Price list'!$E$23,D227="NON",0)))</f>
        <v>#N/A</v>
      </c>
      <c r="AD227" s="25" t="e" cm="1">
        <f t="array" ref="AD227">IF(C227="PARTENAIRE",_xlfn.IFS(E227=champs!$A$5,'Tarifs-Price list'!$G$9,E227=champs!$A$6,'Tarifs-Price list'!$G$9,E227=champs!$A$7,'Tarifs-Price list'!$G$19,E227="Chlore Silicate",'Tarifs-Price list'!$G$24,E227="Chlore Carbonate",'Tarifs-Price list'!$G$24,E227="NON",0),IF(C227="EXTERNE",_xlfn.IFS(E227=champs!$A$5,'Tarifs-Price list'!$F$9,E227=champs!$A$6,'Tarifs-Price list'!$F$9,E227=champs!$A$7,'Tarifs-Price list'!$F$19,E227="Chlore Silicate",'Tarifs-Price list'!$F$24,E227="Chlore Carbonate",'Tarifs-Price list'!$F$24,E227="NON",0),_xlfn.IFS(E227=champs!$A$5,'Tarifs-Price list'!$E$9,E227=champs!$A$6,'Tarifs-Price list'!$E$9,E227=champs!$A$7,'Tarifs-Price list'!$E$19,E227="Chlore Silicate",'Tarifs-Price list'!$E$24,E227="Chlore Carbonate",'Tarifs-Price list'!$E$24,E227="NON",0)))</f>
        <v>#N/A</v>
      </c>
      <c r="AE227" s="25" t="e" cm="1">
        <f t="array" ref="AE227">IF(C227="PARTENAIRE",_xlfn.IFS(F227=champs!$A$5,'Tarifs-Price list'!$G$10,F227=champs!$A$6,'Tarifs-Price list'!$G$15,F227=champs!$A$7,'Tarifs-Price list'!$G$20,F227="Chlore Silicate",'Tarifs-Price list'!$G$25,F227="Chlore Carbonate",'Tarifs-Price list'!$G$30,F227="NON",0),IF(C227="EXTERNE",_xlfn.IFS(F227=champs!$A$5,'Tarifs-Price list'!$F$10,F227=champs!$A$6,'Tarifs-Price list'!$F$15,F227=champs!$A$7,'Tarifs-Price list'!$F$20,F227="Chlore Silicate",'Tarifs-Price list'!$F$25,F227="Chlore Carbonate",'Tarifs-Price list'!$F$30,F227="NON",0),_xlfn.IFS(F227=champs!$A$5,'Tarifs-Price list'!$E$10,F227=champs!$A$6,'Tarifs-Price list'!$E$15,F227=champs!$A$7,'Tarifs-Price list'!$E$20,F227="Chlore Silicate",'Tarifs-Price list'!$E$25,F227="Chlore Carbonate",'Tarifs-Price list'!$E$30,F227="NON",0)))</f>
        <v>#N/A</v>
      </c>
      <c r="AF227" s="25">
        <f>IF(AND(H227=champs!$Q$5,I227=champs!$Q$6,J227=champs!$Q$6,C227="PARTENAIRE"),'Tarifs-Price list'!$N$9,IF(AND(C227="PARTENAIRE",H227=champs!$Q$6,I227=champs!$Q$5,J227=champs!$Q$6),'Tarifs-Price list'!$N$9,IF(AND(C227="PARTENAIRE",H227=champs!$Q$5,I227=champs!$Q$5,J227=champs!$Q$6),2*'Tarifs-Price list'!$N$9,IF(AND(C227="PARTENAIRE",H227=champs!$Q$6,I227=champs!$Q$6,J227=champs!$Q$5),'Tarifs-Price list'!$N$18,IF(AND(C227="PARTENAIRE",H227=champs!$Q$5,I227=champs!$Q$6,J227=champs!$Q$5),"Impossible",IF(AND(C227="PARTENAIRE",H227=champs!$Q$6,I227=champs!$Q$5,J227=champs!$Q$5),"Impossible",IF(AND(C227="PARTENAIRE",H227=champs!$Q$5,I227=champs!$Q$5,J227=champs!$Q$5),"Impossible",IF(AND(C227="EXTERNE",H227=champs!$Q$5,I227=champs!$Q$6,J227=champs!$Q$6),'Tarifs-Price list'!$M$9,IF(AND(C227="EXTERNE",H227=champs!$Q$6,I227=champs!$Q$5,J227=champs!$Q$6),'Tarifs-Price list'!$M$9,IF(AND(C227="EXTERNE",H227=champs!$Q$5,I227=champs!$Q$5,J227=champs!$Q$6),2*'Tarifs-Price list'!$M$9,IF(AND(C227="EXTERNE",H227=champs!$Q$6,I227=champs!$Q$6,J227=champs!$Q$5),'Tarifs-Price list'!$M$18,IF(AND(C227="Externe",H227=champs!$Q$5,I227=champs!$Q$6,J227=champs!$Q$5),"Impossible",IF(AND(C227="EXTERNE",H227=champs!$Q$6,I227=champs!$Q$5,J227=champs!$Q$5),"Impossible",IF(AND(C227="EXTERNE",H227=champs!$Q$5,I227=champs!$Q$5,J227=champs!$Q$5),"Impossible",IF(AND(C227="PRIVÉ",H227=champs!$Q$5,I227=champs!$Q$6,J227=champs!$Q$6),'Tarifs-Price list'!$L$9,IF(AND(C227="PRIVÉ",H227=champs!$Q$6,I227=champs!$Q$5,J227=champs!$Q$6),'Tarifs-Price list'!$L$9,IF(AND(C227="PRIVÉ",H227=champs!$Q$5,I227=champs!$Q$5,J227=champs!$Q$6),2*'Tarifs-Price list'!$L$9,IF(AND(C227="PRIVÉ",H227=champs!$Q$5,I227=champs!$Q$6,J227=champs!$Q$5),"Impossible",IF(AND(C227="PRIVÉ",H227=champs!$Q$6,I227=champs!$Q$5,J227=champs!$Q$5),"Impossible",IF(AND(C227="PRIVÉ",H227=champs!$Q$6,I227=champs!$Q$6,J227=champs!$Q$5),'Tarifs-Price list'!$L$18,IF(AND(C227="PRIVÉ",H227=champs!$Q$5,I227=champs!$Q$5,J227=champs!$Q$5),"Impossible",0)))))))))))))))))))))</f>
        <v>0</v>
      </c>
      <c r="AG227" s="57">
        <f>IF(AND(K227="OUI",H227=champs!$Q$5,I227=champs!$Q$6,J227=champs!$Q$6,C227="PARTENAIRE"),'Tarifs-Price list'!$N$8,IF(AND(K227="OUI",C227="PARTENAIRE",H227=champs!$Q$6,I227=champs!$Q$5,J227=champs!$Q$6),'Tarifs-Price list'!$N$8,IF(AND(K227="OUI",C227="PARTENAIRE",H227=champs!$Q$5,I227=champs!$Q$5,J227=champs!$Q$6),2*'Tarifs-Price list'!$N$8,IF(AND(K227="OUI",C227="PARTENAIRE",H227=champs!$Q$6,I227=champs!$Q$6,J227=champs!$Q$5),'Tarifs-Price list'!$N$17,IF(AND(K227="OUI",C227="PARTENAIRE",H227=champs!$Q$5,I227=champs!$Q$6,J227=champs!$Q$5),"Impossible",IF(AND(K227="OUI",C227="PARTENAIRE",H227=champs!$Q$6,I227=champs!$Q$5,J227=champs!$Q$5),"Impossible",IF(AND(K227="OUI",C227="PARTENAIRE",H227=champs!$Q$5,I227=champs!$Q$5,J227=champs!$Q$5),"Impossible",IF(AND(C227="EXTERNE",K227="OUI",H227=champs!$Q$5,I227=champs!$Q$6,J227=champs!$Q$6),'Tarifs-Price list'!$M$8,IF(AND(K227="OUI",C227="EXTERNE",H227=champs!$Q$6,I227=champs!$Q$5,J227=champs!$Q$6),'Tarifs-Price list'!$M$8,IF(AND(C227="EXTERNE",K227="OUI",H227=champs!$Q$5,I227=champs!$Q$5,J227=champs!$Q$6),2*'Tarifs-Price list'!$M$8,IF(AND(K227="OUI",C227="EXTERNE",H227=champs!$Q$6,I227=champs!$Q$6,J227=champs!$Q$5),'Tarifs-Price list'!$M$17,IF(AND(K227="OUI",C227="Externe",H227=champs!$Q$5,I227=champs!$Q$6,J227=champs!$Q$5),"Impossible",IF(AND(C227="EXTERNE",K227="OUI",H227=champs!$Q$6,I227=champs!$Q$5,J227=champs!$Q$5),"Impossible",IF(AND(K227="OUI",C227="EXTERNE",H227=champs!$Q$5,I227=champs!$Q$5,J227=champs!$Q$5),"Impossible",IF(AND(C227="PRIVÉ",K227="OUI",H227=champs!$Q$5,I227=champs!$Q$6,J227=champs!$Q$6),'Tarifs-Price list'!$L$8,IF(AND(C227="PRIVÉ",K227="OUI",H227=champs!$Q$6,I227=champs!$Q$5,J227=champs!$Q$6),'Tarifs-Price list'!$L$8,IF(AND(K227="OUI",C227="PRIVÉ",H227=champs!$Q$5,I227=champs!$Q$5,J227=champs!Q228),2*'Tarifs-Price list'!$L$8,IF(AND(K227="OUI",C227="PRIVÉ",H227=champs!$Q$5,I227=champs!$Q$6,J227=champs!$Q$5),"Impossible",IF(AND(K227="OUI",C227="PRIVÉ",K227="OUI",H227=champs!$Q$6,I227=champs!$Q$5,J227=champs!$Q$5),"Impossible",IF(AND(K227="OUI",C227="PRIVÉ",H227=champs!$Q$6,I227=champs!$Q$6,J227=champs!$Q$5),'Tarifs-Price list'!$L$17,IF(AND(K227="OUI",C227="PRIVÉ",H227=champs!$Q$5,I227=champs!$Q$5,J227=champs!$Q$5),"Impossible",0)))))))))))))))))))))</f>
        <v>0</v>
      </c>
    </row>
    <row r="228" spans="2:33" ht="21" x14ac:dyDescent="0.2"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50"/>
      <c r="M228" s="50"/>
      <c r="N228" s="48"/>
      <c r="O228" s="48"/>
      <c r="P228" s="48"/>
      <c r="Q228" s="48"/>
      <c r="R228" s="48"/>
      <c r="S228" s="49"/>
      <c r="T228" s="49"/>
      <c r="U228" s="49"/>
      <c r="V228" s="48"/>
      <c r="W228" s="48"/>
      <c r="X228" s="48"/>
      <c r="Y228" s="48"/>
      <c r="Z228" s="48"/>
      <c r="AC228" s="25" t="e" cm="1">
        <f t="array" ref="AC228">IF(C228="PARTENAIRE",_xlfn.IFS(D228=champs!$A$5,'Tarifs-Price list'!$G$8,D228=champs!$A$6,'Tarifs-Price list'!$G$8,D228=champs!$A$7,'Tarifs-Price list'!$G$18,D228="Chlore Silicate",'Tarifs-Price list'!$G$23,D228="Chlore Carbonate",'Tarifs-Price list'!$G$23,D228="NON",0),IF(C228="EXTERNE",_xlfn.IFS(D228=champs!$A$5,'Tarifs-Price list'!$F$8,D228=champs!$A$6,'Tarifs-Price list'!$F$8,D228=champs!$A$7,'Tarifs-Price list'!$F$18,D228="Chlore Silicate",'Tarifs-Price list'!$F$23,D228="Chlore Carbonate",'Tarifs-Price list'!$F$23,D228="NON",0),_xlfn.IFS(D228=champs!$A$5,'Tarifs-Price list'!$E$8,D228=champs!$A$6,'Tarifs-Price list'!$E$8,D228=champs!$A$7,'Tarifs-Price list'!$E$18,D228="Chlore Silicate",'Tarifs-Price list'!$E$23,D228="Chlore Carbonate",'Tarifs-Price list'!$E$23,D228="NON",0)))</f>
        <v>#N/A</v>
      </c>
      <c r="AD228" s="25" t="e" cm="1">
        <f t="array" ref="AD228">IF(C228="PARTENAIRE",_xlfn.IFS(E228=champs!$A$5,'Tarifs-Price list'!$G$9,E228=champs!$A$6,'Tarifs-Price list'!$G$9,E228=champs!$A$7,'Tarifs-Price list'!$G$19,E228="Chlore Silicate",'Tarifs-Price list'!$G$24,E228="Chlore Carbonate",'Tarifs-Price list'!$G$24,E228="NON",0),IF(C228="EXTERNE",_xlfn.IFS(E228=champs!$A$5,'Tarifs-Price list'!$F$9,E228=champs!$A$6,'Tarifs-Price list'!$F$9,E228=champs!$A$7,'Tarifs-Price list'!$F$19,E228="Chlore Silicate",'Tarifs-Price list'!$F$24,E228="Chlore Carbonate",'Tarifs-Price list'!$F$24,E228="NON",0),_xlfn.IFS(E228=champs!$A$5,'Tarifs-Price list'!$E$9,E228=champs!$A$6,'Tarifs-Price list'!$E$9,E228=champs!$A$7,'Tarifs-Price list'!$E$19,E228="Chlore Silicate",'Tarifs-Price list'!$E$24,E228="Chlore Carbonate",'Tarifs-Price list'!$E$24,E228="NON",0)))</f>
        <v>#N/A</v>
      </c>
      <c r="AE228" s="25" t="e" cm="1">
        <f t="array" ref="AE228">IF(C228="PARTENAIRE",_xlfn.IFS(F228=champs!$A$5,'Tarifs-Price list'!$G$10,F228=champs!$A$6,'Tarifs-Price list'!$G$15,F228=champs!$A$7,'Tarifs-Price list'!$G$20,F228="Chlore Silicate",'Tarifs-Price list'!$G$25,F228="Chlore Carbonate",'Tarifs-Price list'!$G$30,F228="NON",0),IF(C228="EXTERNE",_xlfn.IFS(F228=champs!$A$5,'Tarifs-Price list'!$F$10,F228=champs!$A$6,'Tarifs-Price list'!$F$15,F228=champs!$A$7,'Tarifs-Price list'!$F$20,F228="Chlore Silicate",'Tarifs-Price list'!$F$25,F228="Chlore Carbonate",'Tarifs-Price list'!$F$30,F228="NON",0),_xlfn.IFS(F228=champs!$A$5,'Tarifs-Price list'!$E$10,F228=champs!$A$6,'Tarifs-Price list'!$E$15,F228=champs!$A$7,'Tarifs-Price list'!$E$20,F228="Chlore Silicate",'Tarifs-Price list'!$E$25,F228="Chlore Carbonate",'Tarifs-Price list'!$E$30,F228="NON",0)))</f>
        <v>#N/A</v>
      </c>
      <c r="AF228" s="25">
        <f>IF(AND(H228=champs!$Q$5,I228=champs!$Q$6,J228=champs!$Q$6,C228="PARTENAIRE"),'Tarifs-Price list'!$N$9,IF(AND(C228="PARTENAIRE",H228=champs!$Q$6,I228=champs!$Q$5,J228=champs!$Q$6),'Tarifs-Price list'!$N$9,IF(AND(C228="PARTENAIRE",H228=champs!$Q$5,I228=champs!$Q$5,J228=champs!$Q$6),2*'Tarifs-Price list'!$N$9,IF(AND(C228="PARTENAIRE",H228=champs!$Q$6,I228=champs!$Q$6,J228=champs!$Q$5),'Tarifs-Price list'!$N$18,IF(AND(C228="PARTENAIRE",H228=champs!$Q$5,I228=champs!$Q$6,J228=champs!$Q$5),"Impossible",IF(AND(C228="PARTENAIRE",H228=champs!$Q$6,I228=champs!$Q$5,J228=champs!$Q$5),"Impossible",IF(AND(C228="PARTENAIRE",H228=champs!$Q$5,I228=champs!$Q$5,J228=champs!$Q$5),"Impossible",IF(AND(C228="EXTERNE",H228=champs!$Q$5,I228=champs!$Q$6,J228=champs!$Q$6),'Tarifs-Price list'!$M$9,IF(AND(C228="EXTERNE",H228=champs!$Q$6,I228=champs!$Q$5,J228=champs!$Q$6),'Tarifs-Price list'!$M$9,IF(AND(C228="EXTERNE",H228=champs!$Q$5,I228=champs!$Q$5,J228=champs!$Q$6),2*'Tarifs-Price list'!$M$9,IF(AND(C228="EXTERNE",H228=champs!$Q$6,I228=champs!$Q$6,J228=champs!$Q$5),'Tarifs-Price list'!$M$18,IF(AND(C228="Externe",H228=champs!$Q$5,I228=champs!$Q$6,J228=champs!$Q$5),"Impossible",IF(AND(C228="EXTERNE",H228=champs!$Q$6,I228=champs!$Q$5,J228=champs!$Q$5),"Impossible",IF(AND(C228="EXTERNE",H228=champs!$Q$5,I228=champs!$Q$5,J228=champs!$Q$5),"Impossible",IF(AND(C228="PRIVÉ",H228=champs!$Q$5,I228=champs!$Q$6,J228=champs!$Q$6),'Tarifs-Price list'!$L$9,IF(AND(C228="PRIVÉ",H228=champs!$Q$6,I228=champs!$Q$5,J228=champs!$Q$6),'Tarifs-Price list'!$L$9,IF(AND(C228="PRIVÉ",H228=champs!$Q$5,I228=champs!$Q$5,J228=champs!$Q$6),2*'Tarifs-Price list'!$L$9,IF(AND(C228="PRIVÉ",H228=champs!$Q$5,I228=champs!$Q$6,J228=champs!$Q$5),"Impossible",IF(AND(C228="PRIVÉ",H228=champs!$Q$6,I228=champs!$Q$5,J228=champs!$Q$5),"Impossible",IF(AND(C228="PRIVÉ",H228=champs!$Q$6,I228=champs!$Q$6,J228=champs!$Q$5),'Tarifs-Price list'!$L$18,IF(AND(C228="PRIVÉ",H228=champs!$Q$5,I228=champs!$Q$5,J228=champs!$Q$5),"Impossible",0)))))))))))))))))))))</f>
        <v>0</v>
      </c>
      <c r="AG228" s="57">
        <f>IF(AND(K228="OUI",H228=champs!$Q$5,I228=champs!$Q$6,J228=champs!$Q$6,C228="PARTENAIRE"),'Tarifs-Price list'!$N$8,IF(AND(K228="OUI",C228="PARTENAIRE",H228=champs!$Q$6,I228=champs!$Q$5,J228=champs!$Q$6),'Tarifs-Price list'!$N$8,IF(AND(K228="OUI",C228="PARTENAIRE",H228=champs!$Q$5,I228=champs!$Q$5,J228=champs!$Q$6),2*'Tarifs-Price list'!$N$8,IF(AND(K228="OUI",C228="PARTENAIRE",H228=champs!$Q$6,I228=champs!$Q$6,J228=champs!$Q$5),'Tarifs-Price list'!$N$17,IF(AND(K228="OUI",C228="PARTENAIRE",H228=champs!$Q$5,I228=champs!$Q$6,J228=champs!$Q$5),"Impossible",IF(AND(K228="OUI",C228="PARTENAIRE",H228=champs!$Q$6,I228=champs!$Q$5,J228=champs!$Q$5),"Impossible",IF(AND(K228="OUI",C228="PARTENAIRE",H228=champs!$Q$5,I228=champs!$Q$5,J228=champs!$Q$5),"Impossible",IF(AND(C228="EXTERNE",K228="OUI",H228=champs!$Q$5,I228=champs!$Q$6,J228=champs!$Q$6),'Tarifs-Price list'!$M$8,IF(AND(K228="OUI",C228="EXTERNE",H228=champs!$Q$6,I228=champs!$Q$5,J228=champs!$Q$6),'Tarifs-Price list'!$M$8,IF(AND(C228="EXTERNE",K228="OUI",H228=champs!$Q$5,I228=champs!$Q$5,J228=champs!$Q$6),2*'Tarifs-Price list'!$M$8,IF(AND(K228="OUI",C228="EXTERNE",H228=champs!$Q$6,I228=champs!$Q$6,J228=champs!$Q$5),'Tarifs-Price list'!$M$17,IF(AND(K228="OUI",C228="Externe",H228=champs!$Q$5,I228=champs!$Q$6,J228=champs!$Q$5),"Impossible",IF(AND(C228="EXTERNE",K228="OUI",H228=champs!$Q$6,I228=champs!$Q$5,J228=champs!$Q$5),"Impossible",IF(AND(K228="OUI",C228="EXTERNE",H228=champs!$Q$5,I228=champs!$Q$5,J228=champs!$Q$5),"Impossible",IF(AND(C228="PRIVÉ",K228="OUI",H228=champs!$Q$5,I228=champs!$Q$6,J228=champs!$Q$6),'Tarifs-Price list'!$L$8,IF(AND(C228="PRIVÉ",K228="OUI",H228=champs!$Q$6,I228=champs!$Q$5,J228=champs!$Q$6),'Tarifs-Price list'!$L$8,IF(AND(K228="OUI",C228="PRIVÉ",H228=champs!$Q$5,I228=champs!$Q$5,J228=champs!Q229),2*'Tarifs-Price list'!$L$8,IF(AND(K228="OUI",C228="PRIVÉ",H228=champs!$Q$5,I228=champs!$Q$6,J228=champs!$Q$5),"Impossible",IF(AND(K228="OUI",C228="PRIVÉ",K228="OUI",H228=champs!$Q$6,I228=champs!$Q$5,J228=champs!$Q$5),"Impossible",IF(AND(K228="OUI",C228="PRIVÉ",H228=champs!$Q$6,I228=champs!$Q$6,J228=champs!$Q$5),'Tarifs-Price list'!$L$17,IF(AND(K228="OUI",C228="PRIVÉ",H228=champs!$Q$5,I228=champs!$Q$5,J228=champs!$Q$5),"Impossible",0)))))))))))))))))))))</f>
        <v>0</v>
      </c>
    </row>
    <row r="229" spans="2:33" ht="21" x14ac:dyDescent="0.2"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50"/>
      <c r="M229" s="50"/>
      <c r="N229" s="48"/>
      <c r="O229" s="48"/>
      <c r="P229" s="48"/>
      <c r="Q229" s="48"/>
      <c r="R229" s="48"/>
      <c r="S229" s="49"/>
      <c r="T229" s="49"/>
      <c r="U229" s="49"/>
      <c r="V229" s="48"/>
      <c r="W229" s="48"/>
      <c r="X229" s="48"/>
      <c r="Y229" s="48"/>
      <c r="Z229" s="48"/>
      <c r="AC229" s="25" t="e" cm="1">
        <f t="array" ref="AC229">IF(C229="PARTENAIRE",_xlfn.IFS(D229=champs!$A$5,'Tarifs-Price list'!$G$8,D229=champs!$A$6,'Tarifs-Price list'!$G$8,D229=champs!$A$7,'Tarifs-Price list'!$G$18,D229="Chlore Silicate",'Tarifs-Price list'!$G$23,D229="Chlore Carbonate",'Tarifs-Price list'!$G$23,D229="NON",0),IF(C229="EXTERNE",_xlfn.IFS(D229=champs!$A$5,'Tarifs-Price list'!$F$8,D229=champs!$A$6,'Tarifs-Price list'!$F$8,D229=champs!$A$7,'Tarifs-Price list'!$F$18,D229="Chlore Silicate",'Tarifs-Price list'!$F$23,D229="Chlore Carbonate",'Tarifs-Price list'!$F$23,D229="NON",0),_xlfn.IFS(D229=champs!$A$5,'Tarifs-Price list'!$E$8,D229=champs!$A$6,'Tarifs-Price list'!$E$8,D229=champs!$A$7,'Tarifs-Price list'!$E$18,D229="Chlore Silicate",'Tarifs-Price list'!$E$23,D229="Chlore Carbonate",'Tarifs-Price list'!$E$23,D229="NON",0)))</f>
        <v>#N/A</v>
      </c>
      <c r="AD229" s="25" t="e" cm="1">
        <f t="array" ref="AD229">IF(C229="PARTENAIRE",_xlfn.IFS(E229=champs!$A$5,'Tarifs-Price list'!$G$9,E229=champs!$A$6,'Tarifs-Price list'!$G$9,E229=champs!$A$7,'Tarifs-Price list'!$G$19,E229="Chlore Silicate",'Tarifs-Price list'!$G$24,E229="Chlore Carbonate",'Tarifs-Price list'!$G$24,E229="NON",0),IF(C229="EXTERNE",_xlfn.IFS(E229=champs!$A$5,'Tarifs-Price list'!$F$9,E229=champs!$A$6,'Tarifs-Price list'!$F$9,E229=champs!$A$7,'Tarifs-Price list'!$F$19,E229="Chlore Silicate",'Tarifs-Price list'!$F$24,E229="Chlore Carbonate",'Tarifs-Price list'!$F$24,E229="NON",0),_xlfn.IFS(E229=champs!$A$5,'Tarifs-Price list'!$E$9,E229=champs!$A$6,'Tarifs-Price list'!$E$9,E229=champs!$A$7,'Tarifs-Price list'!$E$19,E229="Chlore Silicate",'Tarifs-Price list'!$E$24,E229="Chlore Carbonate",'Tarifs-Price list'!$E$24,E229="NON",0)))</f>
        <v>#N/A</v>
      </c>
      <c r="AE229" s="25" t="e" cm="1">
        <f t="array" ref="AE229">IF(C229="PARTENAIRE",_xlfn.IFS(F229=champs!$A$5,'Tarifs-Price list'!$G$10,F229=champs!$A$6,'Tarifs-Price list'!$G$15,F229=champs!$A$7,'Tarifs-Price list'!$G$20,F229="Chlore Silicate",'Tarifs-Price list'!$G$25,F229="Chlore Carbonate",'Tarifs-Price list'!$G$30,F229="NON",0),IF(C229="EXTERNE",_xlfn.IFS(F229=champs!$A$5,'Tarifs-Price list'!$F$10,F229=champs!$A$6,'Tarifs-Price list'!$F$15,F229=champs!$A$7,'Tarifs-Price list'!$F$20,F229="Chlore Silicate",'Tarifs-Price list'!$F$25,F229="Chlore Carbonate",'Tarifs-Price list'!$F$30,F229="NON",0),_xlfn.IFS(F229=champs!$A$5,'Tarifs-Price list'!$E$10,F229=champs!$A$6,'Tarifs-Price list'!$E$15,F229=champs!$A$7,'Tarifs-Price list'!$E$20,F229="Chlore Silicate",'Tarifs-Price list'!$E$25,F229="Chlore Carbonate",'Tarifs-Price list'!$E$30,F229="NON",0)))</f>
        <v>#N/A</v>
      </c>
      <c r="AF229" s="25">
        <f>IF(AND(H229=champs!$Q$5,I229=champs!$Q$6,J229=champs!$Q$6,C229="PARTENAIRE"),'Tarifs-Price list'!$N$9,IF(AND(C229="PARTENAIRE",H229=champs!$Q$6,I229=champs!$Q$5,J229=champs!$Q$6),'Tarifs-Price list'!$N$9,IF(AND(C229="PARTENAIRE",H229=champs!$Q$5,I229=champs!$Q$5,J229=champs!$Q$6),2*'Tarifs-Price list'!$N$9,IF(AND(C229="PARTENAIRE",H229=champs!$Q$6,I229=champs!$Q$6,J229=champs!$Q$5),'Tarifs-Price list'!$N$18,IF(AND(C229="PARTENAIRE",H229=champs!$Q$5,I229=champs!$Q$6,J229=champs!$Q$5),"Impossible",IF(AND(C229="PARTENAIRE",H229=champs!$Q$6,I229=champs!$Q$5,J229=champs!$Q$5),"Impossible",IF(AND(C229="PARTENAIRE",H229=champs!$Q$5,I229=champs!$Q$5,J229=champs!$Q$5),"Impossible",IF(AND(C229="EXTERNE",H229=champs!$Q$5,I229=champs!$Q$6,J229=champs!$Q$6),'Tarifs-Price list'!$M$9,IF(AND(C229="EXTERNE",H229=champs!$Q$6,I229=champs!$Q$5,J229=champs!$Q$6),'Tarifs-Price list'!$M$9,IF(AND(C229="EXTERNE",H229=champs!$Q$5,I229=champs!$Q$5,J229=champs!$Q$6),2*'Tarifs-Price list'!$M$9,IF(AND(C229="EXTERNE",H229=champs!$Q$6,I229=champs!$Q$6,J229=champs!$Q$5),'Tarifs-Price list'!$M$18,IF(AND(C229="Externe",H229=champs!$Q$5,I229=champs!$Q$6,J229=champs!$Q$5),"Impossible",IF(AND(C229="EXTERNE",H229=champs!$Q$6,I229=champs!$Q$5,J229=champs!$Q$5),"Impossible",IF(AND(C229="EXTERNE",H229=champs!$Q$5,I229=champs!$Q$5,J229=champs!$Q$5),"Impossible",IF(AND(C229="PRIVÉ",H229=champs!$Q$5,I229=champs!$Q$6,J229=champs!$Q$6),'Tarifs-Price list'!$L$9,IF(AND(C229="PRIVÉ",H229=champs!$Q$6,I229=champs!$Q$5,J229=champs!$Q$6),'Tarifs-Price list'!$L$9,IF(AND(C229="PRIVÉ",H229=champs!$Q$5,I229=champs!$Q$5,J229=champs!$Q$6),2*'Tarifs-Price list'!$L$9,IF(AND(C229="PRIVÉ",H229=champs!$Q$5,I229=champs!$Q$6,J229=champs!$Q$5),"Impossible",IF(AND(C229="PRIVÉ",H229=champs!$Q$6,I229=champs!$Q$5,J229=champs!$Q$5),"Impossible",IF(AND(C229="PRIVÉ",H229=champs!$Q$6,I229=champs!$Q$6,J229=champs!$Q$5),'Tarifs-Price list'!$L$18,IF(AND(C229="PRIVÉ",H229=champs!$Q$5,I229=champs!$Q$5,J229=champs!$Q$5),"Impossible",0)))))))))))))))))))))</f>
        <v>0</v>
      </c>
      <c r="AG229" s="57">
        <f>IF(AND(K229="OUI",H229=champs!$Q$5,I229=champs!$Q$6,J229=champs!$Q$6,C229="PARTENAIRE"),'Tarifs-Price list'!$N$8,IF(AND(K229="OUI",C229="PARTENAIRE",H229=champs!$Q$6,I229=champs!$Q$5,J229=champs!$Q$6),'Tarifs-Price list'!$N$8,IF(AND(K229="OUI",C229="PARTENAIRE",H229=champs!$Q$5,I229=champs!$Q$5,J229=champs!$Q$6),2*'Tarifs-Price list'!$N$8,IF(AND(K229="OUI",C229="PARTENAIRE",H229=champs!$Q$6,I229=champs!$Q$6,J229=champs!$Q$5),'Tarifs-Price list'!$N$17,IF(AND(K229="OUI",C229="PARTENAIRE",H229=champs!$Q$5,I229=champs!$Q$6,J229=champs!$Q$5),"Impossible",IF(AND(K229="OUI",C229="PARTENAIRE",H229=champs!$Q$6,I229=champs!$Q$5,J229=champs!$Q$5),"Impossible",IF(AND(K229="OUI",C229="PARTENAIRE",H229=champs!$Q$5,I229=champs!$Q$5,J229=champs!$Q$5),"Impossible",IF(AND(C229="EXTERNE",K229="OUI",H229=champs!$Q$5,I229=champs!$Q$6,J229=champs!$Q$6),'Tarifs-Price list'!$M$8,IF(AND(K229="OUI",C229="EXTERNE",H229=champs!$Q$6,I229=champs!$Q$5,J229=champs!$Q$6),'Tarifs-Price list'!$M$8,IF(AND(C229="EXTERNE",K229="OUI",H229=champs!$Q$5,I229=champs!$Q$5,J229=champs!$Q$6),2*'Tarifs-Price list'!$M$8,IF(AND(K229="OUI",C229="EXTERNE",H229=champs!$Q$6,I229=champs!$Q$6,J229=champs!$Q$5),'Tarifs-Price list'!$M$17,IF(AND(K229="OUI",C229="Externe",H229=champs!$Q$5,I229=champs!$Q$6,J229=champs!$Q$5),"Impossible",IF(AND(C229="EXTERNE",K229="OUI",H229=champs!$Q$6,I229=champs!$Q$5,J229=champs!$Q$5),"Impossible",IF(AND(K229="OUI",C229="EXTERNE",H229=champs!$Q$5,I229=champs!$Q$5,J229=champs!$Q$5),"Impossible",IF(AND(C229="PRIVÉ",K229="OUI",H229=champs!$Q$5,I229=champs!$Q$6,J229=champs!$Q$6),'Tarifs-Price list'!$L$8,IF(AND(C229="PRIVÉ",K229="OUI",H229=champs!$Q$6,I229=champs!$Q$5,J229=champs!$Q$6),'Tarifs-Price list'!$L$8,IF(AND(K229="OUI",C229="PRIVÉ",H229=champs!$Q$5,I229=champs!$Q$5,J229=champs!Q230),2*'Tarifs-Price list'!$L$8,IF(AND(K229="OUI",C229="PRIVÉ",H229=champs!$Q$5,I229=champs!$Q$6,J229=champs!$Q$5),"Impossible",IF(AND(K229="OUI",C229="PRIVÉ",K229="OUI",H229=champs!$Q$6,I229=champs!$Q$5,J229=champs!$Q$5),"Impossible",IF(AND(K229="OUI",C229="PRIVÉ",H229=champs!$Q$6,I229=champs!$Q$6,J229=champs!$Q$5),'Tarifs-Price list'!$L$17,IF(AND(K229="OUI",C229="PRIVÉ",H229=champs!$Q$5,I229=champs!$Q$5,J229=champs!$Q$5),"Impossible",0)))))))))))))))))))))</f>
        <v>0</v>
      </c>
    </row>
    <row r="230" spans="2:33" ht="21" x14ac:dyDescent="0.2"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50"/>
      <c r="M230" s="50"/>
      <c r="N230" s="48"/>
      <c r="O230" s="48"/>
      <c r="P230" s="48"/>
      <c r="Q230" s="48"/>
      <c r="R230" s="48"/>
      <c r="S230" s="49"/>
      <c r="T230" s="49"/>
      <c r="U230" s="49"/>
      <c r="V230" s="48"/>
      <c r="W230" s="48"/>
      <c r="X230" s="48"/>
      <c r="Y230" s="48"/>
      <c r="Z230" s="48"/>
      <c r="AC230" s="25" t="e" cm="1">
        <f t="array" ref="AC230">IF(C230="PARTENAIRE",_xlfn.IFS(D230=champs!$A$5,'Tarifs-Price list'!$G$8,D230=champs!$A$6,'Tarifs-Price list'!$G$8,D230=champs!$A$7,'Tarifs-Price list'!$G$18,D230="Chlore Silicate",'Tarifs-Price list'!$G$23,D230="Chlore Carbonate",'Tarifs-Price list'!$G$23,D230="NON",0),IF(C230="EXTERNE",_xlfn.IFS(D230=champs!$A$5,'Tarifs-Price list'!$F$8,D230=champs!$A$6,'Tarifs-Price list'!$F$8,D230=champs!$A$7,'Tarifs-Price list'!$F$18,D230="Chlore Silicate",'Tarifs-Price list'!$F$23,D230="Chlore Carbonate",'Tarifs-Price list'!$F$23,D230="NON",0),_xlfn.IFS(D230=champs!$A$5,'Tarifs-Price list'!$E$8,D230=champs!$A$6,'Tarifs-Price list'!$E$8,D230=champs!$A$7,'Tarifs-Price list'!$E$18,D230="Chlore Silicate",'Tarifs-Price list'!$E$23,D230="Chlore Carbonate",'Tarifs-Price list'!$E$23,D230="NON",0)))</f>
        <v>#N/A</v>
      </c>
      <c r="AD230" s="25" t="e" cm="1">
        <f t="array" ref="AD230">IF(C230="PARTENAIRE",_xlfn.IFS(E230=champs!$A$5,'Tarifs-Price list'!$G$9,E230=champs!$A$6,'Tarifs-Price list'!$G$9,E230=champs!$A$7,'Tarifs-Price list'!$G$19,E230="Chlore Silicate",'Tarifs-Price list'!$G$24,E230="Chlore Carbonate",'Tarifs-Price list'!$G$24,E230="NON",0),IF(C230="EXTERNE",_xlfn.IFS(E230=champs!$A$5,'Tarifs-Price list'!$F$9,E230=champs!$A$6,'Tarifs-Price list'!$F$9,E230=champs!$A$7,'Tarifs-Price list'!$F$19,E230="Chlore Silicate",'Tarifs-Price list'!$F$24,E230="Chlore Carbonate",'Tarifs-Price list'!$F$24,E230="NON",0),_xlfn.IFS(E230=champs!$A$5,'Tarifs-Price list'!$E$9,E230=champs!$A$6,'Tarifs-Price list'!$E$9,E230=champs!$A$7,'Tarifs-Price list'!$E$19,E230="Chlore Silicate",'Tarifs-Price list'!$E$24,E230="Chlore Carbonate",'Tarifs-Price list'!$E$24,E230="NON",0)))</f>
        <v>#N/A</v>
      </c>
      <c r="AE230" s="25" t="e" cm="1">
        <f t="array" ref="AE230">IF(C230="PARTENAIRE",_xlfn.IFS(F230=champs!$A$5,'Tarifs-Price list'!$G$10,F230=champs!$A$6,'Tarifs-Price list'!$G$15,F230=champs!$A$7,'Tarifs-Price list'!$G$20,F230="Chlore Silicate",'Tarifs-Price list'!$G$25,F230="Chlore Carbonate",'Tarifs-Price list'!$G$30,F230="NON",0),IF(C230="EXTERNE",_xlfn.IFS(F230=champs!$A$5,'Tarifs-Price list'!$F$10,F230=champs!$A$6,'Tarifs-Price list'!$F$15,F230=champs!$A$7,'Tarifs-Price list'!$F$20,F230="Chlore Silicate",'Tarifs-Price list'!$F$25,F230="Chlore Carbonate",'Tarifs-Price list'!$F$30,F230="NON",0),_xlfn.IFS(F230=champs!$A$5,'Tarifs-Price list'!$E$10,F230=champs!$A$6,'Tarifs-Price list'!$E$15,F230=champs!$A$7,'Tarifs-Price list'!$E$20,F230="Chlore Silicate",'Tarifs-Price list'!$E$25,F230="Chlore Carbonate",'Tarifs-Price list'!$E$30,F230="NON",0)))</f>
        <v>#N/A</v>
      </c>
      <c r="AF230" s="25">
        <f>IF(AND(H230=champs!$Q$5,I230=champs!$Q$6,J230=champs!$Q$6,C230="PARTENAIRE"),'Tarifs-Price list'!$N$9,IF(AND(C230="PARTENAIRE",H230=champs!$Q$6,I230=champs!$Q$5,J230=champs!$Q$6),'Tarifs-Price list'!$N$9,IF(AND(C230="PARTENAIRE",H230=champs!$Q$5,I230=champs!$Q$5,J230=champs!$Q$6),2*'Tarifs-Price list'!$N$9,IF(AND(C230="PARTENAIRE",H230=champs!$Q$6,I230=champs!$Q$6,J230=champs!$Q$5),'Tarifs-Price list'!$N$18,IF(AND(C230="PARTENAIRE",H230=champs!$Q$5,I230=champs!$Q$6,J230=champs!$Q$5),"Impossible",IF(AND(C230="PARTENAIRE",H230=champs!$Q$6,I230=champs!$Q$5,J230=champs!$Q$5),"Impossible",IF(AND(C230="PARTENAIRE",H230=champs!$Q$5,I230=champs!$Q$5,J230=champs!$Q$5),"Impossible",IF(AND(C230="EXTERNE",H230=champs!$Q$5,I230=champs!$Q$6,J230=champs!$Q$6),'Tarifs-Price list'!$M$9,IF(AND(C230="EXTERNE",H230=champs!$Q$6,I230=champs!$Q$5,J230=champs!$Q$6),'Tarifs-Price list'!$M$9,IF(AND(C230="EXTERNE",H230=champs!$Q$5,I230=champs!$Q$5,J230=champs!$Q$6),2*'Tarifs-Price list'!$M$9,IF(AND(C230="EXTERNE",H230=champs!$Q$6,I230=champs!$Q$6,J230=champs!$Q$5),'Tarifs-Price list'!$M$18,IF(AND(C230="Externe",H230=champs!$Q$5,I230=champs!$Q$6,J230=champs!$Q$5),"Impossible",IF(AND(C230="EXTERNE",H230=champs!$Q$6,I230=champs!$Q$5,J230=champs!$Q$5),"Impossible",IF(AND(C230="EXTERNE",H230=champs!$Q$5,I230=champs!$Q$5,J230=champs!$Q$5),"Impossible",IF(AND(C230="PRIVÉ",H230=champs!$Q$5,I230=champs!$Q$6,J230=champs!$Q$6),'Tarifs-Price list'!$L$9,IF(AND(C230="PRIVÉ",H230=champs!$Q$6,I230=champs!$Q$5,J230=champs!$Q$6),'Tarifs-Price list'!$L$9,IF(AND(C230="PRIVÉ",H230=champs!$Q$5,I230=champs!$Q$5,J230=champs!$Q$6),2*'Tarifs-Price list'!$L$9,IF(AND(C230="PRIVÉ",H230=champs!$Q$5,I230=champs!$Q$6,J230=champs!$Q$5),"Impossible",IF(AND(C230="PRIVÉ",H230=champs!$Q$6,I230=champs!$Q$5,J230=champs!$Q$5),"Impossible",IF(AND(C230="PRIVÉ",H230=champs!$Q$6,I230=champs!$Q$6,J230=champs!$Q$5),'Tarifs-Price list'!$L$18,IF(AND(C230="PRIVÉ",H230=champs!$Q$5,I230=champs!$Q$5,J230=champs!$Q$5),"Impossible",0)))))))))))))))))))))</f>
        <v>0</v>
      </c>
      <c r="AG230" s="57">
        <f>IF(AND(K230="OUI",H230=champs!$Q$5,I230=champs!$Q$6,J230=champs!$Q$6,C230="PARTENAIRE"),'Tarifs-Price list'!$N$8,IF(AND(K230="OUI",C230="PARTENAIRE",H230=champs!$Q$6,I230=champs!$Q$5,J230=champs!$Q$6),'Tarifs-Price list'!$N$8,IF(AND(K230="OUI",C230="PARTENAIRE",H230=champs!$Q$5,I230=champs!$Q$5,J230=champs!$Q$6),2*'Tarifs-Price list'!$N$8,IF(AND(K230="OUI",C230="PARTENAIRE",H230=champs!$Q$6,I230=champs!$Q$6,J230=champs!$Q$5),'Tarifs-Price list'!$N$17,IF(AND(K230="OUI",C230="PARTENAIRE",H230=champs!$Q$5,I230=champs!$Q$6,J230=champs!$Q$5),"Impossible",IF(AND(K230="OUI",C230="PARTENAIRE",H230=champs!$Q$6,I230=champs!$Q$5,J230=champs!$Q$5),"Impossible",IF(AND(K230="OUI",C230="PARTENAIRE",H230=champs!$Q$5,I230=champs!$Q$5,J230=champs!$Q$5),"Impossible",IF(AND(C230="EXTERNE",K230="OUI",H230=champs!$Q$5,I230=champs!$Q$6,J230=champs!$Q$6),'Tarifs-Price list'!$M$8,IF(AND(K230="OUI",C230="EXTERNE",H230=champs!$Q$6,I230=champs!$Q$5,J230=champs!$Q$6),'Tarifs-Price list'!$M$8,IF(AND(C230="EXTERNE",K230="OUI",H230=champs!$Q$5,I230=champs!$Q$5,J230=champs!$Q$6),2*'Tarifs-Price list'!$M$8,IF(AND(K230="OUI",C230="EXTERNE",H230=champs!$Q$6,I230=champs!$Q$6,J230=champs!$Q$5),'Tarifs-Price list'!$M$17,IF(AND(K230="OUI",C230="Externe",H230=champs!$Q$5,I230=champs!$Q$6,J230=champs!$Q$5),"Impossible",IF(AND(C230="EXTERNE",K230="OUI",H230=champs!$Q$6,I230=champs!$Q$5,J230=champs!$Q$5),"Impossible",IF(AND(K230="OUI",C230="EXTERNE",H230=champs!$Q$5,I230=champs!$Q$5,J230=champs!$Q$5),"Impossible",IF(AND(C230="PRIVÉ",K230="OUI",H230=champs!$Q$5,I230=champs!$Q$6,J230=champs!$Q$6),'Tarifs-Price list'!$L$8,IF(AND(C230="PRIVÉ",K230="OUI",H230=champs!$Q$6,I230=champs!$Q$5,J230=champs!$Q$6),'Tarifs-Price list'!$L$8,IF(AND(K230="OUI",C230="PRIVÉ",H230=champs!$Q$5,I230=champs!$Q$5,J230=champs!Q231),2*'Tarifs-Price list'!$L$8,IF(AND(K230="OUI",C230="PRIVÉ",H230=champs!$Q$5,I230=champs!$Q$6,J230=champs!$Q$5),"Impossible",IF(AND(K230="OUI",C230="PRIVÉ",K230="OUI",H230=champs!$Q$6,I230=champs!$Q$5,J230=champs!$Q$5),"Impossible",IF(AND(K230="OUI",C230="PRIVÉ",H230=champs!$Q$6,I230=champs!$Q$6,J230=champs!$Q$5),'Tarifs-Price list'!$L$17,IF(AND(K230="OUI",C230="PRIVÉ",H230=champs!$Q$5,I230=champs!$Q$5,J230=champs!$Q$5),"Impossible",0)))))))))))))))))))))</f>
        <v>0</v>
      </c>
    </row>
    <row r="231" spans="2:33" ht="21" x14ac:dyDescent="0.2"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50"/>
      <c r="M231" s="50"/>
      <c r="N231" s="48"/>
      <c r="O231" s="48"/>
      <c r="P231" s="48"/>
      <c r="Q231" s="48"/>
      <c r="R231" s="48"/>
      <c r="S231" s="49"/>
      <c r="T231" s="49"/>
      <c r="U231" s="49"/>
      <c r="V231" s="48"/>
      <c r="W231" s="48"/>
      <c r="X231" s="48"/>
      <c r="Y231" s="48"/>
      <c r="Z231" s="48"/>
      <c r="AC231" s="25" t="e" cm="1">
        <f t="array" ref="AC231">IF(C231="PARTENAIRE",_xlfn.IFS(D231=champs!$A$5,'Tarifs-Price list'!$G$8,D231=champs!$A$6,'Tarifs-Price list'!$G$8,D231=champs!$A$7,'Tarifs-Price list'!$G$18,D231="Chlore Silicate",'Tarifs-Price list'!$G$23,D231="Chlore Carbonate",'Tarifs-Price list'!$G$23,D231="NON",0),IF(C231="EXTERNE",_xlfn.IFS(D231=champs!$A$5,'Tarifs-Price list'!$F$8,D231=champs!$A$6,'Tarifs-Price list'!$F$8,D231=champs!$A$7,'Tarifs-Price list'!$F$18,D231="Chlore Silicate",'Tarifs-Price list'!$F$23,D231="Chlore Carbonate",'Tarifs-Price list'!$F$23,D231="NON",0),_xlfn.IFS(D231=champs!$A$5,'Tarifs-Price list'!$E$8,D231=champs!$A$6,'Tarifs-Price list'!$E$8,D231=champs!$A$7,'Tarifs-Price list'!$E$18,D231="Chlore Silicate",'Tarifs-Price list'!$E$23,D231="Chlore Carbonate",'Tarifs-Price list'!$E$23,D231="NON",0)))</f>
        <v>#N/A</v>
      </c>
      <c r="AD231" s="25" t="e" cm="1">
        <f t="array" ref="AD231">IF(C231="PARTENAIRE",_xlfn.IFS(E231=champs!$A$5,'Tarifs-Price list'!$G$9,E231=champs!$A$6,'Tarifs-Price list'!$G$9,E231=champs!$A$7,'Tarifs-Price list'!$G$19,E231="Chlore Silicate",'Tarifs-Price list'!$G$24,E231="Chlore Carbonate",'Tarifs-Price list'!$G$24,E231="NON",0),IF(C231="EXTERNE",_xlfn.IFS(E231=champs!$A$5,'Tarifs-Price list'!$F$9,E231=champs!$A$6,'Tarifs-Price list'!$F$9,E231=champs!$A$7,'Tarifs-Price list'!$F$19,E231="Chlore Silicate",'Tarifs-Price list'!$F$24,E231="Chlore Carbonate",'Tarifs-Price list'!$F$24,E231="NON",0),_xlfn.IFS(E231=champs!$A$5,'Tarifs-Price list'!$E$9,E231=champs!$A$6,'Tarifs-Price list'!$E$9,E231=champs!$A$7,'Tarifs-Price list'!$E$19,E231="Chlore Silicate",'Tarifs-Price list'!$E$24,E231="Chlore Carbonate",'Tarifs-Price list'!$E$24,E231="NON",0)))</f>
        <v>#N/A</v>
      </c>
      <c r="AE231" s="25" t="e" cm="1">
        <f t="array" ref="AE231">IF(C231="PARTENAIRE",_xlfn.IFS(F231=champs!$A$5,'Tarifs-Price list'!$G$10,F231=champs!$A$6,'Tarifs-Price list'!$G$15,F231=champs!$A$7,'Tarifs-Price list'!$G$20,F231="Chlore Silicate",'Tarifs-Price list'!$G$25,F231="Chlore Carbonate",'Tarifs-Price list'!$G$30,F231="NON",0),IF(C231="EXTERNE",_xlfn.IFS(F231=champs!$A$5,'Tarifs-Price list'!$F$10,F231=champs!$A$6,'Tarifs-Price list'!$F$15,F231=champs!$A$7,'Tarifs-Price list'!$F$20,F231="Chlore Silicate",'Tarifs-Price list'!$F$25,F231="Chlore Carbonate",'Tarifs-Price list'!$F$30,F231="NON",0),_xlfn.IFS(F231=champs!$A$5,'Tarifs-Price list'!$E$10,F231=champs!$A$6,'Tarifs-Price list'!$E$15,F231=champs!$A$7,'Tarifs-Price list'!$E$20,F231="Chlore Silicate",'Tarifs-Price list'!$E$25,F231="Chlore Carbonate",'Tarifs-Price list'!$E$30,F231="NON",0)))</f>
        <v>#N/A</v>
      </c>
      <c r="AF231" s="25">
        <f>IF(AND(H231=champs!$Q$5,I231=champs!$Q$6,J231=champs!$Q$6,C231="PARTENAIRE"),'Tarifs-Price list'!$N$9,IF(AND(C231="PARTENAIRE",H231=champs!$Q$6,I231=champs!$Q$5,J231=champs!$Q$6),'Tarifs-Price list'!$N$9,IF(AND(C231="PARTENAIRE",H231=champs!$Q$5,I231=champs!$Q$5,J231=champs!$Q$6),2*'Tarifs-Price list'!$N$9,IF(AND(C231="PARTENAIRE",H231=champs!$Q$6,I231=champs!$Q$6,J231=champs!$Q$5),'Tarifs-Price list'!$N$18,IF(AND(C231="PARTENAIRE",H231=champs!$Q$5,I231=champs!$Q$6,J231=champs!$Q$5),"Impossible",IF(AND(C231="PARTENAIRE",H231=champs!$Q$6,I231=champs!$Q$5,J231=champs!$Q$5),"Impossible",IF(AND(C231="PARTENAIRE",H231=champs!$Q$5,I231=champs!$Q$5,J231=champs!$Q$5),"Impossible",IF(AND(C231="EXTERNE",H231=champs!$Q$5,I231=champs!$Q$6,J231=champs!$Q$6),'Tarifs-Price list'!$M$9,IF(AND(C231="EXTERNE",H231=champs!$Q$6,I231=champs!$Q$5,J231=champs!$Q$6),'Tarifs-Price list'!$M$9,IF(AND(C231="EXTERNE",H231=champs!$Q$5,I231=champs!$Q$5,J231=champs!$Q$6),2*'Tarifs-Price list'!$M$9,IF(AND(C231="EXTERNE",H231=champs!$Q$6,I231=champs!$Q$6,J231=champs!$Q$5),'Tarifs-Price list'!$M$18,IF(AND(C231="Externe",H231=champs!$Q$5,I231=champs!$Q$6,J231=champs!$Q$5),"Impossible",IF(AND(C231="EXTERNE",H231=champs!$Q$6,I231=champs!$Q$5,J231=champs!$Q$5),"Impossible",IF(AND(C231="EXTERNE",H231=champs!$Q$5,I231=champs!$Q$5,J231=champs!$Q$5),"Impossible",IF(AND(C231="PRIVÉ",H231=champs!$Q$5,I231=champs!$Q$6,J231=champs!$Q$6),'Tarifs-Price list'!$L$9,IF(AND(C231="PRIVÉ",H231=champs!$Q$6,I231=champs!$Q$5,J231=champs!$Q$6),'Tarifs-Price list'!$L$9,IF(AND(C231="PRIVÉ",H231=champs!$Q$5,I231=champs!$Q$5,J231=champs!$Q$6),2*'Tarifs-Price list'!$L$9,IF(AND(C231="PRIVÉ",H231=champs!$Q$5,I231=champs!$Q$6,J231=champs!$Q$5),"Impossible",IF(AND(C231="PRIVÉ",H231=champs!$Q$6,I231=champs!$Q$5,J231=champs!$Q$5),"Impossible",IF(AND(C231="PRIVÉ",H231=champs!$Q$6,I231=champs!$Q$6,J231=champs!$Q$5),'Tarifs-Price list'!$L$18,IF(AND(C231="PRIVÉ",H231=champs!$Q$5,I231=champs!$Q$5,J231=champs!$Q$5),"Impossible",0)))))))))))))))))))))</f>
        <v>0</v>
      </c>
      <c r="AG231" s="57">
        <f>IF(AND(K231="OUI",H231=champs!$Q$5,I231=champs!$Q$6,J231=champs!$Q$6,C231="PARTENAIRE"),'Tarifs-Price list'!$N$8,IF(AND(K231="OUI",C231="PARTENAIRE",H231=champs!$Q$6,I231=champs!$Q$5,J231=champs!$Q$6),'Tarifs-Price list'!$N$8,IF(AND(K231="OUI",C231="PARTENAIRE",H231=champs!$Q$5,I231=champs!$Q$5,J231=champs!$Q$6),2*'Tarifs-Price list'!$N$8,IF(AND(K231="OUI",C231="PARTENAIRE",H231=champs!$Q$6,I231=champs!$Q$6,J231=champs!$Q$5),'Tarifs-Price list'!$N$17,IF(AND(K231="OUI",C231="PARTENAIRE",H231=champs!$Q$5,I231=champs!$Q$6,J231=champs!$Q$5),"Impossible",IF(AND(K231="OUI",C231="PARTENAIRE",H231=champs!$Q$6,I231=champs!$Q$5,J231=champs!$Q$5),"Impossible",IF(AND(K231="OUI",C231="PARTENAIRE",H231=champs!$Q$5,I231=champs!$Q$5,J231=champs!$Q$5),"Impossible",IF(AND(C231="EXTERNE",K231="OUI",H231=champs!$Q$5,I231=champs!$Q$6,J231=champs!$Q$6),'Tarifs-Price list'!$M$8,IF(AND(K231="OUI",C231="EXTERNE",H231=champs!$Q$6,I231=champs!$Q$5,J231=champs!$Q$6),'Tarifs-Price list'!$M$8,IF(AND(C231="EXTERNE",K231="OUI",H231=champs!$Q$5,I231=champs!$Q$5,J231=champs!$Q$6),2*'Tarifs-Price list'!$M$8,IF(AND(K231="OUI",C231="EXTERNE",H231=champs!$Q$6,I231=champs!$Q$6,J231=champs!$Q$5),'Tarifs-Price list'!$M$17,IF(AND(K231="OUI",C231="Externe",H231=champs!$Q$5,I231=champs!$Q$6,J231=champs!$Q$5),"Impossible",IF(AND(C231="EXTERNE",K231="OUI",H231=champs!$Q$6,I231=champs!$Q$5,J231=champs!$Q$5),"Impossible",IF(AND(K231="OUI",C231="EXTERNE",H231=champs!$Q$5,I231=champs!$Q$5,J231=champs!$Q$5),"Impossible",IF(AND(C231="PRIVÉ",K231="OUI",H231=champs!$Q$5,I231=champs!$Q$6,J231=champs!$Q$6),'Tarifs-Price list'!$L$8,IF(AND(C231="PRIVÉ",K231="OUI",H231=champs!$Q$6,I231=champs!$Q$5,J231=champs!$Q$6),'Tarifs-Price list'!$L$8,IF(AND(K231="OUI",C231="PRIVÉ",H231=champs!$Q$5,I231=champs!$Q$5,J231=champs!Q232),2*'Tarifs-Price list'!$L$8,IF(AND(K231="OUI",C231="PRIVÉ",H231=champs!$Q$5,I231=champs!$Q$6,J231=champs!$Q$5),"Impossible",IF(AND(K231="OUI",C231="PRIVÉ",K231="OUI",H231=champs!$Q$6,I231=champs!$Q$5,J231=champs!$Q$5),"Impossible",IF(AND(K231="OUI",C231="PRIVÉ",H231=champs!$Q$6,I231=champs!$Q$6,J231=champs!$Q$5),'Tarifs-Price list'!$L$17,IF(AND(K231="OUI",C231="PRIVÉ",H231=champs!$Q$5,I231=champs!$Q$5,J231=champs!$Q$5),"Impossible",0)))))))))))))))))))))</f>
        <v>0</v>
      </c>
    </row>
    <row r="232" spans="2:33" ht="21" x14ac:dyDescent="0.2"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50"/>
      <c r="M232" s="50"/>
      <c r="N232" s="48"/>
      <c r="O232" s="48"/>
      <c r="P232" s="48"/>
      <c r="Q232" s="48"/>
      <c r="R232" s="48"/>
      <c r="S232" s="49"/>
      <c r="T232" s="49"/>
      <c r="U232" s="49"/>
      <c r="V232" s="48"/>
      <c r="W232" s="48"/>
      <c r="X232" s="48"/>
      <c r="Y232" s="48"/>
      <c r="Z232" s="48"/>
      <c r="AC232" s="25" t="e" cm="1">
        <f t="array" ref="AC232">IF(C232="PARTENAIRE",_xlfn.IFS(D232=champs!$A$5,'Tarifs-Price list'!$G$8,D232=champs!$A$6,'Tarifs-Price list'!$G$8,D232=champs!$A$7,'Tarifs-Price list'!$G$18,D232="Chlore Silicate",'Tarifs-Price list'!$G$23,D232="Chlore Carbonate",'Tarifs-Price list'!$G$23,D232="NON",0),IF(C232="EXTERNE",_xlfn.IFS(D232=champs!$A$5,'Tarifs-Price list'!$F$8,D232=champs!$A$6,'Tarifs-Price list'!$F$8,D232=champs!$A$7,'Tarifs-Price list'!$F$18,D232="Chlore Silicate",'Tarifs-Price list'!$F$23,D232="Chlore Carbonate",'Tarifs-Price list'!$F$23,D232="NON",0),_xlfn.IFS(D232=champs!$A$5,'Tarifs-Price list'!$E$8,D232=champs!$A$6,'Tarifs-Price list'!$E$8,D232=champs!$A$7,'Tarifs-Price list'!$E$18,D232="Chlore Silicate",'Tarifs-Price list'!$E$23,D232="Chlore Carbonate",'Tarifs-Price list'!$E$23,D232="NON",0)))</f>
        <v>#N/A</v>
      </c>
      <c r="AD232" s="25" t="e" cm="1">
        <f t="array" ref="AD232">IF(C232="PARTENAIRE",_xlfn.IFS(E232=champs!$A$5,'Tarifs-Price list'!$G$9,E232=champs!$A$6,'Tarifs-Price list'!$G$9,E232=champs!$A$7,'Tarifs-Price list'!$G$19,E232="Chlore Silicate",'Tarifs-Price list'!$G$24,E232="Chlore Carbonate",'Tarifs-Price list'!$G$24,E232="NON",0),IF(C232="EXTERNE",_xlfn.IFS(E232=champs!$A$5,'Tarifs-Price list'!$F$9,E232=champs!$A$6,'Tarifs-Price list'!$F$9,E232=champs!$A$7,'Tarifs-Price list'!$F$19,E232="Chlore Silicate",'Tarifs-Price list'!$F$24,E232="Chlore Carbonate",'Tarifs-Price list'!$F$24,E232="NON",0),_xlfn.IFS(E232=champs!$A$5,'Tarifs-Price list'!$E$9,E232=champs!$A$6,'Tarifs-Price list'!$E$9,E232=champs!$A$7,'Tarifs-Price list'!$E$19,E232="Chlore Silicate",'Tarifs-Price list'!$E$24,E232="Chlore Carbonate",'Tarifs-Price list'!$E$24,E232="NON",0)))</f>
        <v>#N/A</v>
      </c>
      <c r="AE232" s="25" t="e" cm="1">
        <f t="array" ref="AE232">IF(C232="PARTENAIRE",_xlfn.IFS(F232=champs!$A$5,'Tarifs-Price list'!$G$10,F232=champs!$A$6,'Tarifs-Price list'!$G$15,F232=champs!$A$7,'Tarifs-Price list'!$G$20,F232="Chlore Silicate",'Tarifs-Price list'!$G$25,F232="Chlore Carbonate",'Tarifs-Price list'!$G$30,F232="NON",0),IF(C232="EXTERNE",_xlfn.IFS(F232=champs!$A$5,'Tarifs-Price list'!$F$10,F232=champs!$A$6,'Tarifs-Price list'!$F$15,F232=champs!$A$7,'Tarifs-Price list'!$F$20,F232="Chlore Silicate",'Tarifs-Price list'!$F$25,F232="Chlore Carbonate",'Tarifs-Price list'!$F$30,F232="NON",0),_xlfn.IFS(F232=champs!$A$5,'Tarifs-Price list'!$E$10,F232=champs!$A$6,'Tarifs-Price list'!$E$15,F232=champs!$A$7,'Tarifs-Price list'!$E$20,F232="Chlore Silicate",'Tarifs-Price list'!$E$25,F232="Chlore Carbonate",'Tarifs-Price list'!$E$30,F232="NON",0)))</f>
        <v>#N/A</v>
      </c>
      <c r="AF232" s="25">
        <f>IF(AND(H232=champs!$Q$5,I232=champs!$Q$6,J232=champs!$Q$6,C232="PARTENAIRE"),'Tarifs-Price list'!$N$9,IF(AND(C232="PARTENAIRE",H232=champs!$Q$6,I232=champs!$Q$5,J232=champs!$Q$6),'Tarifs-Price list'!$N$9,IF(AND(C232="PARTENAIRE",H232=champs!$Q$5,I232=champs!$Q$5,J232=champs!$Q$6),2*'Tarifs-Price list'!$N$9,IF(AND(C232="PARTENAIRE",H232=champs!$Q$6,I232=champs!$Q$6,J232=champs!$Q$5),'Tarifs-Price list'!$N$18,IF(AND(C232="PARTENAIRE",H232=champs!$Q$5,I232=champs!$Q$6,J232=champs!$Q$5),"Impossible",IF(AND(C232="PARTENAIRE",H232=champs!$Q$6,I232=champs!$Q$5,J232=champs!$Q$5),"Impossible",IF(AND(C232="PARTENAIRE",H232=champs!$Q$5,I232=champs!$Q$5,J232=champs!$Q$5),"Impossible",IF(AND(C232="EXTERNE",H232=champs!$Q$5,I232=champs!$Q$6,J232=champs!$Q$6),'Tarifs-Price list'!$M$9,IF(AND(C232="EXTERNE",H232=champs!$Q$6,I232=champs!$Q$5,J232=champs!$Q$6),'Tarifs-Price list'!$M$9,IF(AND(C232="EXTERNE",H232=champs!$Q$5,I232=champs!$Q$5,J232=champs!$Q$6),2*'Tarifs-Price list'!$M$9,IF(AND(C232="EXTERNE",H232=champs!$Q$6,I232=champs!$Q$6,J232=champs!$Q$5),'Tarifs-Price list'!$M$18,IF(AND(C232="Externe",H232=champs!$Q$5,I232=champs!$Q$6,J232=champs!$Q$5),"Impossible",IF(AND(C232="EXTERNE",H232=champs!$Q$6,I232=champs!$Q$5,J232=champs!$Q$5),"Impossible",IF(AND(C232="EXTERNE",H232=champs!$Q$5,I232=champs!$Q$5,J232=champs!$Q$5),"Impossible",IF(AND(C232="PRIVÉ",H232=champs!$Q$5,I232=champs!$Q$6,J232=champs!$Q$6),'Tarifs-Price list'!$L$9,IF(AND(C232="PRIVÉ",H232=champs!$Q$6,I232=champs!$Q$5,J232=champs!$Q$6),'Tarifs-Price list'!$L$9,IF(AND(C232="PRIVÉ",H232=champs!$Q$5,I232=champs!$Q$5,J232=champs!$Q$6),2*'Tarifs-Price list'!$L$9,IF(AND(C232="PRIVÉ",H232=champs!$Q$5,I232=champs!$Q$6,J232=champs!$Q$5),"Impossible",IF(AND(C232="PRIVÉ",H232=champs!$Q$6,I232=champs!$Q$5,J232=champs!$Q$5),"Impossible",IF(AND(C232="PRIVÉ",H232=champs!$Q$6,I232=champs!$Q$6,J232=champs!$Q$5),'Tarifs-Price list'!$L$18,IF(AND(C232="PRIVÉ",H232=champs!$Q$5,I232=champs!$Q$5,J232=champs!$Q$5),"Impossible",0)))))))))))))))))))))</f>
        <v>0</v>
      </c>
      <c r="AG232" s="57">
        <f>IF(AND(K232="OUI",H232=champs!$Q$5,I232=champs!$Q$6,J232=champs!$Q$6,C232="PARTENAIRE"),'Tarifs-Price list'!$N$8,IF(AND(K232="OUI",C232="PARTENAIRE",H232=champs!$Q$6,I232=champs!$Q$5,J232=champs!$Q$6),'Tarifs-Price list'!$N$8,IF(AND(K232="OUI",C232="PARTENAIRE",H232=champs!$Q$5,I232=champs!$Q$5,J232=champs!$Q$6),2*'Tarifs-Price list'!$N$8,IF(AND(K232="OUI",C232="PARTENAIRE",H232=champs!$Q$6,I232=champs!$Q$6,J232=champs!$Q$5),'Tarifs-Price list'!$N$17,IF(AND(K232="OUI",C232="PARTENAIRE",H232=champs!$Q$5,I232=champs!$Q$6,J232=champs!$Q$5),"Impossible",IF(AND(K232="OUI",C232="PARTENAIRE",H232=champs!$Q$6,I232=champs!$Q$5,J232=champs!$Q$5),"Impossible",IF(AND(K232="OUI",C232="PARTENAIRE",H232=champs!$Q$5,I232=champs!$Q$5,J232=champs!$Q$5),"Impossible",IF(AND(C232="EXTERNE",K232="OUI",H232=champs!$Q$5,I232=champs!$Q$6,J232=champs!$Q$6),'Tarifs-Price list'!$M$8,IF(AND(K232="OUI",C232="EXTERNE",H232=champs!$Q$6,I232=champs!$Q$5,J232=champs!$Q$6),'Tarifs-Price list'!$M$8,IF(AND(C232="EXTERNE",K232="OUI",H232=champs!$Q$5,I232=champs!$Q$5,J232=champs!$Q$6),2*'Tarifs-Price list'!$M$8,IF(AND(K232="OUI",C232="EXTERNE",H232=champs!$Q$6,I232=champs!$Q$6,J232=champs!$Q$5),'Tarifs-Price list'!$M$17,IF(AND(K232="OUI",C232="Externe",H232=champs!$Q$5,I232=champs!$Q$6,J232=champs!$Q$5),"Impossible",IF(AND(C232="EXTERNE",K232="OUI",H232=champs!$Q$6,I232=champs!$Q$5,J232=champs!$Q$5),"Impossible",IF(AND(K232="OUI",C232="EXTERNE",H232=champs!$Q$5,I232=champs!$Q$5,J232=champs!$Q$5),"Impossible",IF(AND(C232="PRIVÉ",K232="OUI",H232=champs!$Q$5,I232=champs!$Q$6,J232=champs!$Q$6),'Tarifs-Price list'!$L$8,IF(AND(C232="PRIVÉ",K232="OUI",H232=champs!$Q$6,I232=champs!$Q$5,J232=champs!$Q$6),'Tarifs-Price list'!$L$8,IF(AND(K232="OUI",C232="PRIVÉ",H232=champs!$Q$5,I232=champs!$Q$5,J232=champs!Q233),2*'Tarifs-Price list'!$L$8,IF(AND(K232="OUI",C232="PRIVÉ",H232=champs!$Q$5,I232=champs!$Q$6,J232=champs!$Q$5),"Impossible",IF(AND(K232="OUI",C232="PRIVÉ",K232="OUI",H232=champs!$Q$6,I232=champs!$Q$5,J232=champs!$Q$5),"Impossible",IF(AND(K232="OUI",C232="PRIVÉ",H232=champs!$Q$6,I232=champs!$Q$6,J232=champs!$Q$5),'Tarifs-Price list'!$L$17,IF(AND(K232="OUI",C232="PRIVÉ",H232=champs!$Q$5,I232=champs!$Q$5,J232=champs!$Q$5),"Impossible",0)))))))))))))))))))))</f>
        <v>0</v>
      </c>
    </row>
    <row r="233" spans="2:33" ht="21" x14ac:dyDescent="0.2"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50"/>
      <c r="M233" s="50"/>
      <c r="N233" s="48"/>
      <c r="O233" s="48"/>
      <c r="P233" s="48"/>
      <c r="Q233" s="48"/>
      <c r="R233" s="48"/>
      <c r="S233" s="49"/>
      <c r="T233" s="49"/>
      <c r="U233" s="49"/>
      <c r="V233" s="48"/>
      <c r="W233" s="48"/>
      <c r="X233" s="48"/>
      <c r="Y233" s="48"/>
      <c r="Z233" s="48"/>
      <c r="AC233" s="25" t="e" cm="1">
        <f t="array" ref="AC233">IF(C233="PARTENAIRE",_xlfn.IFS(D233=champs!$A$5,'Tarifs-Price list'!$G$8,D233=champs!$A$6,'Tarifs-Price list'!$G$8,D233=champs!$A$7,'Tarifs-Price list'!$G$18,D233="Chlore Silicate",'Tarifs-Price list'!$G$23,D233="Chlore Carbonate",'Tarifs-Price list'!$G$23,D233="NON",0),IF(C233="EXTERNE",_xlfn.IFS(D233=champs!$A$5,'Tarifs-Price list'!$F$8,D233=champs!$A$6,'Tarifs-Price list'!$F$8,D233=champs!$A$7,'Tarifs-Price list'!$F$18,D233="Chlore Silicate",'Tarifs-Price list'!$F$23,D233="Chlore Carbonate",'Tarifs-Price list'!$F$23,D233="NON",0),_xlfn.IFS(D233=champs!$A$5,'Tarifs-Price list'!$E$8,D233=champs!$A$6,'Tarifs-Price list'!$E$8,D233=champs!$A$7,'Tarifs-Price list'!$E$18,D233="Chlore Silicate",'Tarifs-Price list'!$E$23,D233="Chlore Carbonate",'Tarifs-Price list'!$E$23,D233="NON",0)))</f>
        <v>#N/A</v>
      </c>
      <c r="AD233" s="25" t="e" cm="1">
        <f t="array" ref="AD233">IF(C233="PARTENAIRE",_xlfn.IFS(E233=champs!$A$5,'Tarifs-Price list'!$G$9,E233=champs!$A$6,'Tarifs-Price list'!$G$9,E233=champs!$A$7,'Tarifs-Price list'!$G$19,E233="Chlore Silicate",'Tarifs-Price list'!$G$24,E233="Chlore Carbonate",'Tarifs-Price list'!$G$24,E233="NON",0),IF(C233="EXTERNE",_xlfn.IFS(E233=champs!$A$5,'Tarifs-Price list'!$F$9,E233=champs!$A$6,'Tarifs-Price list'!$F$9,E233=champs!$A$7,'Tarifs-Price list'!$F$19,E233="Chlore Silicate",'Tarifs-Price list'!$F$24,E233="Chlore Carbonate",'Tarifs-Price list'!$F$24,E233="NON",0),_xlfn.IFS(E233=champs!$A$5,'Tarifs-Price list'!$E$9,E233=champs!$A$6,'Tarifs-Price list'!$E$9,E233=champs!$A$7,'Tarifs-Price list'!$E$19,E233="Chlore Silicate",'Tarifs-Price list'!$E$24,E233="Chlore Carbonate",'Tarifs-Price list'!$E$24,E233="NON",0)))</f>
        <v>#N/A</v>
      </c>
      <c r="AE233" s="25" t="e" cm="1">
        <f t="array" ref="AE233">IF(C233="PARTENAIRE",_xlfn.IFS(F233=champs!$A$5,'Tarifs-Price list'!$G$10,F233=champs!$A$6,'Tarifs-Price list'!$G$15,F233=champs!$A$7,'Tarifs-Price list'!$G$20,F233="Chlore Silicate",'Tarifs-Price list'!$G$25,F233="Chlore Carbonate",'Tarifs-Price list'!$G$30,F233="NON",0),IF(C233="EXTERNE",_xlfn.IFS(F233=champs!$A$5,'Tarifs-Price list'!$F$10,F233=champs!$A$6,'Tarifs-Price list'!$F$15,F233=champs!$A$7,'Tarifs-Price list'!$F$20,F233="Chlore Silicate",'Tarifs-Price list'!$F$25,F233="Chlore Carbonate",'Tarifs-Price list'!$F$30,F233="NON",0),_xlfn.IFS(F233=champs!$A$5,'Tarifs-Price list'!$E$10,F233=champs!$A$6,'Tarifs-Price list'!$E$15,F233=champs!$A$7,'Tarifs-Price list'!$E$20,F233="Chlore Silicate",'Tarifs-Price list'!$E$25,F233="Chlore Carbonate",'Tarifs-Price list'!$E$30,F233="NON",0)))</f>
        <v>#N/A</v>
      </c>
      <c r="AF233" s="25">
        <f>IF(AND(H233=champs!$Q$5,I233=champs!$Q$6,J233=champs!$Q$6,C233="PARTENAIRE"),'Tarifs-Price list'!$N$9,IF(AND(C233="PARTENAIRE",H233=champs!$Q$6,I233=champs!$Q$5,J233=champs!$Q$6),'Tarifs-Price list'!$N$9,IF(AND(C233="PARTENAIRE",H233=champs!$Q$5,I233=champs!$Q$5,J233=champs!$Q$6),2*'Tarifs-Price list'!$N$9,IF(AND(C233="PARTENAIRE",H233=champs!$Q$6,I233=champs!$Q$6,J233=champs!$Q$5),'Tarifs-Price list'!$N$18,IF(AND(C233="PARTENAIRE",H233=champs!$Q$5,I233=champs!$Q$6,J233=champs!$Q$5),"Impossible",IF(AND(C233="PARTENAIRE",H233=champs!$Q$6,I233=champs!$Q$5,J233=champs!$Q$5),"Impossible",IF(AND(C233="PARTENAIRE",H233=champs!$Q$5,I233=champs!$Q$5,J233=champs!$Q$5),"Impossible",IF(AND(C233="EXTERNE",H233=champs!$Q$5,I233=champs!$Q$6,J233=champs!$Q$6),'Tarifs-Price list'!$M$9,IF(AND(C233="EXTERNE",H233=champs!$Q$6,I233=champs!$Q$5,J233=champs!$Q$6),'Tarifs-Price list'!$M$9,IF(AND(C233="EXTERNE",H233=champs!$Q$5,I233=champs!$Q$5,J233=champs!$Q$6),2*'Tarifs-Price list'!$M$9,IF(AND(C233="EXTERNE",H233=champs!$Q$6,I233=champs!$Q$6,J233=champs!$Q$5),'Tarifs-Price list'!$M$18,IF(AND(C233="Externe",H233=champs!$Q$5,I233=champs!$Q$6,J233=champs!$Q$5),"Impossible",IF(AND(C233="EXTERNE",H233=champs!$Q$6,I233=champs!$Q$5,J233=champs!$Q$5),"Impossible",IF(AND(C233="EXTERNE",H233=champs!$Q$5,I233=champs!$Q$5,J233=champs!$Q$5),"Impossible",IF(AND(C233="PRIVÉ",H233=champs!$Q$5,I233=champs!$Q$6,J233=champs!$Q$6),'Tarifs-Price list'!$L$9,IF(AND(C233="PRIVÉ",H233=champs!$Q$6,I233=champs!$Q$5,J233=champs!$Q$6),'Tarifs-Price list'!$L$9,IF(AND(C233="PRIVÉ",H233=champs!$Q$5,I233=champs!$Q$5,J233=champs!$Q$6),2*'Tarifs-Price list'!$L$9,IF(AND(C233="PRIVÉ",H233=champs!$Q$5,I233=champs!$Q$6,J233=champs!$Q$5),"Impossible",IF(AND(C233="PRIVÉ",H233=champs!$Q$6,I233=champs!$Q$5,J233=champs!$Q$5),"Impossible",IF(AND(C233="PRIVÉ",H233=champs!$Q$6,I233=champs!$Q$6,J233=champs!$Q$5),'Tarifs-Price list'!$L$18,IF(AND(C233="PRIVÉ",H233=champs!$Q$5,I233=champs!$Q$5,J233=champs!$Q$5),"Impossible",0)))))))))))))))))))))</f>
        <v>0</v>
      </c>
      <c r="AG233" s="57">
        <f>IF(AND(K233="OUI",H233=champs!$Q$5,I233=champs!$Q$6,J233=champs!$Q$6,C233="PARTENAIRE"),'Tarifs-Price list'!$N$8,IF(AND(K233="OUI",C233="PARTENAIRE",H233=champs!$Q$6,I233=champs!$Q$5,J233=champs!$Q$6),'Tarifs-Price list'!$N$8,IF(AND(K233="OUI",C233="PARTENAIRE",H233=champs!$Q$5,I233=champs!$Q$5,J233=champs!$Q$6),2*'Tarifs-Price list'!$N$8,IF(AND(K233="OUI",C233="PARTENAIRE",H233=champs!$Q$6,I233=champs!$Q$6,J233=champs!$Q$5),'Tarifs-Price list'!$N$17,IF(AND(K233="OUI",C233="PARTENAIRE",H233=champs!$Q$5,I233=champs!$Q$6,J233=champs!$Q$5),"Impossible",IF(AND(K233="OUI",C233="PARTENAIRE",H233=champs!$Q$6,I233=champs!$Q$5,J233=champs!$Q$5),"Impossible",IF(AND(K233="OUI",C233="PARTENAIRE",H233=champs!$Q$5,I233=champs!$Q$5,J233=champs!$Q$5),"Impossible",IF(AND(C233="EXTERNE",K233="OUI",H233=champs!$Q$5,I233=champs!$Q$6,J233=champs!$Q$6),'Tarifs-Price list'!$M$8,IF(AND(K233="OUI",C233="EXTERNE",H233=champs!$Q$6,I233=champs!$Q$5,J233=champs!$Q$6),'Tarifs-Price list'!$M$8,IF(AND(C233="EXTERNE",K233="OUI",H233=champs!$Q$5,I233=champs!$Q$5,J233=champs!$Q$6),2*'Tarifs-Price list'!$M$8,IF(AND(K233="OUI",C233="EXTERNE",H233=champs!$Q$6,I233=champs!$Q$6,J233=champs!$Q$5),'Tarifs-Price list'!$M$17,IF(AND(K233="OUI",C233="Externe",H233=champs!$Q$5,I233=champs!$Q$6,J233=champs!$Q$5),"Impossible",IF(AND(C233="EXTERNE",K233="OUI",H233=champs!$Q$6,I233=champs!$Q$5,J233=champs!$Q$5),"Impossible",IF(AND(K233="OUI",C233="EXTERNE",H233=champs!$Q$5,I233=champs!$Q$5,J233=champs!$Q$5),"Impossible",IF(AND(C233="PRIVÉ",K233="OUI",H233=champs!$Q$5,I233=champs!$Q$6,J233=champs!$Q$6),'Tarifs-Price list'!$L$8,IF(AND(C233="PRIVÉ",K233="OUI",H233=champs!$Q$6,I233=champs!$Q$5,J233=champs!$Q$6),'Tarifs-Price list'!$L$8,IF(AND(K233="OUI",C233="PRIVÉ",H233=champs!$Q$5,I233=champs!$Q$5,J233=champs!Q234),2*'Tarifs-Price list'!$L$8,IF(AND(K233="OUI",C233="PRIVÉ",H233=champs!$Q$5,I233=champs!$Q$6,J233=champs!$Q$5),"Impossible",IF(AND(K233="OUI",C233="PRIVÉ",K233="OUI",H233=champs!$Q$6,I233=champs!$Q$5,J233=champs!$Q$5),"Impossible",IF(AND(K233="OUI",C233="PRIVÉ",H233=champs!$Q$6,I233=champs!$Q$6,J233=champs!$Q$5),'Tarifs-Price list'!$L$17,IF(AND(K233="OUI",C233="PRIVÉ",H233=champs!$Q$5,I233=champs!$Q$5,J233=champs!$Q$5),"Impossible",0)))))))))))))))))))))</f>
        <v>0</v>
      </c>
    </row>
    <row r="234" spans="2:33" ht="21" x14ac:dyDescent="0.2"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50"/>
      <c r="M234" s="50"/>
      <c r="N234" s="48"/>
      <c r="O234" s="48"/>
      <c r="P234" s="48"/>
      <c r="Q234" s="48"/>
      <c r="R234" s="48"/>
      <c r="S234" s="49"/>
      <c r="T234" s="49"/>
      <c r="U234" s="49"/>
      <c r="V234" s="48"/>
      <c r="W234" s="48"/>
      <c r="X234" s="48"/>
      <c r="Y234" s="48"/>
      <c r="Z234" s="48"/>
      <c r="AC234" s="25" t="e" cm="1">
        <f t="array" ref="AC234">IF(C234="PARTENAIRE",_xlfn.IFS(D234=champs!$A$5,'Tarifs-Price list'!$G$8,D234=champs!$A$6,'Tarifs-Price list'!$G$8,D234=champs!$A$7,'Tarifs-Price list'!$G$18,D234="Chlore Silicate",'Tarifs-Price list'!$G$23,D234="Chlore Carbonate",'Tarifs-Price list'!$G$23,D234="NON",0),IF(C234="EXTERNE",_xlfn.IFS(D234=champs!$A$5,'Tarifs-Price list'!$F$8,D234=champs!$A$6,'Tarifs-Price list'!$F$8,D234=champs!$A$7,'Tarifs-Price list'!$F$18,D234="Chlore Silicate",'Tarifs-Price list'!$F$23,D234="Chlore Carbonate",'Tarifs-Price list'!$F$23,D234="NON",0),_xlfn.IFS(D234=champs!$A$5,'Tarifs-Price list'!$E$8,D234=champs!$A$6,'Tarifs-Price list'!$E$8,D234=champs!$A$7,'Tarifs-Price list'!$E$18,D234="Chlore Silicate",'Tarifs-Price list'!$E$23,D234="Chlore Carbonate",'Tarifs-Price list'!$E$23,D234="NON",0)))</f>
        <v>#N/A</v>
      </c>
      <c r="AD234" s="25" t="e" cm="1">
        <f t="array" ref="AD234">IF(C234="PARTENAIRE",_xlfn.IFS(E234=champs!$A$5,'Tarifs-Price list'!$G$9,E234=champs!$A$6,'Tarifs-Price list'!$G$9,E234=champs!$A$7,'Tarifs-Price list'!$G$19,E234="Chlore Silicate",'Tarifs-Price list'!$G$24,E234="Chlore Carbonate",'Tarifs-Price list'!$G$24,E234="NON",0),IF(C234="EXTERNE",_xlfn.IFS(E234=champs!$A$5,'Tarifs-Price list'!$F$9,E234=champs!$A$6,'Tarifs-Price list'!$F$9,E234=champs!$A$7,'Tarifs-Price list'!$F$19,E234="Chlore Silicate",'Tarifs-Price list'!$F$24,E234="Chlore Carbonate",'Tarifs-Price list'!$F$24,E234="NON",0),_xlfn.IFS(E234=champs!$A$5,'Tarifs-Price list'!$E$9,E234=champs!$A$6,'Tarifs-Price list'!$E$9,E234=champs!$A$7,'Tarifs-Price list'!$E$19,E234="Chlore Silicate",'Tarifs-Price list'!$E$24,E234="Chlore Carbonate",'Tarifs-Price list'!$E$24,E234="NON",0)))</f>
        <v>#N/A</v>
      </c>
      <c r="AE234" s="25" t="e" cm="1">
        <f t="array" ref="AE234">IF(C234="PARTENAIRE",_xlfn.IFS(F234=champs!$A$5,'Tarifs-Price list'!$G$10,F234=champs!$A$6,'Tarifs-Price list'!$G$15,F234=champs!$A$7,'Tarifs-Price list'!$G$20,F234="Chlore Silicate",'Tarifs-Price list'!$G$25,F234="Chlore Carbonate",'Tarifs-Price list'!$G$30,F234="NON",0),IF(C234="EXTERNE",_xlfn.IFS(F234=champs!$A$5,'Tarifs-Price list'!$F$10,F234=champs!$A$6,'Tarifs-Price list'!$F$15,F234=champs!$A$7,'Tarifs-Price list'!$F$20,F234="Chlore Silicate",'Tarifs-Price list'!$F$25,F234="Chlore Carbonate",'Tarifs-Price list'!$F$30,F234="NON",0),_xlfn.IFS(F234=champs!$A$5,'Tarifs-Price list'!$E$10,F234=champs!$A$6,'Tarifs-Price list'!$E$15,F234=champs!$A$7,'Tarifs-Price list'!$E$20,F234="Chlore Silicate",'Tarifs-Price list'!$E$25,F234="Chlore Carbonate",'Tarifs-Price list'!$E$30,F234="NON",0)))</f>
        <v>#N/A</v>
      </c>
      <c r="AF234" s="25">
        <f>IF(AND(H234=champs!$Q$5,I234=champs!$Q$6,J234=champs!$Q$6,C234="PARTENAIRE"),'Tarifs-Price list'!$N$9,IF(AND(C234="PARTENAIRE",H234=champs!$Q$6,I234=champs!$Q$5,J234=champs!$Q$6),'Tarifs-Price list'!$N$9,IF(AND(C234="PARTENAIRE",H234=champs!$Q$5,I234=champs!$Q$5,J234=champs!$Q$6),2*'Tarifs-Price list'!$N$9,IF(AND(C234="PARTENAIRE",H234=champs!$Q$6,I234=champs!$Q$6,J234=champs!$Q$5),'Tarifs-Price list'!$N$18,IF(AND(C234="PARTENAIRE",H234=champs!$Q$5,I234=champs!$Q$6,J234=champs!$Q$5),"Impossible",IF(AND(C234="PARTENAIRE",H234=champs!$Q$6,I234=champs!$Q$5,J234=champs!$Q$5),"Impossible",IF(AND(C234="PARTENAIRE",H234=champs!$Q$5,I234=champs!$Q$5,J234=champs!$Q$5),"Impossible",IF(AND(C234="EXTERNE",H234=champs!$Q$5,I234=champs!$Q$6,J234=champs!$Q$6),'Tarifs-Price list'!$M$9,IF(AND(C234="EXTERNE",H234=champs!$Q$6,I234=champs!$Q$5,J234=champs!$Q$6),'Tarifs-Price list'!$M$9,IF(AND(C234="EXTERNE",H234=champs!$Q$5,I234=champs!$Q$5,J234=champs!$Q$6),2*'Tarifs-Price list'!$M$9,IF(AND(C234="EXTERNE",H234=champs!$Q$6,I234=champs!$Q$6,J234=champs!$Q$5),'Tarifs-Price list'!$M$18,IF(AND(C234="Externe",H234=champs!$Q$5,I234=champs!$Q$6,J234=champs!$Q$5),"Impossible",IF(AND(C234="EXTERNE",H234=champs!$Q$6,I234=champs!$Q$5,J234=champs!$Q$5),"Impossible",IF(AND(C234="EXTERNE",H234=champs!$Q$5,I234=champs!$Q$5,J234=champs!$Q$5),"Impossible",IF(AND(C234="PRIVÉ",H234=champs!$Q$5,I234=champs!$Q$6,J234=champs!$Q$6),'Tarifs-Price list'!$L$9,IF(AND(C234="PRIVÉ",H234=champs!$Q$6,I234=champs!$Q$5,J234=champs!$Q$6),'Tarifs-Price list'!$L$9,IF(AND(C234="PRIVÉ",H234=champs!$Q$5,I234=champs!$Q$5,J234=champs!$Q$6),2*'Tarifs-Price list'!$L$9,IF(AND(C234="PRIVÉ",H234=champs!$Q$5,I234=champs!$Q$6,J234=champs!$Q$5),"Impossible",IF(AND(C234="PRIVÉ",H234=champs!$Q$6,I234=champs!$Q$5,J234=champs!$Q$5),"Impossible",IF(AND(C234="PRIVÉ",H234=champs!$Q$6,I234=champs!$Q$6,J234=champs!$Q$5),'Tarifs-Price list'!$L$18,IF(AND(C234="PRIVÉ",H234=champs!$Q$5,I234=champs!$Q$5,J234=champs!$Q$5),"Impossible",0)))))))))))))))))))))</f>
        <v>0</v>
      </c>
      <c r="AG234" s="57">
        <f>IF(AND(K234="OUI",H234=champs!$Q$5,I234=champs!$Q$6,J234=champs!$Q$6,C234="PARTENAIRE"),'Tarifs-Price list'!$N$8,IF(AND(K234="OUI",C234="PARTENAIRE",H234=champs!$Q$6,I234=champs!$Q$5,J234=champs!$Q$6),'Tarifs-Price list'!$N$8,IF(AND(K234="OUI",C234="PARTENAIRE",H234=champs!$Q$5,I234=champs!$Q$5,J234=champs!$Q$6),2*'Tarifs-Price list'!$N$8,IF(AND(K234="OUI",C234="PARTENAIRE",H234=champs!$Q$6,I234=champs!$Q$6,J234=champs!$Q$5),'Tarifs-Price list'!$N$17,IF(AND(K234="OUI",C234="PARTENAIRE",H234=champs!$Q$5,I234=champs!$Q$6,J234=champs!$Q$5),"Impossible",IF(AND(K234="OUI",C234="PARTENAIRE",H234=champs!$Q$6,I234=champs!$Q$5,J234=champs!$Q$5),"Impossible",IF(AND(K234="OUI",C234="PARTENAIRE",H234=champs!$Q$5,I234=champs!$Q$5,J234=champs!$Q$5),"Impossible",IF(AND(C234="EXTERNE",K234="OUI",H234=champs!$Q$5,I234=champs!$Q$6,J234=champs!$Q$6),'Tarifs-Price list'!$M$8,IF(AND(K234="OUI",C234="EXTERNE",H234=champs!$Q$6,I234=champs!$Q$5,J234=champs!$Q$6),'Tarifs-Price list'!$M$8,IF(AND(C234="EXTERNE",K234="OUI",H234=champs!$Q$5,I234=champs!$Q$5,J234=champs!$Q$6),2*'Tarifs-Price list'!$M$8,IF(AND(K234="OUI",C234="EXTERNE",H234=champs!$Q$6,I234=champs!$Q$6,J234=champs!$Q$5),'Tarifs-Price list'!$M$17,IF(AND(K234="OUI",C234="Externe",H234=champs!$Q$5,I234=champs!$Q$6,J234=champs!$Q$5),"Impossible",IF(AND(C234="EXTERNE",K234="OUI",H234=champs!$Q$6,I234=champs!$Q$5,J234=champs!$Q$5),"Impossible",IF(AND(K234="OUI",C234="EXTERNE",H234=champs!$Q$5,I234=champs!$Q$5,J234=champs!$Q$5),"Impossible",IF(AND(C234="PRIVÉ",K234="OUI",H234=champs!$Q$5,I234=champs!$Q$6,J234=champs!$Q$6),'Tarifs-Price list'!$L$8,IF(AND(C234="PRIVÉ",K234="OUI",H234=champs!$Q$6,I234=champs!$Q$5,J234=champs!$Q$6),'Tarifs-Price list'!$L$8,IF(AND(K234="OUI",C234="PRIVÉ",H234=champs!$Q$5,I234=champs!$Q$5,J234=champs!Q235),2*'Tarifs-Price list'!$L$8,IF(AND(K234="OUI",C234="PRIVÉ",H234=champs!$Q$5,I234=champs!$Q$6,J234=champs!$Q$5),"Impossible",IF(AND(K234="OUI",C234="PRIVÉ",K234="OUI",H234=champs!$Q$6,I234=champs!$Q$5,J234=champs!$Q$5),"Impossible",IF(AND(K234="OUI",C234="PRIVÉ",H234=champs!$Q$6,I234=champs!$Q$6,J234=champs!$Q$5),'Tarifs-Price list'!$L$17,IF(AND(K234="OUI",C234="PRIVÉ",H234=champs!$Q$5,I234=champs!$Q$5,J234=champs!$Q$5),"Impossible",0)))))))))))))))))))))</f>
        <v>0</v>
      </c>
    </row>
    <row r="235" spans="2:33" ht="21" x14ac:dyDescent="0.2"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50"/>
      <c r="M235" s="50"/>
      <c r="N235" s="48"/>
      <c r="O235" s="48"/>
      <c r="P235" s="48"/>
      <c r="Q235" s="48"/>
      <c r="R235" s="48"/>
      <c r="S235" s="49"/>
      <c r="T235" s="49"/>
      <c r="U235" s="49"/>
      <c r="V235" s="48"/>
      <c r="W235" s="48"/>
      <c r="X235" s="48"/>
      <c r="Y235" s="48"/>
      <c r="Z235" s="48"/>
      <c r="AC235" s="25" t="e" cm="1">
        <f t="array" ref="AC235">IF(C235="PARTENAIRE",_xlfn.IFS(D235=champs!$A$5,'Tarifs-Price list'!$G$8,D235=champs!$A$6,'Tarifs-Price list'!$G$8,D235=champs!$A$7,'Tarifs-Price list'!$G$18,D235="Chlore Silicate",'Tarifs-Price list'!$G$23,D235="Chlore Carbonate",'Tarifs-Price list'!$G$23,D235="NON",0),IF(C235="EXTERNE",_xlfn.IFS(D235=champs!$A$5,'Tarifs-Price list'!$F$8,D235=champs!$A$6,'Tarifs-Price list'!$F$8,D235=champs!$A$7,'Tarifs-Price list'!$F$18,D235="Chlore Silicate",'Tarifs-Price list'!$F$23,D235="Chlore Carbonate",'Tarifs-Price list'!$F$23,D235="NON",0),_xlfn.IFS(D235=champs!$A$5,'Tarifs-Price list'!$E$8,D235=champs!$A$6,'Tarifs-Price list'!$E$8,D235=champs!$A$7,'Tarifs-Price list'!$E$18,D235="Chlore Silicate",'Tarifs-Price list'!$E$23,D235="Chlore Carbonate",'Tarifs-Price list'!$E$23,D235="NON",0)))</f>
        <v>#N/A</v>
      </c>
      <c r="AD235" s="25" t="e" cm="1">
        <f t="array" ref="AD235">IF(C235="PARTENAIRE",_xlfn.IFS(E235=champs!$A$5,'Tarifs-Price list'!$G$9,E235=champs!$A$6,'Tarifs-Price list'!$G$9,E235=champs!$A$7,'Tarifs-Price list'!$G$19,E235="Chlore Silicate",'Tarifs-Price list'!$G$24,E235="Chlore Carbonate",'Tarifs-Price list'!$G$24,E235="NON",0),IF(C235="EXTERNE",_xlfn.IFS(E235=champs!$A$5,'Tarifs-Price list'!$F$9,E235=champs!$A$6,'Tarifs-Price list'!$F$9,E235=champs!$A$7,'Tarifs-Price list'!$F$19,E235="Chlore Silicate",'Tarifs-Price list'!$F$24,E235="Chlore Carbonate",'Tarifs-Price list'!$F$24,E235="NON",0),_xlfn.IFS(E235=champs!$A$5,'Tarifs-Price list'!$E$9,E235=champs!$A$6,'Tarifs-Price list'!$E$9,E235=champs!$A$7,'Tarifs-Price list'!$E$19,E235="Chlore Silicate",'Tarifs-Price list'!$E$24,E235="Chlore Carbonate",'Tarifs-Price list'!$E$24,E235="NON",0)))</f>
        <v>#N/A</v>
      </c>
      <c r="AE235" s="25" t="e" cm="1">
        <f t="array" ref="AE235">IF(C235="PARTENAIRE",_xlfn.IFS(F235=champs!$A$5,'Tarifs-Price list'!$G$10,F235=champs!$A$6,'Tarifs-Price list'!$G$15,F235=champs!$A$7,'Tarifs-Price list'!$G$20,F235="Chlore Silicate",'Tarifs-Price list'!$G$25,F235="Chlore Carbonate",'Tarifs-Price list'!$G$30,F235="NON",0),IF(C235="EXTERNE",_xlfn.IFS(F235=champs!$A$5,'Tarifs-Price list'!$F$10,F235=champs!$A$6,'Tarifs-Price list'!$F$15,F235=champs!$A$7,'Tarifs-Price list'!$F$20,F235="Chlore Silicate",'Tarifs-Price list'!$F$25,F235="Chlore Carbonate",'Tarifs-Price list'!$F$30,F235="NON",0),_xlfn.IFS(F235=champs!$A$5,'Tarifs-Price list'!$E$10,F235=champs!$A$6,'Tarifs-Price list'!$E$15,F235=champs!$A$7,'Tarifs-Price list'!$E$20,F235="Chlore Silicate",'Tarifs-Price list'!$E$25,F235="Chlore Carbonate",'Tarifs-Price list'!$E$30,F235="NON",0)))</f>
        <v>#N/A</v>
      </c>
      <c r="AF235" s="25">
        <f>IF(AND(H235=champs!$Q$5,I235=champs!$Q$6,J235=champs!$Q$6,C235="PARTENAIRE"),'Tarifs-Price list'!$N$9,IF(AND(C235="PARTENAIRE",H235=champs!$Q$6,I235=champs!$Q$5,J235=champs!$Q$6),'Tarifs-Price list'!$N$9,IF(AND(C235="PARTENAIRE",H235=champs!$Q$5,I235=champs!$Q$5,J235=champs!$Q$6),2*'Tarifs-Price list'!$N$9,IF(AND(C235="PARTENAIRE",H235=champs!$Q$6,I235=champs!$Q$6,J235=champs!$Q$5),'Tarifs-Price list'!$N$18,IF(AND(C235="PARTENAIRE",H235=champs!$Q$5,I235=champs!$Q$6,J235=champs!$Q$5),"Impossible",IF(AND(C235="PARTENAIRE",H235=champs!$Q$6,I235=champs!$Q$5,J235=champs!$Q$5),"Impossible",IF(AND(C235="PARTENAIRE",H235=champs!$Q$5,I235=champs!$Q$5,J235=champs!$Q$5),"Impossible",IF(AND(C235="EXTERNE",H235=champs!$Q$5,I235=champs!$Q$6,J235=champs!$Q$6),'Tarifs-Price list'!$M$9,IF(AND(C235="EXTERNE",H235=champs!$Q$6,I235=champs!$Q$5,J235=champs!$Q$6),'Tarifs-Price list'!$M$9,IF(AND(C235="EXTERNE",H235=champs!$Q$5,I235=champs!$Q$5,J235=champs!$Q$6),2*'Tarifs-Price list'!$M$9,IF(AND(C235="EXTERNE",H235=champs!$Q$6,I235=champs!$Q$6,J235=champs!$Q$5),'Tarifs-Price list'!$M$18,IF(AND(C235="Externe",H235=champs!$Q$5,I235=champs!$Q$6,J235=champs!$Q$5),"Impossible",IF(AND(C235="EXTERNE",H235=champs!$Q$6,I235=champs!$Q$5,J235=champs!$Q$5),"Impossible",IF(AND(C235="EXTERNE",H235=champs!$Q$5,I235=champs!$Q$5,J235=champs!$Q$5),"Impossible",IF(AND(C235="PRIVÉ",H235=champs!$Q$5,I235=champs!$Q$6,J235=champs!$Q$6),'Tarifs-Price list'!$L$9,IF(AND(C235="PRIVÉ",H235=champs!$Q$6,I235=champs!$Q$5,J235=champs!$Q$6),'Tarifs-Price list'!$L$9,IF(AND(C235="PRIVÉ",H235=champs!$Q$5,I235=champs!$Q$5,J235=champs!$Q$6),2*'Tarifs-Price list'!$L$9,IF(AND(C235="PRIVÉ",H235=champs!$Q$5,I235=champs!$Q$6,J235=champs!$Q$5),"Impossible",IF(AND(C235="PRIVÉ",H235=champs!$Q$6,I235=champs!$Q$5,J235=champs!$Q$5),"Impossible",IF(AND(C235="PRIVÉ",H235=champs!$Q$6,I235=champs!$Q$6,J235=champs!$Q$5),'Tarifs-Price list'!$L$18,IF(AND(C235="PRIVÉ",H235=champs!$Q$5,I235=champs!$Q$5,J235=champs!$Q$5),"Impossible",0)))))))))))))))))))))</f>
        <v>0</v>
      </c>
      <c r="AG235" s="57">
        <f>IF(AND(K235="OUI",H235=champs!$Q$5,I235=champs!$Q$6,J235=champs!$Q$6,C235="PARTENAIRE"),'Tarifs-Price list'!$N$8,IF(AND(K235="OUI",C235="PARTENAIRE",H235=champs!$Q$6,I235=champs!$Q$5,J235=champs!$Q$6),'Tarifs-Price list'!$N$8,IF(AND(K235="OUI",C235="PARTENAIRE",H235=champs!$Q$5,I235=champs!$Q$5,J235=champs!$Q$6),2*'Tarifs-Price list'!$N$8,IF(AND(K235="OUI",C235="PARTENAIRE",H235=champs!$Q$6,I235=champs!$Q$6,J235=champs!$Q$5),'Tarifs-Price list'!$N$17,IF(AND(K235="OUI",C235="PARTENAIRE",H235=champs!$Q$5,I235=champs!$Q$6,J235=champs!$Q$5),"Impossible",IF(AND(K235="OUI",C235="PARTENAIRE",H235=champs!$Q$6,I235=champs!$Q$5,J235=champs!$Q$5),"Impossible",IF(AND(K235="OUI",C235="PARTENAIRE",H235=champs!$Q$5,I235=champs!$Q$5,J235=champs!$Q$5),"Impossible",IF(AND(C235="EXTERNE",K235="OUI",H235=champs!$Q$5,I235=champs!$Q$6,J235=champs!$Q$6),'Tarifs-Price list'!$M$8,IF(AND(K235="OUI",C235="EXTERNE",H235=champs!$Q$6,I235=champs!$Q$5,J235=champs!$Q$6),'Tarifs-Price list'!$M$8,IF(AND(C235="EXTERNE",K235="OUI",H235=champs!$Q$5,I235=champs!$Q$5,J235=champs!$Q$6),2*'Tarifs-Price list'!$M$8,IF(AND(K235="OUI",C235="EXTERNE",H235=champs!$Q$6,I235=champs!$Q$6,J235=champs!$Q$5),'Tarifs-Price list'!$M$17,IF(AND(K235="OUI",C235="Externe",H235=champs!$Q$5,I235=champs!$Q$6,J235=champs!$Q$5),"Impossible",IF(AND(C235="EXTERNE",K235="OUI",H235=champs!$Q$6,I235=champs!$Q$5,J235=champs!$Q$5),"Impossible",IF(AND(K235="OUI",C235="EXTERNE",H235=champs!$Q$5,I235=champs!$Q$5,J235=champs!$Q$5),"Impossible",IF(AND(C235="PRIVÉ",K235="OUI",H235=champs!$Q$5,I235=champs!$Q$6,J235=champs!$Q$6),'Tarifs-Price list'!$L$8,IF(AND(C235="PRIVÉ",K235="OUI",H235=champs!$Q$6,I235=champs!$Q$5,J235=champs!$Q$6),'Tarifs-Price list'!$L$8,IF(AND(K235="OUI",C235="PRIVÉ",H235=champs!$Q$5,I235=champs!$Q$5,J235=champs!Q236),2*'Tarifs-Price list'!$L$8,IF(AND(K235="OUI",C235="PRIVÉ",H235=champs!$Q$5,I235=champs!$Q$6,J235=champs!$Q$5),"Impossible",IF(AND(K235="OUI",C235="PRIVÉ",K235="OUI",H235=champs!$Q$6,I235=champs!$Q$5,J235=champs!$Q$5),"Impossible",IF(AND(K235="OUI",C235="PRIVÉ",H235=champs!$Q$6,I235=champs!$Q$6,J235=champs!$Q$5),'Tarifs-Price list'!$L$17,IF(AND(K235="OUI",C235="PRIVÉ",H235=champs!$Q$5,I235=champs!$Q$5,J235=champs!$Q$5),"Impossible",0)))))))))))))))))))))</f>
        <v>0</v>
      </c>
    </row>
    <row r="236" spans="2:33" ht="21" x14ac:dyDescent="0.2"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50"/>
      <c r="M236" s="50"/>
      <c r="N236" s="48"/>
      <c r="O236" s="48"/>
      <c r="P236" s="48"/>
      <c r="Q236" s="48"/>
      <c r="R236" s="48"/>
      <c r="S236" s="49"/>
      <c r="T236" s="49"/>
      <c r="U236" s="49"/>
      <c r="V236" s="48"/>
      <c r="W236" s="48"/>
      <c r="X236" s="48"/>
      <c r="Y236" s="48"/>
      <c r="Z236" s="48"/>
      <c r="AC236" s="25" t="e" cm="1">
        <f t="array" ref="AC236">IF(C236="PARTENAIRE",_xlfn.IFS(D236=champs!$A$5,'Tarifs-Price list'!$G$8,D236=champs!$A$6,'Tarifs-Price list'!$G$8,D236=champs!$A$7,'Tarifs-Price list'!$G$18,D236="Chlore Silicate",'Tarifs-Price list'!$G$23,D236="Chlore Carbonate",'Tarifs-Price list'!$G$23,D236="NON",0),IF(C236="EXTERNE",_xlfn.IFS(D236=champs!$A$5,'Tarifs-Price list'!$F$8,D236=champs!$A$6,'Tarifs-Price list'!$F$8,D236=champs!$A$7,'Tarifs-Price list'!$F$18,D236="Chlore Silicate",'Tarifs-Price list'!$F$23,D236="Chlore Carbonate",'Tarifs-Price list'!$F$23,D236="NON",0),_xlfn.IFS(D236=champs!$A$5,'Tarifs-Price list'!$E$8,D236=champs!$A$6,'Tarifs-Price list'!$E$8,D236=champs!$A$7,'Tarifs-Price list'!$E$18,D236="Chlore Silicate",'Tarifs-Price list'!$E$23,D236="Chlore Carbonate",'Tarifs-Price list'!$E$23,D236="NON",0)))</f>
        <v>#N/A</v>
      </c>
      <c r="AD236" s="25" t="e" cm="1">
        <f t="array" ref="AD236">IF(C236="PARTENAIRE",_xlfn.IFS(E236=champs!$A$5,'Tarifs-Price list'!$G$9,E236=champs!$A$6,'Tarifs-Price list'!$G$9,E236=champs!$A$7,'Tarifs-Price list'!$G$19,E236="Chlore Silicate",'Tarifs-Price list'!$G$24,E236="Chlore Carbonate",'Tarifs-Price list'!$G$24,E236="NON",0),IF(C236="EXTERNE",_xlfn.IFS(E236=champs!$A$5,'Tarifs-Price list'!$F$9,E236=champs!$A$6,'Tarifs-Price list'!$F$9,E236=champs!$A$7,'Tarifs-Price list'!$F$19,E236="Chlore Silicate",'Tarifs-Price list'!$F$24,E236="Chlore Carbonate",'Tarifs-Price list'!$F$24,E236="NON",0),_xlfn.IFS(E236=champs!$A$5,'Tarifs-Price list'!$E$9,E236=champs!$A$6,'Tarifs-Price list'!$E$9,E236=champs!$A$7,'Tarifs-Price list'!$E$19,E236="Chlore Silicate",'Tarifs-Price list'!$E$24,E236="Chlore Carbonate",'Tarifs-Price list'!$E$24,E236="NON",0)))</f>
        <v>#N/A</v>
      </c>
      <c r="AE236" s="25" t="e" cm="1">
        <f t="array" ref="AE236">IF(C236="PARTENAIRE",_xlfn.IFS(F236=champs!$A$5,'Tarifs-Price list'!$G$10,F236=champs!$A$6,'Tarifs-Price list'!$G$15,F236=champs!$A$7,'Tarifs-Price list'!$G$20,F236="Chlore Silicate",'Tarifs-Price list'!$G$25,F236="Chlore Carbonate",'Tarifs-Price list'!$G$30,F236="NON",0),IF(C236="EXTERNE",_xlfn.IFS(F236=champs!$A$5,'Tarifs-Price list'!$F$10,F236=champs!$A$6,'Tarifs-Price list'!$F$15,F236=champs!$A$7,'Tarifs-Price list'!$F$20,F236="Chlore Silicate",'Tarifs-Price list'!$F$25,F236="Chlore Carbonate",'Tarifs-Price list'!$F$30,F236="NON",0),_xlfn.IFS(F236=champs!$A$5,'Tarifs-Price list'!$E$10,F236=champs!$A$6,'Tarifs-Price list'!$E$15,F236=champs!$A$7,'Tarifs-Price list'!$E$20,F236="Chlore Silicate",'Tarifs-Price list'!$E$25,F236="Chlore Carbonate",'Tarifs-Price list'!$E$30,F236="NON",0)))</f>
        <v>#N/A</v>
      </c>
      <c r="AF236" s="25">
        <f>IF(AND(H236=champs!$Q$5,I236=champs!$Q$6,J236=champs!$Q$6,C236="PARTENAIRE"),'Tarifs-Price list'!$N$9,IF(AND(C236="PARTENAIRE",H236=champs!$Q$6,I236=champs!$Q$5,J236=champs!$Q$6),'Tarifs-Price list'!$N$9,IF(AND(C236="PARTENAIRE",H236=champs!$Q$5,I236=champs!$Q$5,J236=champs!$Q$6),2*'Tarifs-Price list'!$N$9,IF(AND(C236="PARTENAIRE",H236=champs!$Q$6,I236=champs!$Q$6,J236=champs!$Q$5),'Tarifs-Price list'!$N$18,IF(AND(C236="PARTENAIRE",H236=champs!$Q$5,I236=champs!$Q$6,J236=champs!$Q$5),"Impossible",IF(AND(C236="PARTENAIRE",H236=champs!$Q$6,I236=champs!$Q$5,J236=champs!$Q$5),"Impossible",IF(AND(C236="PARTENAIRE",H236=champs!$Q$5,I236=champs!$Q$5,J236=champs!$Q$5),"Impossible",IF(AND(C236="EXTERNE",H236=champs!$Q$5,I236=champs!$Q$6,J236=champs!$Q$6),'Tarifs-Price list'!$M$9,IF(AND(C236="EXTERNE",H236=champs!$Q$6,I236=champs!$Q$5,J236=champs!$Q$6),'Tarifs-Price list'!$M$9,IF(AND(C236="EXTERNE",H236=champs!$Q$5,I236=champs!$Q$5,J236=champs!$Q$6),2*'Tarifs-Price list'!$M$9,IF(AND(C236="EXTERNE",H236=champs!$Q$6,I236=champs!$Q$6,J236=champs!$Q$5),'Tarifs-Price list'!$M$18,IF(AND(C236="Externe",H236=champs!$Q$5,I236=champs!$Q$6,J236=champs!$Q$5),"Impossible",IF(AND(C236="EXTERNE",H236=champs!$Q$6,I236=champs!$Q$5,J236=champs!$Q$5),"Impossible",IF(AND(C236="EXTERNE",H236=champs!$Q$5,I236=champs!$Q$5,J236=champs!$Q$5),"Impossible",IF(AND(C236="PRIVÉ",H236=champs!$Q$5,I236=champs!$Q$6,J236=champs!$Q$6),'Tarifs-Price list'!$L$9,IF(AND(C236="PRIVÉ",H236=champs!$Q$6,I236=champs!$Q$5,J236=champs!$Q$6),'Tarifs-Price list'!$L$9,IF(AND(C236="PRIVÉ",H236=champs!$Q$5,I236=champs!$Q$5,J236=champs!$Q$6),2*'Tarifs-Price list'!$L$9,IF(AND(C236="PRIVÉ",H236=champs!$Q$5,I236=champs!$Q$6,J236=champs!$Q$5),"Impossible",IF(AND(C236="PRIVÉ",H236=champs!$Q$6,I236=champs!$Q$5,J236=champs!$Q$5),"Impossible",IF(AND(C236="PRIVÉ",H236=champs!$Q$6,I236=champs!$Q$6,J236=champs!$Q$5),'Tarifs-Price list'!$L$18,IF(AND(C236="PRIVÉ",H236=champs!$Q$5,I236=champs!$Q$5,J236=champs!$Q$5),"Impossible",0)))))))))))))))))))))</f>
        <v>0</v>
      </c>
      <c r="AG236" s="57">
        <f>IF(AND(K236="OUI",H236=champs!$Q$5,I236=champs!$Q$6,J236=champs!$Q$6,C236="PARTENAIRE"),'Tarifs-Price list'!$N$8,IF(AND(K236="OUI",C236="PARTENAIRE",H236=champs!$Q$6,I236=champs!$Q$5,J236=champs!$Q$6),'Tarifs-Price list'!$N$8,IF(AND(K236="OUI",C236="PARTENAIRE",H236=champs!$Q$5,I236=champs!$Q$5,J236=champs!$Q$6),2*'Tarifs-Price list'!$N$8,IF(AND(K236="OUI",C236="PARTENAIRE",H236=champs!$Q$6,I236=champs!$Q$6,J236=champs!$Q$5),'Tarifs-Price list'!$N$17,IF(AND(K236="OUI",C236="PARTENAIRE",H236=champs!$Q$5,I236=champs!$Q$6,J236=champs!$Q$5),"Impossible",IF(AND(K236="OUI",C236="PARTENAIRE",H236=champs!$Q$6,I236=champs!$Q$5,J236=champs!$Q$5),"Impossible",IF(AND(K236="OUI",C236="PARTENAIRE",H236=champs!$Q$5,I236=champs!$Q$5,J236=champs!$Q$5),"Impossible",IF(AND(C236="EXTERNE",K236="OUI",H236=champs!$Q$5,I236=champs!$Q$6,J236=champs!$Q$6),'Tarifs-Price list'!$M$8,IF(AND(K236="OUI",C236="EXTERNE",H236=champs!$Q$6,I236=champs!$Q$5,J236=champs!$Q$6),'Tarifs-Price list'!$M$8,IF(AND(C236="EXTERNE",K236="OUI",H236=champs!$Q$5,I236=champs!$Q$5,J236=champs!$Q$6),2*'Tarifs-Price list'!$M$8,IF(AND(K236="OUI",C236="EXTERNE",H236=champs!$Q$6,I236=champs!$Q$6,J236=champs!$Q$5),'Tarifs-Price list'!$M$17,IF(AND(K236="OUI",C236="Externe",H236=champs!$Q$5,I236=champs!$Q$6,J236=champs!$Q$5),"Impossible",IF(AND(C236="EXTERNE",K236="OUI",H236=champs!$Q$6,I236=champs!$Q$5,J236=champs!$Q$5),"Impossible",IF(AND(K236="OUI",C236="EXTERNE",H236=champs!$Q$5,I236=champs!$Q$5,J236=champs!$Q$5),"Impossible",IF(AND(C236="PRIVÉ",K236="OUI",H236=champs!$Q$5,I236=champs!$Q$6,J236=champs!$Q$6),'Tarifs-Price list'!$L$8,IF(AND(C236="PRIVÉ",K236="OUI",H236=champs!$Q$6,I236=champs!$Q$5,J236=champs!$Q$6),'Tarifs-Price list'!$L$8,IF(AND(K236="OUI",C236="PRIVÉ",H236=champs!$Q$5,I236=champs!$Q$5,J236=champs!Q237),2*'Tarifs-Price list'!$L$8,IF(AND(K236="OUI",C236="PRIVÉ",H236=champs!$Q$5,I236=champs!$Q$6,J236=champs!$Q$5),"Impossible",IF(AND(K236="OUI",C236="PRIVÉ",K236="OUI",H236=champs!$Q$6,I236=champs!$Q$5,J236=champs!$Q$5),"Impossible",IF(AND(K236="OUI",C236="PRIVÉ",H236=champs!$Q$6,I236=champs!$Q$6,J236=champs!$Q$5),'Tarifs-Price list'!$L$17,IF(AND(K236="OUI",C236="PRIVÉ",H236=champs!$Q$5,I236=champs!$Q$5,J236=champs!$Q$5),"Impossible",0)))))))))))))))))))))</f>
        <v>0</v>
      </c>
    </row>
    <row r="237" spans="2:33" ht="21" x14ac:dyDescent="0.2"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50"/>
      <c r="M237" s="50"/>
      <c r="N237" s="48"/>
      <c r="O237" s="48"/>
      <c r="P237" s="48"/>
      <c r="Q237" s="48"/>
      <c r="R237" s="48"/>
      <c r="S237" s="49"/>
      <c r="T237" s="49"/>
      <c r="U237" s="49"/>
      <c r="V237" s="48"/>
      <c r="W237" s="48"/>
      <c r="X237" s="48"/>
      <c r="Y237" s="48"/>
      <c r="Z237" s="48"/>
      <c r="AC237" s="25" t="e" cm="1">
        <f t="array" ref="AC237">IF(C237="PARTENAIRE",_xlfn.IFS(D237=champs!$A$5,'Tarifs-Price list'!$G$8,D237=champs!$A$6,'Tarifs-Price list'!$G$8,D237=champs!$A$7,'Tarifs-Price list'!$G$18,D237="Chlore Silicate",'Tarifs-Price list'!$G$23,D237="Chlore Carbonate",'Tarifs-Price list'!$G$23,D237="NON",0),IF(C237="EXTERNE",_xlfn.IFS(D237=champs!$A$5,'Tarifs-Price list'!$F$8,D237=champs!$A$6,'Tarifs-Price list'!$F$8,D237=champs!$A$7,'Tarifs-Price list'!$F$18,D237="Chlore Silicate",'Tarifs-Price list'!$F$23,D237="Chlore Carbonate",'Tarifs-Price list'!$F$23,D237="NON",0),_xlfn.IFS(D237=champs!$A$5,'Tarifs-Price list'!$E$8,D237=champs!$A$6,'Tarifs-Price list'!$E$8,D237=champs!$A$7,'Tarifs-Price list'!$E$18,D237="Chlore Silicate",'Tarifs-Price list'!$E$23,D237="Chlore Carbonate",'Tarifs-Price list'!$E$23,D237="NON",0)))</f>
        <v>#N/A</v>
      </c>
      <c r="AD237" s="25" t="e" cm="1">
        <f t="array" ref="AD237">IF(C237="PARTENAIRE",_xlfn.IFS(E237=champs!$A$5,'Tarifs-Price list'!$G$9,E237=champs!$A$6,'Tarifs-Price list'!$G$9,E237=champs!$A$7,'Tarifs-Price list'!$G$19,E237="Chlore Silicate",'Tarifs-Price list'!$G$24,E237="Chlore Carbonate",'Tarifs-Price list'!$G$24,E237="NON",0),IF(C237="EXTERNE",_xlfn.IFS(E237=champs!$A$5,'Tarifs-Price list'!$F$9,E237=champs!$A$6,'Tarifs-Price list'!$F$9,E237=champs!$A$7,'Tarifs-Price list'!$F$19,E237="Chlore Silicate",'Tarifs-Price list'!$F$24,E237="Chlore Carbonate",'Tarifs-Price list'!$F$24,E237="NON",0),_xlfn.IFS(E237=champs!$A$5,'Tarifs-Price list'!$E$9,E237=champs!$A$6,'Tarifs-Price list'!$E$9,E237=champs!$A$7,'Tarifs-Price list'!$E$19,E237="Chlore Silicate",'Tarifs-Price list'!$E$24,E237="Chlore Carbonate",'Tarifs-Price list'!$E$24,E237="NON",0)))</f>
        <v>#N/A</v>
      </c>
      <c r="AE237" s="25" t="e" cm="1">
        <f t="array" ref="AE237">IF(C237="PARTENAIRE",_xlfn.IFS(F237=champs!$A$5,'Tarifs-Price list'!$G$10,F237=champs!$A$6,'Tarifs-Price list'!$G$15,F237=champs!$A$7,'Tarifs-Price list'!$G$20,F237="Chlore Silicate",'Tarifs-Price list'!$G$25,F237="Chlore Carbonate",'Tarifs-Price list'!$G$30,F237="NON",0),IF(C237="EXTERNE",_xlfn.IFS(F237=champs!$A$5,'Tarifs-Price list'!$F$10,F237=champs!$A$6,'Tarifs-Price list'!$F$15,F237=champs!$A$7,'Tarifs-Price list'!$F$20,F237="Chlore Silicate",'Tarifs-Price list'!$F$25,F237="Chlore Carbonate",'Tarifs-Price list'!$F$30,F237="NON",0),_xlfn.IFS(F237=champs!$A$5,'Tarifs-Price list'!$E$10,F237=champs!$A$6,'Tarifs-Price list'!$E$15,F237=champs!$A$7,'Tarifs-Price list'!$E$20,F237="Chlore Silicate",'Tarifs-Price list'!$E$25,F237="Chlore Carbonate",'Tarifs-Price list'!$E$30,F237="NON",0)))</f>
        <v>#N/A</v>
      </c>
      <c r="AF237" s="25">
        <f>IF(AND(H237=champs!$Q$5,I237=champs!$Q$6,J237=champs!$Q$6,C237="PARTENAIRE"),'Tarifs-Price list'!$N$9,IF(AND(C237="PARTENAIRE",H237=champs!$Q$6,I237=champs!$Q$5,J237=champs!$Q$6),'Tarifs-Price list'!$N$9,IF(AND(C237="PARTENAIRE",H237=champs!$Q$5,I237=champs!$Q$5,J237=champs!$Q$6),2*'Tarifs-Price list'!$N$9,IF(AND(C237="PARTENAIRE",H237=champs!$Q$6,I237=champs!$Q$6,J237=champs!$Q$5),'Tarifs-Price list'!$N$18,IF(AND(C237="PARTENAIRE",H237=champs!$Q$5,I237=champs!$Q$6,J237=champs!$Q$5),"Impossible",IF(AND(C237="PARTENAIRE",H237=champs!$Q$6,I237=champs!$Q$5,J237=champs!$Q$5),"Impossible",IF(AND(C237="PARTENAIRE",H237=champs!$Q$5,I237=champs!$Q$5,J237=champs!$Q$5),"Impossible",IF(AND(C237="EXTERNE",H237=champs!$Q$5,I237=champs!$Q$6,J237=champs!$Q$6),'Tarifs-Price list'!$M$9,IF(AND(C237="EXTERNE",H237=champs!$Q$6,I237=champs!$Q$5,J237=champs!$Q$6),'Tarifs-Price list'!$M$9,IF(AND(C237="EXTERNE",H237=champs!$Q$5,I237=champs!$Q$5,J237=champs!$Q$6),2*'Tarifs-Price list'!$M$9,IF(AND(C237="EXTERNE",H237=champs!$Q$6,I237=champs!$Q$6,J237=champs!$Q$5),'Tarifs-Price list'!$M$18,IF(AND(C237="Externe",H237=champs!$Q$5,I237=champs!$Q$6,J237=champs!$Q$5),"Impossible",IF(AND(C237="EXTERNE",H237=champs!$Q$6,I237=champs!$Q$5,J237=champs!$Q$5),"Impossible",IF(AND(C237="EXTERNE",H237=champs!$Q$5,I237=champs!$Q$5,J237=champs!$Q$5),"Impossible",IF(AND(C237="PRIVÉ",H237=champs!$Q$5,I237=champs!$Q$6,J237=champs!$Q$6),'Tarifs-Price list'!$L$9,IF(AND(C237="PRIVÉ",H237=champs!$Q$6,I237=champs!$Q$5,J237=champs!$Q$6),'Tarifs-Price list'!$L$9,IF(AND(C237="PRIVÉ",H237=champs!$Q$5,I237=champs!$Q$5,J237=champs!$Q$6),2*'Tarifs-Price list'!$L$9,IF(AND(C237="PRIVÉ",H237=champs!$Q$5,I237=champs!$Q$6,J237=champs!$Q$5),"Impossible",IF(AND(C237="PRIVÉ",H237=champs!$Q$6,I237=champs!$Q$5,J237=champs!$Q$5),"Impossible",IF(AND(C237="PRIVÉ",H237=champs!$Q$6,I237=champs!$Q$6,J237=champs!$Q$5),'Tarifs-Price list'!$L$18,IF(AND(C237="PRIVÉ",H237=champs!$Q$5,I237=champs!$Q$5,J237=champs!$Q$5),"Impossible",0)))))))))))))))))))))</f>
        <v>0</v>
      </c>
      <c r="AG237" s="57">
        <f>IF(AND(K237="OUI",H237=champs!$Q$5,I237=champs!$Q$6,J237=champs!$Q$6,C237="PARTENAIRE"),'Tarifs-Price list'!$N$8,IF(AND(K237="OUI",C237="PARTENAIRE",H237=champs!$Q$6,I237=champs!$Q$5,J237=champs!$Q$6),'Tarifs-Price list'!$N$8,IF(AND(K237="OUI",C237="PARTENAIRE",H237=champs!$Q$5,I237=champs!$Q$5,J237=champs!$Q$6),2*'Tarifs-Price list'!$N$8,IF(AND(K237="OUI",C237="PARTENAIRE",H237=champs!$Q$6,I237=champs!$Q$6,J237=champs!$Q$5),'Tarifs-Price list'!$N$17,IF(AND(K237="OUI",C237="PARTENAIRE",H237=champs!$Q$5,I237=champs!$Q$6,J237=champs!$Q$5),"Impossible",IF(AND(K237="OUI",C237="PARTENAIRE",H237=champs!$Q$6,I237=champs!$Q$5,J237=champs!$Q$5),"Impossible",IF(AND(K237="OUI",C237="PARTENAIRE",H237=champs!$Q$5,I237=champs!$Q$5,J237=champs!$Q$5),"Impossible",IF(AND(C237="EXTERNE",K237="OUI",H237=champs!$Q$5,I237=champs!$Q$6,J237=champs!$Q$6),'Tarifs-Price list'!$M$8,IF(AND(K237="OUI",C237="EXTERNE",H237=champs!$Q$6,I237=champs!$Q$5,J237=champs!$Q$6),'Tarifs-Price list'!$M$8,IF(AND(C237="EXTERNE",K237="OUI",H237=champs!$Q$5,I237=champs!$Q$5,J237=champs!$Q$6),2*'Tarifs-Price list'!$M$8,IF(AND(K237="OUI",C237="EXTERNE",H237=champs!$Q$6,I237=champs!$Q$6,J237=champs!$Q$5),'Tarifs-Price list'!$M$17,IF(AND(K237="OUI",C237="Externe",H237=champs!$Q$5,I237=champs!$Q$6,J237=champs!$Q$5),"Impossible",IF(AND(C237="EXTERNE",K237="OUI",H237=champs!$Q$6,I237=champs!$Q$5,J237=champs!$Q$5),"Impossible",IF(AND(K237="OUI",C237="EXTERNE",H237=champs!$Q$5,I237=champs!$Q$5,J237=champs!$Q$5),"Impossible",IF(AND(C237="PRIVÉ",K237="OUI",H237=champs!$Q$5,I237=champs!$Q$6,J237=champs!$Q$6),'Tarifs-Price list'!$L$8,IF(AND(C237="PRIVÉ",K237="OUI",H237=champs!$Q$6,I237=champs!$Q$5,J237=champs!$Q$6),'Tarifs-Price list'!$L$8,IF(AND(K237="OUI",C237="PRIVÉ",H237=champs!$Q$5,I237=champs!$Q$5,J237=champs!Q238),2*'Tarifs-Price list'!$L$8,IF(AND(K237="OUI",C237="PRIVÉ",H237=champs!$Q$5,I237=champs!$Q$6,J237=champs!$Q$5),"Impossible",IF(AND(K237="OUI",C237="PRIVÉ",K237="OUI",H237=champs!$Q$6,I237=champs!$Q$5,J237=champs!$Q$5),"Impossible",IF(AND(K237="OUI",C237="PRIVÉ",H237=champs!$Q$6,I237=champs!$Q$6,J237=champs!$Q$5),'Tarifs-Price list'!$L$17,IF(AND(K237="OUI",C237="PRIVÉ",H237=champs!$Q$5,I237=champs!$Q$5,J237=champs!$Q$5),"Impossible",0)))))))))))))))))))))</f>
        <v>0</v>
      </c>
    </row>
    <row r="238" spans="2:33" ht="21" x14ac:dyDescent="0.2"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50"/>
      <c r="M238" s="50"/>
      <c r="N238" s="48"/>
      <c r="O238" s="48"/>
      <c r="P238" s="48"/>
      <c r="Q238" s="48"/>
      <c r="R238" s="48"/>
      <c r="S238" s="49"/>
      <c r="T238" s="49"/>
      <c r="U238" s="49"/>
      <c r="V238" s="48"/>
      <c r="W238" s="48"/>
      <c r="X238" s="48"/>
      <c r="Y238" s="48"/>
      <c r="Z238" s="48"/>
      <c r="AC238" s="25" t="e" cm="1">
        <f t="array" ref="AC238">IF(C238="PARTENAIRE",_xlfn.IFS(D238=champs!$A$5,'Tarifs-Price list'!$G$8,D238=champs!$A$6,'Tarifs-Price list'!$G$8,D238=champs!$A$7,'Tarifs-Price list'!$G$18,D238="Chlore Silicate",'Tarifs-Price list'!$G$23,D238="Chlore Carbonate",'Tarifs-Price list'!$G$23,D238="NON",0),IF(C238="EXTERNE",_xlfn.IFS(D238=champs!$A$5,'Tarifs-Price list'!$F$8,D238=champs!$A$6,'Tarifs-Price list'!$F$8,D238=champs!$A$7,'Tarifs-Price list'!$F$18,D238="Chlore Silicate",'Tarifs-Price list'!$F$23,D238="Chlore Carbonate",'Tarifs-Price list'!$F$23,D238="NON",0),_xlfn.IFS(D238=champs!$A$5,'Tarifs-Price list'!$E$8,D238=champs!$A$6,'Tarifs-Price list'!$E$8,D238=champs!$A$7,'Tarifs-Price list'!$E$18,D238="Chlore Silicate",'Tarifs-Price list'!$E$23,D238="Chlore Carbonate",'Tarifs-Price list'!$E$23,D238="NON",0)))</f>
        <v>#N/A</v>
      </c>
      <c r="AD238" s="25" t="e" cm="1">
        <f t="array" ref="AD238">IF(C238="PARTENAIRE",_xlfn.IFS(E238=champs!$A$5,'Tarifs-Price list'!$G$9,E238=champs!$A$6,'Tarifs-Price list'!$G$9,E238=champs!$A$7,'Tarifs-Price list'!$G$19,E238="Chlore Silicate",'Tarifs-Price list'!$G$24,E238="Chlore Carbonate",'Tarifs-Price list'!$G$24,E238="NON",0),IF(C238="EXTERNE",_xlfn.IFS(E238=champs!$A$5,'Tarifs-Price list'!$F$9,E238=champs!$A$6,'Tarifs-Price list'!$F$9,E238=champs!$A$7,'Tarifs-Price list'!$F$19,E238="Chlore Silicate",'Tarifs-Price list'!$F$24,E238="Chlore Carbonate",'Tarifs-Price list'!$F$24,E238="NON",0),_xlfn.IFS(E238=champs!$A$5,'Tarifs-Price list'!$E$9,E238=champs!$A$6,'Tarifs-Price list'!$E$9,E238=champs!$A$7,'Tarifs-Price list'!$E$19,E238="Chlore Silicate",'Tarifs-Price list'!$E$24,E238="Chlore Carbonate",'Tarifs-Price list'!$E$24,E238="NON",0)))</f>
        <v>#N/A</v>
      </c>
      <c r="AE238" s="25" t="e" cm="1">
        <f t="array" ref="AE238">IF(C238="PARTENAIRE",_xlfn.IFS(F238=champs!$A$5,'Tarifs-Price list'!$G$10,F238=champs!$A$6,'Tarifs-Price list'!$G$15,F238=champs!$A$7,'Tarifs-Price list'!$G$20,F238="Chlore Silicate",'Tarifs-Price list'!$G$25,F238="Chlore Carbonate",'Tarifs-Price list'!$G$30,F238="NON",0),IF(C238="EXTERNE",_xlfn.IFS(F238=champs!$A$5,'Tarifs-Price list'!$F$10,F238=champs!$A$6,'Tarifs-Price list'!$F$15,F238=champs!$A$7,'Tarifs-Price list'!$F$20,F238="Chlore Silicate",'Tarifs-Price list'!$F$25,F238="Chlore Carbonate",'Tarifs-Price list'!$F$30,F238="NON",0),_xlfn.IFS(F238=champs!$A$5,'Tarifs-Price list'!$E$10,F238=champs!$A$6,'Tarifs-Price list'!$E$15,F238=champs!$A$7,'Tarifs-Price list'!$E$20,F238="Chlore Silicate",'Tarifs-Price list'!$E$25,F238="Chlore Carbonate",'Tarifs-Price list'!$E$30,F238="NON",0)))</f>
        <v>#N/A</v>
      </c>
      <c r="AF238" s="25">
        <f>IF(AND(H238=champs!$Q$5,I238=champs!$Q$6,J238=champs!$Q$6,C238="PARTENAIRE"),'Tarifs-Price list'!$N$9,IF(AND(C238="PARTENAIRE",H238=champs!$Q$6,I238=champs!$Q$5,J238=champs!$Q$6),'Tarifs-Price list'!$N$9,IF(AND(C238="PARTENAIRE",H238=champs!$Q$5,I238=champs!$Q$5,J238=champs!$Q$6),2*'Tarifs-Price list'!$N$9,IF(AND(C238="PARTENAIRE",H238=champs!$Q$6,I238=champs!$Q$6,J238=champs!$Q$5),'Tarifs-Price list'!$N$18,IF(AND(C238="PARTENAIRE",H238=champs!$Q$5,I238=champs!$Q$6,J238=champs!$Q$5),"Impossible",IF(AND(C238="PARTENAIRE",H238=champs!$Q$6,I238=champs!$Q$5,J238=champs!$Q$5),"Impossible",IF(AND(C238="PARTENAIRE",H238=champs!$Q$5,I238=champs!$Q$5,J238=champs!$Q$5),"Impossible",IF(AND(C238="EXTERNE",H238=champs!$Q$5,I238=champs!$Q$6,J238=champs!$Q$6),'Tarifs-Price list'!$M$9,IF(AND(C238="EXTERNE",H238=champs!$Q$6,I238=champs!$Q$5,J238=champs!$Q$6),'Tarifs-Price list'!$M$9,IF(AND(C238="EXTERNE",H238=champs!$Q$5,I238=champs!$Q$5,J238=champs!$Q$6),2*'Tarifs-Price list'!$M$9,IF(AND(C238="EXTERNE",H238=champs!$Q$6,I238=champs!$Q$6,J238=champs!$Q$5),'Tarifs-Price list'!$M$18,IF(AND(C238="Externe",H238=champs!$Q$5,I238=champs!$Q$6,J238=champs!$Q$5),"Impossible",IF(AND(C238="EXTERNE",H238=champs!$Q$6,I238=champs!$Q$5,J238=champs!$Q$5),"Impossible",IF(AND(C238="EXTERNE",H238=champs!$Q$5,I238=champs!$Q$5,J238=champs!$Q$5),"Impossible",IF(AND(C238="PRIVÉ",H238=champs!$Q$5,I238=champs!$Q$6,J238=champs!$Q$6),'Tarifs-Price list'!$L$9,IF(AND(C238="PRIVÉ",H238=champs!$Q$6,I238=champs!$Q$5,J238=champs!$Q$6),'Tarifs-Price list'!$L$9,IF(AND(C238="PRIVÉ",H238=champs!$Q$5,I238=champs!$Q$5,J238=champs!$Q$6),2*'Tarifs-Price list'!$L$9,IF(AND(C238="PRIVÉ",H238=champs!$Q$5,I238=champs!$Q$6,J238=champs!$Q$5),"Impossible",IF(AND(C238="PRIVÉ",H238=champs!$Q$6,I238=champs!$Q$5,J238=champs!$Q$5),"Impossible",IF(AND(C238="PRIVÉ",H238=champs!$Q$6,I238=champs!$Q$6,J238=champs!$Q$5),'Tarifs-Price list'!$L$18,IF(AND(C238="PRIVÉ",H238=champs!$Q$5,I238=champs!$Q$5,J238=champs!$Q$5),"Impossible",0)))))))))))))))))))))</f>
        <v>0</v>
      </c>
      <c r="AG238" s="57">
        <f>IF(AND(K238="OUI",H238=champs!$Q$5,I238=champs!$Q$6,J238=champs!$Q$6,C238="PARTENAIRE"),'Tarifs-Price list'!$N$8,IF(AND(K238="OUI",C238="PARTENAIRE",H238=champs!$Q$6,I238=champs!$Q$5,J238=champs!$Q$6),'Tarifs-Price list'!$N$8,IF(AND(K238="OUI",C238="PARTENAIRE",H238=champs!$Q$5,I238=champs!$Q$5,J238=champs!$Q$6),2*'Tarifs-Price list'!$N$8,IF(AND(K238="OUI",C238="PARTENAIRE",H238=champs!$Q$6,I238=champs!$Q$6,J238=champs!$Q$5),'Tarifs-Price list'!$N$17,IF(AND(K238="OUI",C238="PARTENAIRE",H238=champs!$Q$5,I238=champs!$Q$6,J238=champs!$Q$5),"Impossible",IF(AND(K238="OUI",C238="PARTENAIRE",H238=champs!$Q$6,I238=champs!$Q$5,J238=champs!$Q$5),"Impossible",IF(AND(K238="OUI",C238="PARTENAIRE",H238=champs!$Q$5,I238=champs!$Q$5,J238=champs!$Q$5),"Impossible",IF(AND(C238="EXTERNE",K238="OUI",H238=champs!$Q$5,I238=champs!$Q$6,J238=champs!$Q$6),'Tarifs-Price list'!$M$8,IF(AND(K238="OUI",C238="EXTERNE",H238=champs!$Q$6,I238=champs!$Q$5,J238=champs!$Q$6),'Tarifs-Price list'!$M$8,IF(AND(C238="EXTERNE",K238="OUI",H238=champs!$Q$5,I238=champs!$Q$5,J238=champs!$Q$6),2*'Tarifs-Price list'!$M$8,IF(AND(K238="OUI",C238="EXTERNE",H238=champs!$Q$6,I238=champs!$Q$6,J238=champs!$Q$5),'Tarifs-Price list'!$M$17,IF(AND(K238="OUI",C238="Externe",H238=champs!$Q$5,I238=champs!$Q$6,J238=champs!$Q$5),"Impossible",IF(AND(C238="EXTERNE",K238="OUI",H238=champs!$Q$6,I238=champs!$Q$5,J238=champs!$Q$5),"Impossible",IF(AND(K238="OUI",C238="EXTERNE",H238=champs!$Q$5,I238=champs!$Q$5,J238=champs!$Q$5),"Impossible",IF(AND(C238="PRIVÉ",K238="OUI",H238=champs!$Q$5,I238=champs!$Q$6,J238=champs!$Q$6),'Tarifs-Price list'!$L$8,IF(AND(C238="PRIVÉ",K238="OUI",H238=champs!$Q$6,I238=champs!$Q$5,J238=champs!$Q$6),'Tarifs-Price list'!$L$8,IF(AND(K238="OUI",C238="PRIVÉ",H238=champs!$Q$5,I238=champs!$Q$5,J238=champs!Q239),2*'Tarifs-Price list'!$L$8,IF(AND(K238="OUI",C238="PRIVÉ",H238=champs!$Q$5,I238=champs!$Q$6,J238=champs!$Q$5),"Impossible",IF(AND(K238="OUI",C238="PRIVÉ",K238="OUI",H238=champs!$Q$6,I238=champs!$Q$5,J238=champs!$Q$5),"Impossible",IF(AND(K238="OUI",C238="PRIVÉ",H238=champs!$Q$6,I238=champs!$Q$6,J238=champs!$Q$5),'Tarifs-Price list'!$L$17,IF(AND(K238="OUI",C238="PRIVÉ",H238=champs!$Q$5,I238=champs!$Q$5,J238=champs!$Q$5),"Impossible",0)))))))))))))))))))))</f>
        <v>0</v>
      </c>
    </row>
    <row r="239" spans="2:33" ht="21" x14ac:dyDescent="0.2"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50"/>
      <c r="M239" s="50"/>
      <c r="N239" s="48"/>
      <c r="O239" s="48"/>
      <c r="P239" s="48"/>
      <c r="Q239" s="48"/>
      <c r="R239" s="48"/>
      <c r="S239" s="49"/>
      <c r="T239" s="49"/>
      <c r="U239" s="49"/>
      <c r="V239" s="48"/>
      <c r="W239" s="48"/>
      <c r="X239" s="48"/>
      <c r="Y239" s="48"/>
      <c r="Z239" s="48"/>
      <c r="AC239" s="25" t="e" cm="1">
        <f t="array" ref="AC239">IF(C239="PARTENAIRE",_xlfn.IFS(D239=champs!$A$5,'Tarifs-Price list'!$G$8,D239=champs!$A$6,'Tarifs-Price list'!$G$8,D239=champs!$A$7,'Tarifs-Price list'!$G$18,D239="Chlore Silicate",'Tarifs-Price list'!$G$23,D239="Chlore Carbonate",'Tarifs-Price list'!$G$23,D239="NON",0),IF(C239="EXTERNE",_xlfn.IFS(D239=champs!$A$5,'Tarifs-Price list'!$F$8,D239=champs!$A$6,'Tarifs-Price list'!$F$8,D239=champs!$A$7,'Tarifs-Price list'!$F$18,D239="Chlore Silicate",'Tarifs-Price list'!$F$23,D239="Chlore Carbonate",'Tarifs-Price list'!$F$23,D239="NON",0),_xlfn.IFS(D239=champs!$A$5,'Tarifs-Price list'!$E$8,D239=champs!$A$6,'Tarifs-Price list'!$E$8,D239=champs!$A$7,'Tarifs-Price list'!$E$18,D239="Chlore Silicate",'Tarifs-Price list'!$E$23,D239="Chlore Carbonate",'Tarifs-Price list'!$E$23,D239="NON",0)))</f>
        <v>#N/A</v>
      </c>
      <c r="AD239" s="25" t="e" cm="1">
        <f t="array" ref="AD239">IF(C239="PARTENAIRE",_xlfn.IFS(E239=champs!$A$5,'Tarifs-Price list'!$G$9,E239=champs!$A$6,'Tarifs-Price list'!$G$9,E239=champs!$A$7,'Tarifs-Price list'!$G$19,E239="Chlore Silicate",'Tarifs-Price list'!$G$24,E239="Chlore Carbonate",'Tarifs-Price list'!$G$24,E239="NON",0),IF(C239="EXTERNE",_xlfn.IFS(E239=champs!$A$5,'Tarifs-Price list'!$F$9,E239=champs!$A$6,'Tarifs-Price list'!$F$9,E239=champs!$A$7,'Tarifs-Price list'!$F$19,E239="Chlore Silicate",'Tarifs-Price list'!$F$24,E239="Chlore Carbonate",'Tarifs-Price list'!$F$24,E239="NON",0),_xlfn.IFS(E239=champs!$A$5,'Tarifs-Price list'!$E$9,E239=champs!$A$6,'Tarifs-Price list'!$E$9,E239=champs!$A$7,'Tarifs-Price list'!$E$19,E239="Chlore Silicate",'Tarifs-Price list'!$E$24,E239="Chlore Carbonate",'Tarifs-Price list'!$E$24,E239="NON",0)))</f>
        <v>#N/A</v>
      </c>
      <c r="AE239" s="25" t="e" cm="1">
        <f t="array" ref="AE239">IF(C239="PARTENAIRE",_xlfn.IFS(F239=champs!$A$5,'Tarifs-Price list'!$G$10,F239=champs!$A$6,'Tarifs-Price list'!$G$15,F239=champs!$A$7,'Tarifs-Price list'!$G$20,F239="Chlore Silicate",'Tarifs-Price list'!$G$25,F239="Chlore Carbonate",'Tarifs-Price list'!$G$30,F239="NON",0),IF(C239="EXTERNE",_xlfn.IFS(F239=champs!$A$5,'Tarifs-Price list'!$F$10,F239=champs!$A$6,'Tarifs-Price list'!$F$15,F239=champs!$A$7,'Tarifs-Price list'!$F$20,F239="Chlore Silicate",'Tarifs-Price list'!$F$25,F239="Chlore Carbonate",'Tarifs-Price list'!$F$30,F239="NON",0),_xlfn.IFS(F239=champs!$A$5,'Tarifs-Price list'!$E$10,F239=champs!$A$6,'Tarifs-Price list'!$E$15,F239=champs!$A$7,'Tarifs-Price list'!$E$20,F239="Chlore Silicate",'Tarifs-Price list'!$E$25,F239="Chlore Carbonate",'Tarifs-Price list'!$E$30,F239="NON",0)))</f>
        <v>#N/A</v>
      </c>
      <c r="AF239" s="25">
        <f>IF(AND(H239=champs!$Q$5,I239=champs!$Q$6,J239=champs!$Q$6,C239="PARTENAIRE"),'Tarifs-Price list'!$N$9,IF(AND(C239="PARTENAIRE",H239=champs!$Q$6,I239=champs!$Q$5,J239=champs!$Q$6),'Tarifs-Price list'!$N$9,IF(AND(C239="PARTENAIRE",H239=champs!$Q$5,I239=champs!$Q$5,J239=champs!$Q$6),2*'Tarifs-Price list'!$N$9,IF(AND(C239="PARTENAIRE",H239=champs!$Q$6,I239=champs!$Q$6,J239=champs!$Q$5),'Tarifs-Price list'!$N$18,IF(AND(C239="PARTENAIRE",H239=champs!$Q$5,I239=champs!$Q$6,J239=champs!$Q$5),"Impossible",IF(AND(C239="PARTENAIRE",H239=champs!$Q$6,I239=champs!$Q$5,J239=champs!$Q$5),"Impossible",IF(AND(C239="PARTENAIRE",H239=champs!$Q$5,I239=champs!$Q$5,J239=champs!$Q$5),"Impossible",IF(AND(C239="EXTERNE",H239=champs!$Q$5,I239=champs!$Q$6,J239=champs!$Q$6),'Tarifs-Price list'!$M$9,IF(AND(C239="EXTERNE",H239=champs!$Q$6,I239=champs!$Q$5,J239=champs!$Q$6),'Tarifs-Price list'!$M$9,IF(AND(C239="EXTERNE",H239=champs!$Q$5,I239=champs!$Q$5,J239=champs!$Q$6),2*'Tarifs-Price list'!$M$9,IF(AND(C239="EXTERNE",H239=champs!$Q$6,I239=champs!$Q$6,J239=champs!$Q$5),'Tarifs-Price list'!$M$18,IF(AND(C239="Externe",H239=champs!$Q$5,I239=champs!$Q$6,J239=champs!$Q$5),"Impossible",IF(AND(C239="EXTERNE",H239=champs!$Q$6,I239=champs!$Q$5,J239=champs!$Q$5),"Impossible",IF(AND(C239="EXTERNE",H239=champs!$Q$5,I239=champs!$Q$5,J239=champs!$Q$5),"Impossible",IF(AND(C239="PRIVÉ",H239=champs!$Q$5,I239=champs!$Q$6,J239=champs!$Q$6),'Tarifs-Price list'!$L$9,IF(AND(C239="PRIVÉ",H239=champs!$Q$6,I239=champs!$Q$5,J239=champs!$Q$6),'Tarifs-Price list'!$L$9,IF(AND(C239="PRIVÉ",H239=champs!$Q$5,I239=champs!$Q$5,J239=champs!$Q$6),2*'Tarifs-Price list'!$L$9,IF(AND(C239="PRIVÉ",H239=champs!$Q$5,I239=champs!$Q$6,J239=champs!$Q$5),"Impossible",IF(AND(C239="PRIVÉ",H239=champs!$Q$6,I239=champs!$Q$5,J239=champs!$Q$5),"Impossible",IF(AND(C239="PRIVÉ",H239=champs!$Q$6,I239=champs!$Q$6,J239=champs!$Q$5),'Tarifs-Price list'!$L$18,IF(AND(C239="PRIVÉ",H239=champs!$Q$5,I239=champs!$Q$5,J239=champs!$Q$5),"Impossible",0)))))))))))))))))))))</f>
        <v>0</v>
      </c>
      <c r="AG239" s="57">
        <f>IF(AND(K239="OUI",H239=champs!$Q$5,I239=champs!$Q$6,J239=champs!$Q$6,C239="PARTENAIRE"),'Tarifs-Price list'!$N$8,IF(AND(K239="OUI",C239="PARTENAIRE",H239=champs!$Q$6,I239=champs!$Q$5,J239=champs!$Q$6),'Tarifs-Price list'!$N$8,IF(AND(K239="OUI",C239="PARTENAIRE",H239=champs!$Q$5,I239=champs!$Q$5,J239=champs!$Q$6),2*'Tarifs-Price list'!$N$8,IF(AND(K239="OUI",C239="PARTENAIRE",H239=champs!$Q$6,I239=champs!$Q$6,J239=champs!$Q$5),'Tarifs-Price list'!$N$17,IF(AND(K239="OUI",C239="PARTENAIRE",H239=champs!$Q$5,I239=champs!$Q$6,J239=champs!$Q$5),"Impossible",IF(AND(K239="OUI",C239="PARTENAIRE",H239=champs!$Q$6,I239=champs!$Q$5,J239=champs!$Q$5),"Impossible",IF(AND(K239="OUI",C239="PARTENAIRE",H239=champs!$Q$5,I239=champs!$Q$5,J239=champs!$Q$5),"Impossible",IF(AND(C239="EXTERNE",K239="OUI",H239=champs!$Q$5,I239=champs!$Q$6,J239=champs!$Q$6),'Tarifs-Price list'!$M$8,IF(AND(K239="OUI",C239="EXTERNE",H239=champs!$Q$6,I239=champs!$Q$5,J239=champs!$Q$6),'Tarifs-Price list'!$M$8,IF(AND(C239="EXTERNE",K239="OUI",H239=champs!$Q$5,I239=champs!$Q$5,J239=champs!$Q$6),2*'Tarifs-Price list'!$M$8,IF(AND(K239="OUI",C239="EXTERNE",H239=champs!$Q$6,I239=champs!$Q$6,J239=champs!$Q$5),'Tarifs-Price list'!$M$17,IF(AND(K239="OUI",C239="Externe",H239=champs!$Q$5,I239=champs!$Q$6,J239=champs!$Q$5),"Impossible",IF(AND(C239="EXTERNE",K239="OUI",H239=champs!$Q$6,I239=champs!$Q$5,J239=champs!$Q$5),"Impossible",IF(AND(K239="OUI",C239="EXTERNE",H239=champs!$Q$5,I239=champs!$Q$5,J239=champs!$Q$5),"Impossible",IF(AND(C239="PRIVÉ",K239="OUI",H239=champs!$Q$5,I239=champs!$Q$6,J239=champs!$Q$6),'Tarifs-Price list'!$L$8,IF(AND(C239="PRIVÉ",K239="OUI",H239=champs!$Q$6,I239=champs!$Q$5,J239=champs!$Q$6),'Tarifs-Price list'!$L$8,IF(AND(K239="OUI",C239="PRIVÉ",H239=champs!$Q$5,I239=champs!$Q$5,J239=champs!Q240),2*'Tarifs-Price list'!$L$8,IF(AND(K239="OUI",C239="PRIVÉ",H239=champs!$Q$5,I239=champs!$Q$6,J239=champs!$Q$5),"Impossible",IF(AND(K239="OUI",C239="PRIVÉ",K239="OUI",H239=champs!$Q$6,I239=champs!$Q$5,J239=champs!$Q$5),"Impossible",IF(AND(K239="OUI",C239="PRIVÉ",H239=champs!$Q$6,I239=champs!$Q$6,J239=champs!$Q$5),'Tarifs-Price list'!$L$17,IF(AND(K239="OUI",C239="PRIVÉ",H239=champs!$Q$5,I239=champs!$Q$5,J239=champs!$Q$5),"Impossible",0)))))))))))))))))))))</f>
        <v>0</v>
      </c>
    </row>
    <row r="240" spans="2:33" ht="21" x14ac:dyDescent="0.2"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50"/>
      <c r="M240" s="50"/>
      <c r="N240" s="48"/>
      <c r="O240" s="48"/>
      <c r="P240" s="48"/>
      <c r="Q240" s="48"/>
      <c r="R240" s="48"/>
      <c r="S240" s="49"/>
      <c r="T240" s="49"/>
      <c r="U240" s="49"/>
      <c r="V240" s="48"/>
      <c r="W240" s="48"/>
      <c r="X240" s="48"/>
      <c r="Y240" s="48"/>
      <c r="Z240" s="48"/>
      <c r="AC240" s="25" t="e" cm="1">
        <f t="array" ref="AC240">IF(C240="PARTENAIRE",_xlfn.IFS(D240=champs!$A$5,'Tarifs-Price list'!$G$8,D240=champs!$A$6,'Tarifs-Price list'!$G$8,D240=champs!$A$7,'Tarifs-Price list'!$G$18,D240="Chlore Silicate",'Tarifs-Price list'!$G$23,D240="Chlore Carbonate",'Tarifs-Price list'!$G$23,D240="NON",0),IF(C240="EXTERNE",_xlfn.IFS(D240=champs!$A$5,'Tarifs-Price list'!$F$8,D240=champs!$A$6,'Tarifs-Price list'!$F$8,D240=champs!$A$7,'Tarifs-Price list'!$F$18,D240="Chlore Silicate",'Tarifs-Price list'!$F$23,D240="Chlore Carbonate",'Tarifs-Price list'!$F$23,D240="NON",0),_xlfn.IFS(D240=champs!$A$5,'Tarifs-Price list'!$E$8,D240=champs!$A$6,'Tarifs-Price list'!$E$8,D240=champs!$A$7,'Tarifs-Price list'!$E$18,D240="Chlore Silicate",'Tarifs-Price list'!$E$23,D240="Chlore Carbonate",'Tarifs-Price list'!$E$23,D240="NON",0)))</f>
        <v>#N/A</v>
      </c>
      <c r="AD240" s="25" t="e" cm="1">
        <f t="array" ref="AD240">IF(C240="PARTENAIRE",_xlfn.IFS(E240=champs!$A$5,'Tarifs-Price list'!$G$9,E240=champs!$A$6,'Tarifs-Price list'!$G$9,E240=champs!$A$7,'Tarifs-Price list'!$G$19,E240="Chlore Silicate",'Tarifs-Price list'!$G$24,E240="Chlore Carbonate",'Tarifs-Price list'!$G$24,E240="NON",0),IF(C240="EXTERNE",_xlfn.IFS(E240=champs!$A$5,'Tarifs-Price list'!$F$9,E240=champs!$A$6,'Tarifs-Price list'!$F$9,E240=champs!$A$7,'Tarifs-Price list'!$F$19,E240="Chlore Silicate",'Tarifs-Price list'!$F$24,E240="Chlore Carbonate",'Tarifs-Price list'!$F$24,E240="NON",0),_xlfn.IFS(E240=champs!$A$5,'Tarifs-Price list'!$E$9,E240=champs!$A$6,'Tarifs-Price list'!$E$9,E240=champs!$A$7,'Tarifs-Price list'!$E$19,E240="Chlore Silicate",'Tarifs-Price list'!$E$24,E240="Chlore Carbonate",'Tarifs-Price list'!$E$24,E240="NON",0)))</f>
        <v>#N/A</v>
      </c>
      <c r="AE240" s="25" t="e" cm="1">
        <f t="array" ref="AE240">IF(C240="PARTENAIRE",_xlfn.IFS(F240=champs!$A$5,'Tarifs-Price list'!$G$10,F240=champs!$A$6,'Tarifs-Price list'!$G$15,F240=champs!$A$7,'Tarifs-Price list'!$G$20,F240="Chlore Silicate",'Tarifs-Price list'!$G$25,F240="Chlore Carbonate",'Tarifs-Price list'!$G$30,F240="NON",0),IF(C240="EXTERNE",_xlfn.IFS(F240=champs!$A$5,'Tarifs-Price list'!$F$10,F240=champs!$A$6,'Tarifs-Price list'!$F$15,F240=champs!$A$7,'Tarifs-Price list'!$F$20,F240="Chlore Silicate",'Tarifs-Price list'!$F$25,F240="Chlore Carbonate",'Tarifs-Price list'!$F$30,F240="NON",0),_xlfn.IFS(F240=champs!$A$5,'Tarifs-Price list'!$E$10,F240=champs!$A$6,'Tarifs-Price list'!$E$15,F240=champs!$A$7,'Tarifs-Price list'!$E$20,F240="Chlore Silicate",'Tarifs-Price list'!$E$25,F240="Chlore Carbonate",'Tarifs-Price list'!$E$30,F240="NON",0)))</f>
        <v>#N/A</v>
      </c>
      <c r="AF240" s="25">
        <f>IF(AND(H240=champs!$Q$5,I240=champs!$Q$6,J240=champs!$Q$6,C240="PARTENAIRE"),'Tarifs-Price list'!$N$9,IF(AND(C240="PARTENAIRE",H240=champs!$Q$6,I240=champs!$Q$5,J240=champs!$Q$6),'Tarifs-Price list'!$N$9,IF(AND(C240="PARTENAIRE",H240=champs!$Q$5,I240=champs!$Q$5,J240=champs!$Q$6),2*'Tarifs-Price list'!$N$9,IF(AND(C240="PARTENAIRE",H240=champs!$Q$6,I240=champs!$Q$6,J240=champs!$Q$5),'Tarifs-Price list'!$N$18,IF(AND(C240="PARTENAIRE",H240=champs!$Q$5,I240=champs!$Q$6,J240=champs!$Q$5),"Impossible",IF(AND(C240="PARTENAIRE",H240=champs!$Q$6,I240=champs!$Q$5,J240=champs!$Q$5),"Impossible",IF(AND(C240="PARTENAIRE",H240=champs!$Q$5,I240=champs!$Q$5,J240=champs!$Q$5),"Impossible",IF(AND(C240="EXTERNE",H240=champs!$Q$5,I240=champs!$Q$6,J240=champs!$Q$6),'Tarifs-Price list'!$M$9,IF(AND(C240="EXTERNE",H240=champs!$Q$6,I240=champs!$Q$5,J240=champs!$Q$6),'Tarifs-Price list'!$M$9,IF(AND(C240="EXTERNE",H240=champs!$Q$5,I240=champs!$Q$5,J240=champs!$Q$6),2*'Tarifs-Price list'!$M$9,IF(AND(C240="EXTERNE",H240=champs!$Q$6,I240=champs!$Q$6,J240=champs!$Q$5),'Tarifs-Price list'!$M$18,IF(AND(C240="Externe",H240=champs!$Q$5,I240=champs!$Q$6,J240=champs!$Q$5),"Impossible",IF(AND(C240="EXTERNE",H240=champs!$Q$6,I240=champs!$Q$5,J240=champs!$Q$5),"Impossible",IF(AND(C240="EXTERNE",H240=champs!$Q$5,I240=champs!$Q$5,J240=champs!$Q$5),"Impossible",IF(AND(C240="PRIVÉ",H240=champs!$Q$5,I240=champs!$Q$6,J240=champs!$Q$6),'Tarifs-Price list'!$L$9,IF(AND(C240="PRIVÉ",H240=champs!$Q$6,I240=champs!$Q$5,J240=champs!$Q$6),'Tarifs-Price list'!$L$9,IF(AND(C240="PRIVÉ",H240=champs!$Q$5,I240=champs!$Q$5,J240=champs!$Q$6),2*'Tarifs-Price list'!$L$9,IF(AND(C240="PRIVÉ",H240=champs!$Q$5,I240=champs!$Q$6,J240=champs!$Q$5),"Impossible",IF(AND(C240="PRIVÉ",H240=champs!$Q$6,I240=champs!$Q$5,J240=champs!$Q$5),"Impossible",IF(AND(C240="PRIVÉ",H240=champs!$Q$6,I240=champs!$Q$6,J240=champs!$Q$5),'Tarifs-Price list'!$L$18,IF(AND(C240="PRIVÉ",H240=champs!$Q$5,I240=champs!$Q$5,J240=champs!$Q$5),"Impossible",0)))))))))))))))))))))</f>
        <v>0</v>
      </c>
      <c r="AG240" s="57">
        <f>IF(AND(K240="OUI",H240=champs!$Q$5,I240=champs!$Q$6,J240=champs!$Q$6,C240="PARTENAIRE"),'Tarifs-Price list'!$N$8,IF(AND(K240="OUI",C240="PARTENAIRE",H240=champs!$Q$6,I240=champs!$Q$5,J240=champs!$Q$6),'Tarifs-Price list'!$N$8,IF(AND(K240="OUI",C240="PARTENAIRE",H240=champs!$Q$5,I240=champs!$Q$5,J240=champs!$Q$6),2*'Tarifs-Price list'!$N$8,IF(AND(K240="OUI",C240="PARTENAIRE",H240=champs!$Q$6,I240=champs!$Q$6,J240=champs!$Q$5),'Tarifs-Price list'!$N$17,IF(AND(K240="OUI",C240="PARTENAIRE",H240=champs!$Q$5,I240=champs!$Q$6,J240=champs!$Q$5),"Impossible",IF(AND(K240="OUI",C240="PARTENAIRE",H240=champs!$Q$6,I240=champs!$Q$5,J240=champs!$Q$5),"Impossible",IF(AND(K240="OUI",C240="PARTENAIRE",H240=champs!$Q$5,I240=champs!$Q$5,J240=champs!$Q$5),"Impossible",IF(AND(C240="EXTERNE",K240="OUI",H240=champs!$Q$5,I240=champs!$Q$6,J240=champs!$Q$6),'Tarifs-Price list'!$M$8,IF(AND(K240="OUI",C240="EXTERNE",H240=champs!$Q$6,I240=champs!$Q$5,J240=champs!$Q$6),'Tarifs-Price list'!$M$8,IF(AND(C240="EXTERNE",K240="OUI",H240=champs!$Q$5,I240=champs!$Q$5,J240=champs!$Q$6),2*'Tarifs-Price list'!$M$8,IF(AND(K240="OUI",C240="EXTERNE",H240=champs!$Q$6,I240=champs!$Q$6,J240=champs!$Q$5),'Tarifs-Price list'!$M$17,IF(AND(K240="OUI",C240="Externe",H240=champs!$Q$5,I240=champs!$Q$6,J240=champs!$Q$5),"Impossible",IF(AND(C240="EXTERNE",K240="OUI",H240=champs!$Q$6,I240=champs!$Q$5,J240=champs!$Q$5),"Impossible",IF(AND(K240="OUI",C240="EXTERNE",H240=champs!$Q$5,I240=champs!$Q$5,J240=champs!$Q$5),"Impossible",IF(AND(C240="PRIVÉ",K240="OUI",H240=champs!$Q$5,I240=champs!$Q$6,J240=champs!$Q$6),'Tarifs-Price list'!$L$8,IF(AND(C240="PRIVÉ",K240="OUI",H240=champs!$Q$6,I240=champs!$Q$5,J240=champs!$Q$6),'Tarifs-Price list'!$L$8,IF(AND(K240="OUI",C240="PRIVÉ",H240=champs!$Q$5,I240=champs!$Q$5,J240=champs!Q241),2*'Tarifs-Price list'!$L$8,IF(AND(K240="OUI",C240="PRIVÉ",H240=champs!$Q$5,I240=champs!$Q$6,J240=champs!$Q$5),"Impossible",IF(AND(K240="OUI",C240="PRIVÉ",K240="OUI",H240=champs!$Q$6,I240=champs!$Q$5,J240=champs!$Q$5),"Impossible",IF(AND(K240="OUI",C240="PRIVÉ",H240=champs!$Q$6,I240=champs!$Q$6,J240=champs!$Q$5),'Tarifs-Price list'!$L$17,IF(AND(K240="OUI",C240="PRIVÉ",H240=champs!$Q$5,I240=champs!$Q$5,J240=champs!$Q$5),"Impossible",0)))))))))))))))))))))</f>
        <v>0</v>
      </c>
    </row>
    <row r="241" spans="2:33" ht="21" x14ac:dyDescent="0.2"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50"/>
      <c r="M241" s="50"/>
      <c r="N241" s="48"/>
      <c r="O241" s="48"/>
      <c r="P241" s="48"/>
      <c r="Q241" s="48"/>
      <c r="R241" s="48"/>
      <c r="S241" s="49"/>
      <c r="T241" s="49"/>
      <c r="U241" s="49"/>
      <c r="V241" s="48"/>
      <c r="W241" s="48"/>
      <c r="X241" s="48"/>
      <c r="Y241" s="48"/>
      <c r="Z241" s="48"/>
      <c r="AC241" s="25" t="e" cm="1">
        <f t="array" ref="AC241">IF(C241="PARTENAIRE",_xlfn.IFS(D241=champs!$A$5,'Tarifs-Price list'!$G$8,D241=champs!$A$6,'Tarifs-Price list'!$G$8,D241=champs!$A$7,'Tarifs-Price list'!$G$18,D241="Chlore Silicate",'Tarifs-Price list'!$G$23,D241="Chlore Carbonate",'Tarifs-Price list'!$G$23,D241="NON",0),IF(C241="EXTERNE",_xlfn.IFS(D241=champs!$A$5,'Tarifs-Price list'!$F$8,D241=champs!$A$6,'Tarifs-Price list'!$F$8,D241=champs!$A$7,'Tarifs-Price list'!$F$18,D241="Chlore Silicate",'Tarifs-Price list'!$F$23,D241="Chlore Carbonate",'Tarifs-Price list'!$F$23,D241="NON",0),_xlfn.IFS(D241=champs!$A$5,'Tarifs-Price list'!$E$8,D241=champs!$A$6,'Tarifs-Price list'!$E$8,D241=champs!$A$7,'Tarifs-Price list'!$E$18,D241="Chlore Silicate",'Tarifs-Price list'!$E$23,D241="Chlore Carbonate",'Tarifs-Price list'!$E$23,D241="NON",0)))</f>
        <v>#N/A</v>
      </c>
      <c r="AD241" s="25" t="e" cm="1">
        <f t="array" ref="AD241">IF(C241="PARTENAIRE",_xlfn.IFS(E241=champs!$A$5,'Tarifs-Price list'!$G$9,E241=champs!$A$6,'Tarifs-Price list'!$G$9,E241=champs!$A$7,'Tarifs-Price list'!$G$19,E241="Chlore Silicate",'Tarifs-Price list'!$G$24,E241="Chlore Carbonate",'Tarifs-Price list'!$G$24,E241="NON",0),IF(C241="EXTERNE",_xlfn.IFS(E241=champs!$A$5,'Tarifs-Price list'!$F$9,E241=champs!$A$6,'Tarifs-Price list'!$F$9,E241=champs!$A$7,'Tarifs-Price list'!$F$19,E241="Chlore Silicate",'Tarifs-Price list'!$F$24,E241="Chlore Carbonate",'Tarifs-Price list'!$F$24,E241="NON",0),_xlfn.IFS(E241=champs!$A$5,'Tarifs-Price list'!$E$9,E241=champs!$A$6,'Tarifs-Price list'!$E$9,E241=champs!$A$7,'Tarifs-Price list'!$E$19,E241="Chlore Silicate",'Tarifs-Price list'!$E$24,E241="Chlore Carbonate",'Tarifs-Price list'!$E$24,E241="NON",0)))</f>
        <v>#N/A</v>
      </c>
      <c r="AE241" s="25" t="e" cm="1">
        <f t="array" ref="AE241">IF(C241="PARTENAIRE",_xlfn.IFS(F241=champs!$A$5,'Tarifs-Price list'!$G$10,F241=champs!$A$6,'Tarifs-Price list'!$G$15,F241=champs!$A$7,'Tarifs-Price list'!$G$20,F241="Chlore Silicate",'Tarifs-Price list'!$G$25,F241="Chlore Carbonate",'Tarifs-Price list'!$G$30,F241="NON",0),IF(C241="EXTERNE",_xlfn.IFS(F241=champs!$A$5,'Tarifs-Price list'!$F$10,F241=champs!$A$6,'Tarifs-Price list'!$F$15,F241=champs!$A$7,'Tarifs-Price list'!$F$20,F241="Chlore Silicate",'Tarifs-Price list'!$F$25,F241="Chlore Carbonate",'Tarifs-Price list'!$F$30,F241="NON",0),_xlfn.IFS(F241=champs!$A$5,'Tarifs-Price list'!$E$10,F241=champs!$A$6,'Tarifs-Price list'!$E$15,F241=champs!$A$7,'Tarifs-Price list'!$E$20,F241="Chlore Silicate",'Tarifs-Price list'!$E$25,F241="Chlore Carbonate",'Tarifs-Price list'!$E$30,F241="NON",0)))</f>
        <v>#N/A</v>
      </c>
      <c r="AF241" s="25">
        <f>IF(AND(H241=champs!$Q$5,I241=champs!$Q$6,J241=champs!$Q$6,C241="PARTENAIRE"),'Tarifs-Price list'!$N$9,IF(AND(C241="PARTENAIRE",H241=champs!$Q$6,I241=champs!$Q$5,J241=champs!$Q$6),'Tarifs-Price list'!$N$9,IF(AND(C241="PARTENAIRE",H241=champs!$Q$5,I241=champs!$Q$5,J241=champs!$Q$6),2*'Tarifs-Price list'!$N$9,IF(AND(C241="PARTENAIRE",H241=champs!$Q$6,I241=champs!$Q$6,J241=champs!$Q$5),'Tarifs-Price list'!$N$18,IF(AND(C241="PARTENAIRE",H241=champs!$Q$5,I241=champs!$Q$6,J241=champs!$Q$5),"Impossible",IF(AND(C241="PARTENAIRE",H241=champs!$Q$6,I241=champs!$Q$5,J241=champs!$Q$5),"Impossible",IF(AND(C241="PARTENAIRE",H241=champs!$Q$5,I241=champs!$Q$5,J241=champs!$Q$5),"Impossible",IF(AND(C241="EXTERNE",H241=champs!$Q$5,I241=champs!$Q$6,J241=champs!$Q$6),'Tarifs-Price list'!$M$9,IF(AND(C241="EXTERNE",H241=champs!$Q$6,I241=champs!$Q$5,J241=champs!$Q$6),'Tarifs-Price list'!$M$9,IF(AND(C241="EXTERNE",H241=champs!$Q$5,I241=champs!$Q$5,J241=champs!$Q$6),2*'Tarifs-Price list'!$M$9,IF(AND(C241="EXTERNE",H241=champs!$Q$6,I241=champs!$Q$6,J241=champs!$Q$5),'Tarifs-Price list'!$M$18,IF(AND(C241="Externe",H241=champs!$Q$5,I241=champs!$Q$6,J241=champs!$Q$5),"Impossible",IF(AND(C241="EXTERNE",H241=champs!$Q$6,I241=champs!$Q$5,J241=champs!$Q$5),"Impossible",IF(AND(C241="EXTERNE",H241=champs!$Q$5,I241=champs!$Q$5,J241=champs!$Q$5),"Impossible",IF(AND(C241="PRIVÉ",H241=champs!$Q$5,I241=champs!$Q$6,J241=champs!$Q$6),'Tarifs-Price list'!$L$9,IF(AND(C241="PRIVÉ",H241=champs!$Q$6,I241=champs!$Q$5,J241=champs!$Q$6),'Tarifs-Price list'!$L$9,IF(AND(C241="PRIVÉ",H241=champs!$Q$5,I241=champs!$Q$5,J241=champs!$Q$6),2*'Tarifs-Price list'!$L$9,IF(AND(C241="PRIVÉ",H241=champs!$Q$5,I241=champs!$Q$6,J241=champs!$Q$5),"Impossible",IF(AND(C241="PRIVÉ",H241=champs!$Q$6,I241=champs!$Q$5,J241=champs!$Q$5),"Impossible",IF(AND(C241="PRIVÉ",H241=champs!$Q$6,I241=champs!$Q$6,J241=champs!$Q$5),'Tarifs-Price list'!$L$18,IF(AND(C241="PRIVÉ",H241=champs!$Q$5,I241=champs!$Q$5,J241=champs!$Q$5),"Impossible",0)))))))))))))))))))))</f>
        <v>0</v>
      </c>
      <c r="AG241" s="57">
        <f>IF(AND(K241="OUI",H241=champs!$Q$5,I241=champs!$Q$6,J241=champs!$Q$6,C241="PARTENAIRE"),'Tarifs-Price list'!$N$8,IF(AND(K241="OUI",C241="PARTENAIRE",H241=champs!$Q$6,I241=champs!$Q$5,J241=champs!$Q$6),'Tarifs-Price list'!$N$8,IF(AND(K241="OUI",C241="PARTENAIRE",H241=champs!$Q$5,I241=champs!$Q$5,J241=champs!$Q$6),2*'Tarifs-Price list'!$N$8,IF(AND(K241="OUI",C241="PARTENAIRE",H241=champs!$Q$6,I241=champs!$Q$6,J241=champs!$Q$5),'Tarifs-Price list'!$N$17,IF(AND(K241="OUI",C241="PARTENAIRE",H241=champs!$Q$5,I241=champs!$Q$6,J241=champs!$Q$5),"Impossible",IF(AND(K241="OUI",C241="PARTENAIRE",H241=champs!$Q$6,I241=champs!$Q$5,J241=champs!$Q$5),"Impossible",IF(AND(K241="OUI",C241="PARTENAIRE",H241=champs!$Q$5,I241=champs!$Q$5,J241=champs!$Q$5),"Impossible",IF(AND(C241="EXTERNE",K241="OUI",H241=champs!$Q$5,I241=champs!$Q$6,J241=champs!$Q$6),'Tarifs-Price list'!$M$8,IF(AND(K241="OUI",C241="EXTERNE",H241=champs!$Q$6,I241=champs!$Q$5,J241=champs!$Q$6),'Tarifs-Price list'!$M$8,IF(AND(C241="EXTERNE",K241="OUI",H241=champs!$Q$5,I241=champs!$Q$5,J241=champs!$Q$6),2*'Tarifs-Price list'!$M$8,IF(AND(K241="OUI",C241="EXTERNE",H241=champs!$Q$6,I241=champs!$Q$6,J241=champs!$Q$5),'Tarifs-Price list'!$M$17,IF(AND(K241="OUI",C241="Externe",H241=champs!$Q$5,I241=champs!$Q$6,J241=champs!$Q$5),"Impossible",IF(AND(C241="EXTERNE",K241="OUI",H241=champs!$Q$6,I241=champs!$Q$5,J241=champs!$Q$5),"Impossible",IF(AND(K241="OUI",C241="EXTERNE",H241=champs!$Q$5,I241=champs!$Q$5,J241=champs!$Q$5),"Impossible",IF(AND(C241="PRIVÉ",K241="OUI",H241=champs!$Q$5,I241=champs!$Q$6,J241=champs!$Q$6),'Tarifs-Price list'!$L$8,IF(AND(C241="PRIVÉ",K241="OUI",H241=champs!$Q$6,I241=champs!$Q$5,J241=champs!$Q$6),'Tarifs-Price list'!$L$8,IF(AND(K241="OUI",C241="PRIVÉ",H241=champs!$Q$5,I241=champs!$Q$5,J241=champs!Q242),2*'Tarifs-Price list'!$L$8,IF(AND(K241="OUI",C241="PRIVÉ",H241=champs!$Q$5,I241=champs!$Q$6,J241=champs!$Q$5),"Impossible",IF(AND(K241="OUI",C241="PRIVÉ",K241="OUI",H241=champs!$Q$6,I241=champs!$Q$5,J241=champs!$Q$5),"Impossible",IF(AND(K241="OUI",C241="PRIVÉ",H241=champs!$Q$6,I241=champs!$Q$6,J241=champs!$Q$5),'Tarifs-Price list'!$L$17,IF(AND(K241="OUI",C241="PRIVÉ",H241=champs!$Q$5,I241=champs!$Q$5,J241=champs!$Q$5),"Impossible",0)))))))))))))))))))))</f>
        <v>0</v>
      </c>
    </row>
    <row r="242" spans="2:33" ht="21" x14ac:dyDescent="0.2"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50"/>
      <c r="M242" s="50"/>
      <c r="N242" s="48"/>
      <c r="O242" s="48"/>
      <c r="P242" s="48"/>
      <c r="Q242" s="48"/>
      <c r="R242" s="48"/>
      <c r="S242" s="49"/>
      <c r="T242" s="49"/>
      <c r="U242" s="49"/>
      <c r="V242" s="48"/>
      <c r="W242" s="48"/>
      <c r="X242" s="48"/>
      <c r="Y242" s="48"/>
      <c r="Z242" s="48"/>
      <c r="AC242" s="25" t="e" cm="1">
        <f t="array" ref="AC242">IF(C242="PARTENAIRE",_xlfn.IFS(D242=champs!$A$5,'Tarifs-Price list'!$G$8,D242=champs!$A$6,'Tarifs-Price list'!$G$8,D242=champs!$A$7,'Tarifs-Price list'!$G$18,D242="Chlore Silicate",'Tarifs-Price list'!$G$23,D242="Chlore Carbonate",'Tarifs-Price list'!$G$23,D242="NON",0),IF(C242="EXTERNE",_xlfn.IFS(D242=champs!$A$5,'Tarifs-Price list'!$F$8,D242=champs!$A$6,'Tarifs-Price list'!$F$8,D242=champs!$A$7,'Tarifs-Price list'!$F$18,D242="Chlore Silicate",'Tarifs-Price list'!$F$23,D242="Chlore Carbonate",'Tarifs-Price list'!$F$23,D242="NON",0),_xlfn.IFS(D242=champs!$A$5,'Tarifs-Price list'!$E$8,D242=champs!$A$6,'Tarifs-Price list'!$E$8,D242=champs!$A$7,'Tarifs-Price list'!$E$18,D242="Chlore Silicate",'Tarifs-Price list'!$E$23,D242="Chlore Carbonate",'Tarifs-Price list'!$E$23,D242="NON",0)))</f>
        <v>#N/A</v>
      </c>
      <c r="AD242" s="25" t="e" cm="1">
        <f t="array" ref="AD242">IF(C242="PARTENAIRE",_xlfn.IFS(E242=champs!$A$5,'Tarifs-Price list'!$G$9,E242=champs!$A$6,'Tarifs-Price list'!$G$9,E242=champs!$A$7,'Tarifs-Price list'!$G$19,E242="Chlore Silicate",'Tarifs-Price list'!$G$24,E242="Chlore Carbonate",'Tarifs-Price list'!$G$24,E242="NON",0),IF(C242="EXTERNE",_xlfn.IFS(E242=champs!$A$5,'Tarifs-Price list'!$F$9,E242=champs!$A$6,'Tarifs-Price list'!$F$9,E242=champs!$A$7,'Tarifs-Price list'!$F$19,E242="Chlore Silicate",'Tarifs-Price list'!$F$24,E242="Chlore Carbonate",'Tarifs-Price list'!$F$24,E242="NON",0),_xlfn.IFS(E242=champs!$A$5,'Tarifs-Price list'!$E$9,E242=champs!$A$6,'Tarifs-Price list'!$E$9,E242=champs!$A$7,'Tarifs-Price list'!$E$19,E242="Chlore Silicate",'Tarifs-Price list'!$E$24,E242="Chlore Carbonate",'Tarifs-Price list'!$E$24,E242="NON",0)))</f>
        <v>#N/A</v>
      </c>
      <c r="AE242" s="25" t="e" cm="1">
        <f t="array" ref="AE242">IF(C242="PARTENAIRE",_xlfn.IFS(F242=champs!$A$5,'Tarifs-Price list'!$G$10,F242=champs!$A$6,'Tarifs-Price list'!$G$15,F242=champs!$A$7,'Tarifs-Price list'!$G$20,F242="Chlore Silicate",'Tarifs-Price list'!$G$25,F242="Chlore Carbonate",'Tarifs-Price list'!$G$30,F242="NON",0),IF(C242="EXTERNE",_xlfn.IFS(F242=champs!$A$5,'Tarifs-Price list'!$F$10,F242=champs!$A$6,'Tarifs-Price list'!$F$15,F242=champs!$A$7,'Tarifs-Price list'!$F$20,F242="Chlore Silicate",'Tarifs-Price list'!$F$25,F242="Chlore Carbonate",'Tarifs-Price list'!$F$30,F242="NON",0),_xlfn.IFS(F242=champs!$A$5,'Tarifs-Price list'!$E$10,F242=champs!$A$6,'Tarifs-Price list'!$E$15,F242=champs!$A$7,'Tarifs-Price list'!$E$20,F242="Chlore Silicate",'Tarifs-Price list'!$E$25,F242="Chlore Carbonate",'Tarifs-Price list'!$E$30,F242="NON",0)))</f>
        <v>#N/A</v>
      </c>
      <c r="AF242" s="25">
        <f>IF(AND(H242=champs!$Q$5,I242=champs!$Q$6,J242=champs!$Q$6,C242="PARTENAIRE"),'Tarifs-Price list'!$N$9,IF(AND(C242="PARTENAIRE",H242=champs!$Q$6,I242=champs!$Q$5,J242=champs!$Q$6),'Tarifs-Price list'!$N$9,IF(AND(C242="PARTENAIRE",H242=champs!$Q$5,I242=champs!$Q$5,J242=champs!$Q$6),2*'Tarifs-Price list'!$N$9,IF(AND(C242="PARTENAIRE",H242=champs!$Q$6,I242=champs!$Q$6,J242=champs!$Q$5),'Tarifs-Price list'!$N$18,IF(AND(C242="PARTENAIRE",H242=champs!$Q$5,I242=champs!$Q$6,J242=champs!$Q$5),"Impossible",IF(AND(C242="PARTENAIRE",H242=champs!$Q$6,I242=champs!$Q$5,J242=champs!$Q$5),"Impossible",IF(AND(C242="PARTENAIRE",H242=champs!$Q$5,I242=champs!$Q$5,J242=champs!$Q$5),"Impossible",IF(AND(C242="EXTERNE",H242=champs!$Q$5,I242=champs!$Q$6,J242=champs!$Q$6),'Tarifs-Price list'!$M$9,IF(AND(C242="EXTERNE",H242=champs!$Q$6,I242=champs!$Q$5,J242=champs!$Q$6),'Tarifs-Price list'!$M$9,IF(AND(C242="EXTERNE",H242=champs!$Q$5,I242=champs!$Q$5,J242=champs!$Q$6),2*'Tarifs-Price list'!$M$9,IF(AND(C242="EXTERNE",H242=champs!$Q$6,I242=champs!$Q$6,J242=champs!$Q$5),'Tarifs-Price list'!$M$18,IF(AND(C242="Externe",H242=champs!$Q$5,I242=champs!$Q$6,J242=champs!$Q$5),"Impossible",IF(AND(C242="EXTERNE",H242=champs!$Q$6,I242=champs!$Q$5,J242=champs!$Q$5),"Impossible",IF(AND(C242="EXTERNE",H242=champs!$Q$5,I242=champs!$Q$5,J242=champs!$Q$5),"Impossible",IF(AND(C242="PRIVÉ",H242=champs!$Q$5,I242=champs!$Q$6,J242=champs!$Q$6),'Tarifs-Price list'!$L$9,IF(AND(C242="PRIVÉ",H242=champs!$Q$6,I242=champs!$Q$5,J242=champs!$Q$6),'Tarifs-Price list'!$L$9,IF(AND(C242="PRIVÉ",H242=champs!$Q$5,I242=champs!$Q$5,J242=champs!$Q$6),2*'Tarifs-Price list'!$L$9,IF(AND(C242="PRIVÉ",H242=champs!$Q$5,I242=champs!$Q$6,J242=champs!$Q$5),"Impossible",IF(AND(C242="PRIVÉ",H242=champs!$Q$6,I242=champs!$Q$5,J242=champs!$Q$5),"Impossible",IF(AND(C242="PRIVÉ",H242=champs!$Q$6,I242=champs!$Q$6,J242=champs!$Q$5),'Tarifs-Price list'!$L$18,IF(AND(C242="PRIVÉ",H242=champs!$Q$5,I242=champs!$Q$5,J242=champs!$Q$5),"Impossible",0)))))))))))))))))))))</f>
        <v>0</v>
      </c>
      <c r="AG242" s="57">
        <f>IF(AND(K242="OUI",H242=champs!$Q$5,I242=champs!$Q$6,J242=champs!$Q$6,C242="PARTENAIRE"),'Tarifs-Price list'!$N$8,IF(AND(K242="OUI",C242="PARTENAIRE",H242=champs!$Q$6,I242=champs!$Q$5,J242=champs!$Q$6),'Tarifs-Price list'!$N$8,IF(AND(K242="OUI",C242="PARTENAIRE",H242=champs!$Q$5,I242=champs!$Q$5,J242=champs!$Q$6),2*'Tarifs-Price list'!$N$8,IF(AND(K242="OUI",C242="PARTENAIRE",H242=champs!$Q$6,I242=champs!$Q$6,J242=champs!$Q$5),'Tarifs-Price list'!$N$17,IF(AND(K242="OUI",C242="PARTENAIRE",H242=champs!$Q$5,I242=champs!$Q$6,J242=champs!$Q$5),"Impossible",IF(AND(K242="OUI",C242="PARTENAIRE",H242=champs!$Q$6,I242=champs!$Q$5,J242=champs!$Q$5),"Impossible",IF(AND(K242="OUI",C242="PARTENAIRE",H242=champs!$Q$5,I242=champs!$Q$5,J242=champs!$Q$5),"Impossible",IF(AND(C242="EXTERNE",K242="OUI",H242=champs!$Q$5,I242=champs!$Q$6,J242=champs!$Q$6),'Tarifs-Price list'!$M$8,IF(AND(K242="OUI",C242="EXTERNE",H242=champs!$Q$6,I242=champs!$Q$5,J242=champs!$Q$6),'Tarifs-Price list'!$M$8,IF(AND(C242="EXTERNE",K242="OUI",H242=champs!$Q$5,I242=champs!$Q$5,J242=champs!$Q$6),2*'Tarifs-Price list'!$M$8,IF(AND(K242="OUI",C242="EXTERNE",H242=champs!$Q$6,I242=champs!$Q$6,J242=champs!$Q$5),'Tarifs-Price list'!$M$17,IF(AND(K242="OUI",C242="Externe",H242=champs!$Q$5,I242=champs!$Q$6,J242=champs!$Q$5),"Impossible",IF(AND(C242="EXTERNE",K242="OUI",H242=champs!$Q$6,I242=champs!$Q$5,J242=champs!$Q$5),"Impossible",IF(AND(K242="OUI",C242="EXTERNE",H242=champs!$Q$5,I242=champs!$Q$5,J242=champs!$Q$5),"Impossible",IF(AND(C242="PRIVÉ",K242="OUI",H242=champs!$Q$5,I242=champs!$Q$6,J242=champs!$Q$6),'Tarifs-Price list'!$L$8,IF(AND(C242="PRIVÉ",K242="OUI",H242=champs!$Q$6,I242=champs!$Q$5,J242=champs!$Q$6),'Tarifs-Price list'!$L$8,IF(AND(K242="OUI",C242="PRIVÉ",H242=champs!$Q$5,I242=champs!$Q$5,J242=champs!Q243),2*'Tarifs-Price list'!$L$8,IF(AND(K242="OUI",C242="PRIVÉ",H242=champs!$Q$5,I242=champs!$Q$6,J242=champs!$Q$5),"Impossible",IF(AND(K242="OUI",C242="PRIVÉ",K242="OUI",H242=champs!$Q$6,I242=champs!$Q$5,J242=champs!$Q$5),"Impossible",IF(AND(K242="OUI",C242="PRIVÉ",H242=champs!$Q$6,I242=champs!$Q$6,J242=champs!$Q$5),'Tarifs-Price list'!$L$17,IF(AND(K242="OUI",C242="PRIVÉ",H242=champs!$Q$5,I242=champs!$Q$5,J242=champs!$Q$5),"Impossible",0)))))))))))))))))))))</f>
        <v>0</v>
      </c>
    </row>
    <row r="243" spans="2:33" ht="21" x14ac:dyDescent="0.2"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50"/>
      <c r="M243" s="50"/>
      <c r="N243" s="48"/>
      <c r="O243" s="48"/>
      <c r="P243" s="48"/>
      <c r="Q243" s="48"/>
      <c r="R243" s="48"/>
      <c r="S243" s="49"/>
      <c r="T243" s="49"/>
      <c r="U243" s="49"/>
      <c r="V243" s="48"/>
      <c r="W243" s="48"/>
      <c r="X243" s="48"/>
      <c r="Y243" s="48"/>
      <c r="Z243" s="48"/>
      <c r="AC243" s="25" t="e" cm="1">
        <f t="array" ref="AC243">IF(C243="PARTENAIRE",_xlfn.IFS(D243=champs!$A$5,'Tarifs-Price list'!$G$8,D243=champs!$A$6,'Tarifs-Price list'!$G$8,D243=champs!$A$7,'Tarifs-Price list'!$G$18,D243="Chlore Silicate",'Tarifs-Price list'!$G$23,D243="Chlore Carbonate",'Tarifs-Price list'!$G$23,D243="NON",0),IF(C243="EXTERNE",_xlfn.IFS(D243=champs!$A$5,'Tarifs-Price list'!$F$8,D243=champs!$A$6,'Tarifs-Price list'!$F$8,D243=champs!$A$7,'Tarifs-Price list'!$F$18,D243="Chlore Silicate",'Tarifs-Price list'!$F$23,D243="Chlore Carbonate",'Tarifs-Price list'!$F$23,D243="NON",0),_xlfn.IFS(D243=champs!$A$5,'Tarifs-Price list'!$E$8,D243=champs!$A$6,'Tarifs-Price list'!$E$8,D243=champs!$A$7,'Tarifs-Price list'!$E$18,D243="Chlore Silicate",'Tarifs-Price list'!$E$23,D243="Chlore Carbonate",'Tarifs-Price list'!$E$23,D243="NON",0)))</f>
        <v>#N/A</v>
      </c>
      <c r="AD243" s="25" t="e" cm="1">
        <f t="array" ref="AD243">IF(C243="PARTENAIRE",_xlfn.IFS(E243=champs!$A$5,'Tarifs-Price list'!$G$9,E243=champs!$A$6,'Tarifs-Price list'!$G$9,E243=champs!$A$7,'Tarifs-Price list'!$G$19,E243="Chlore Silicate",'Tarifs-Price list'!$G$24,E243="Chlore Carbonate",'Tarifs-Price list'!$G$24,E243="NON",0),IF(C243="EXTERNE",_xlfn.IFS(E243=champs!$A$5,'Tarifs-Price list'!$F$9,E243=champs!$A$6,'Tarifs-Price list'!$F$9,E243=champs!$A$7,'Tarifs-Price list'!$F$19,E243="Chlore Silicate",'Tarifs-Price list'!$F$24,E243="Chlore Carbonate",'Tarifs-Price list'!$F$24,E243="NON",0),_xlfn.IFS(E243=champs!$A$5,'Tarifs-Price list'!$E$9,E243=champs!$A$6,'Tarifs-Price list'!$E$9,E243=champs!$A$7,'Tarifs-Price list'!$E$19,E243="Chlore Silicate",'Tarifs-Price list'!$E$24,E243="Chlore Carbonate",'Tarifs-Price list'!$E$24,E243="NON",0)))</f>
        <v>#N/A</v>
      </c>
      <c r="AE243" s="25" t="e" cm="1">
        <f t="array" ref="AE243">IF(C243="PARTENAIRE",_xlfn.IFS(F243=champs!$A$5,'Tarifs-Price list'!$G$10,F243=champs!$A$6,'Tarifs-Price list'!$G$15,F243=champs!$A$7,'Tarifs-Price list'!$G$20,F243="Chlore Silicate",'Tarifs-Price list'!$G$25,F243="Chlore Carbonate",'Tarifs-Price list'!$G$30,F243="NON",0),IF(C243="EXTERNE",_xlfn.IFS(F243=champs!$A$5,'Tarifs-Price list'!$F$10,F243=champs!$A$6,'Tarifs-Price list'!$F$15,F243=champs!$A$7,'Tarifs-Price list'!$F$20,F243="Chlore Silicate",'Tarifs-Price list'!$F$25,F243="Chlore Carbonate",'Tarifs-Price list'!$F$30,F243="NON",0),_xlfn.IFS(F243=champs!$A$5,'Tarifs-Price list'!$E$10,F243=champs!$A$6,'Tarifs-Price list'!$E$15,F243=champs!$A$7,'Tarifs-Price list'!$E$20,F243="Chlore Silicate",'Tarifs-Price list'!$E$25,F243="Chlore Carbonate",'Tarifs-Price list'!$E$30,F243="NON",0)))</f>
        <v>#N/A</v>
      </c>
      <c r="AF243" s="25">
        <f>IF(AND(H243=champs!$Q$5,I243=champs!$Q$6,J243=champs!$Q$6,C243="PARTENAIRE"),'Tarifs-Price list'!$N$9,IF(AND(C243="PARTENAIRE",H243=champs!$Q$6,I243=champs!$Q$5,J243=champs!$Q$6),'Tarifs-Price list'!$N$9,IF(AND(C243="PARTENAIRE",H243=champs!$Q$5,I243=champs!$Q$5,J243=champs!$Q$6),2*'Tarifs-Price list'!$N$9,IF(AND(C243="PARTENAIRE",H243=champs!$Q$6,I243=champs!$Q$6,J243=champs!$Q$5),'Tarifs-Price list'!$N$18,IF(AND(C243="PARTENAIRE",H243=champs!$Q$5,I243=champs!$Q$6,J243=champs!$Q$5),"Impossible",IF(AND(C243="PARTENAIRE",H243=champs!$Q$6,I243=champs!$Q$5,J243=champs!$Q$5),"Impossible",IF(AND(C243="PARTENAIRE",H243=champs!$Q$5,I243=champs!$Q$5,J243=champs!$Q$5),"Impossible",IF(AND(C243="EXTERNE",H243=champs!$Q$5,I243=champs!$Q$6,J243=champs!$Q$6),'Tarifs-Price list'!$M$9,IF(AND(C243="EXTERNE",H243=champs!$Q$6,I243=champs!$Q$5,J243=champs!$Q$6),'Tarifs-Price list'!$M$9,IF(AND(C243="EXTERNE",H243=champs!$Q$5,I243=champs!$Q$5,J243=champs!$Q$6),2*'Tarifs-Price list'!$M$9,IF(AND(C243="EXTERNE",H243=champs!$Q$6,I243=champs!$Q$6,J243=champs!$Q$5),'Tarifs-Price list'!$M$18,IF(AND(C243="Externe",H243=champs!$Q$5,I243=champs!$Q$6,J243=champs!$Q$5),"Impossible",IF(AND(C243="EXTERNE",H243=champs!$Q$6,I243=champs!$Q$5,J243=champs!$Q$5),"Impossible",IF(AND(C243="EXTERNE",H243=champs!$Q$5,I243=champs!$Q$5,J243=champs!$Q$5),"Impossible",IF(AND(C243="PRIVÉ",H243=champs!$Q$5,I243=champs!$Q$6,J243=champs!$Q$6),'Tarifs-Price list'!$L$9,IF(AND(C243="PRIVÉ",H243=champs!$Q$6,I243=champs!$Q$5,J243=champs!$Q$6),'Tarifs-Price list'!$L$9,IF(AND(C243="PRIVÉ",H243=champs!$Q$5,I243=champs!$Q$5,J243=champs!$Q$6),2*'Tarifs-Price list'!$L$9,IF(AND(C243="PRIVÉ",H243=champs!$Q$5,I243=champs!$Q$6,J243=champs!$Q$5),"Impossible",IF(AND(C243="PRIVÉ",H243=champs!$Q$6,I243=champs!$Q$5,J243=champs!$Q$5),"Impossible",IF(AND(C243="PRIVÉ",H243=champs!$Q$6,I243=champs!$Q$6,J243=champs!$Q$5),'Tarifs-Price list'!$L$18,IF(AND(C243="PRIVÉ",H243=champs!$Q$5,I243=champs!$Q$5,J243=champs!$Q$5),"Impossible",0)))))))))))))))))))))</f>
        <v>0</v>
      </c>
      <c r="AG243" s="57">
        <f>IF(AND(K243="OUI",H243=champs!$Q$5,I243=champs!$Q$6,J243=champs!$Q$6,C243="PARTENAIRE"),'Tarifs-Price list'!$N$8,IF(AND(K243="OUI",C243="PARTENAIRE",H243=champs!$Q$6,I243=champs!$Q$5,J243=champs!$Q$6),'Tarifs-Price list'!$N$8,IF(AND(K243="OUI",C243="PARTENAIRE",H243=champs!$Q$5,I243=champs!$Q$5,J243=champs!$Q$6),2*'Tarifs-Price list'!$N$8,IF(AND(K243="OUI",C243="PARTENAIRE",H243=champs!$Q$6,I243=champs!$Q$6,J243=champs!$Q$5),'Tarifs-Price list'!$N$17,IF(AND(K243="OUI",C243="PARTENAIRE",H243=champs!$Q$5,I243=champs!$Q$6,J243=champs!$Q$5),"Impossible",IF(AND(K243="OUI",C243="PARTENAIRE",H243=champs!$Q$6,I243=champs!$Q$5,J243=champs!$Q$5),"Impossible",IF(AND(K243="OUI",C243="PARTENAIRE",H243=champs!$Q$5,I243=champs!$Q$5,J243=champs!$Q$5),"Impossible",IF(AND(C243="EXTERNE",K243="OUI",H243=champs!$Q$5,I243=champs!$Q$6,J243=champs!$Q$6),'Tarifs-Price list'!$M$8,IF(AND(K243="OUI",C243="EXTERNE",H243=champs!$Q$6,I243=champs!$Q$5,J243=champs!$Q$6),'Tarifs-Price list'!$M$8,IF(AND(C243="EXTERNE",K243="OUI",H243=champs!$Q$5,I243=champs!$Q$5,J243=champs!$Q$6),2*'Tarifs-Price list'!$M$8,IF(AND(K243="OUI",C243="EXTERNE",H243=champs!$Q$6,I243=champs!$Q$6,J243=champs!$Q$5),'Tarifs-Price list'!$M$17,IF(AND(K243="OUI",C243="Externe",H243=champs!$Q$5,I243=champs!$Q$6,J243=champs!$Q$5),"Impossible",IF(AND(C243="EXTERNE",K243="OUI",H243=champs!$Q$6,I243=champs!$Q$5,J243=champs!$Q$5),"Impossible",IF(AND(K243="OUI",C243="EXTERNE",H243=champs!$Q$5,I243=champs!$Q$5,J243=champs!$Q$5),"Impossible",IF(AND(C243="PRIVÉ",K243="OUI",H243=champs!$Q$5,I243=champs!$Q$6,J243=champs!$Q$6),'Tarifs-Price list'!$L$8,IF(AND(C243="PRIVÉ",K243="OUI",H243=champs!$Q$6,I243=champs!$Q$5,J243=champs!$Q$6),'Tarifs-Price list'!$L$8,IF(AND(K243="OUI",C243="PRIVÉ",H243=champs!$Q$5,I243=champs!$Q$5,J243=champs!Q244),2*'Tarifs-Price list'!$L$8,IF(AND(K243="OUI",C243="PRIVÉ",H243=champs!$Q$5,I243=champs!$Q$6,J243=champs!$Q$5),"Impossible",IF(AND(K243="OUI",C243="PRIVÉ",K243="OUI",H243=champs!$Q$6,I243=champs!$Q$5,J243=champs!$Q$5),"Impossible",IF(AND(K243="OUI",C243="PRIVÉ",H243=champs!$Q$6,I243=champs!$Q$6,J243=champs!$Q$5),'Tarifs-Price list'!$L$17,IF(AND(K243="OUI",C243="PRIVÉ",H243=champs!$Q$5,I243=champs!$Q$5,J243=champs!$Q$5),"Impossible",0)))))))))))))))))))))</f>
        <v>0</v>
      </c>
    </row>
    <row r="244" spans="2:33" ht="21" x14ac:dyDescent="0.2"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50"/>
      <c r="M244" s="50"/>
      <c r="N244" s="48"/>
      <c r="O244" s="48"/>
      <c r="P244" s="48"/>
      <c r="Q244" s="48"/>
      <c r="R244" s="48"/>
      <c r="S244" s="49"/>
      <c r="T244" s="49"/>
      <c r="U244" s="49"/>
      <c r="V244" s="48"/>
      <c r="W244" s="48"/>
      <c r="X244" s="48"/>
      <c r="Y244" s="48"/>
      <c r="Z244" s="48"/>
      <c r="AC244" s="25" t="e" cm="1">
        <f t="array" ref="AC244">IF(C244="PARTENAIRE",_xlfn.IFS(D244=champs!$A$5,'Tarifs-Price list'!$G$8,D244=champs!$A$6,'Tarifs-Price list'!$G$8,D244=champs!$A$7,'Tarifs-Price list'!$G$18,D244="Chlore Silicate",'Tarifs-Price list'!$G$23,D244="Chlore Carbonate",'Tarifs-Price list'!$G$23,D244="NON",0),IF(C244="EXTERNE",_xlfn.IFS(D244=champs!$A$5,'Tarifs-Price list'!$F$8,D244=champs!$A$6,'Tarifs-Price list'!$F$8,D244=champs!$A$7,'Tarifs-Price list'!$F$18,D244="Chlore Silicate",'Tarifs-Price list'!$F$23,D244="Chlore Carbonate",'Tarifs-Price list'!$F$23,D244="NON",0),_xlfn.IFS(D244=champs!$A$5,'Tarifs-Price list'!$E$8,D244=champs!$A$6,'Tarifs-Price list'!$E$8,D244=champs!$A$7,'Tarifs-Price list'!$E$18,D244="Chlore Silicate",'Tarifs-Price list'!$E$23,D244="Chlore Carbonate",'Tarifs-Price list'!$E$23,D244="NON",0)))</f>
        <v>#N/A</v>
      </c>
      <c r="AD244" s="25" t="e" cm="1">
        <f t="array" ref="AD244">IF(C244="PARTENAIRE",_xlfn.IFS(E244=champs!$A$5,'Tarifs-Price list'!$G$9,E244=champs!$A$6,'Tarifs-Price list'!$G$9,E244=champs!$A$7,'Tarifs-Price list'!$G$19,E244="Chlore Silicate",'Tarifs-Price list'!$G$24,E244="Chlore Carbonate",'Tarifs-Price list'!$G$24,E244="NON",0),IF(C244="EXTERNE",_xlfn.IFS(E244=champs!$A$5,'Tarifs-Price list'!$F$9,E244=champs!$A$6,'Tarifs-Price list'!$F$9,E244=champs!$A$7,'Tarifs-Price list'!$F$19,E244="Chlore Silicate",'Tarifs-Price list'!$F$24,E244="Chlore Carbonate",'Tarifs-Price list'!$F$24,E244="NON",0),_xlfn.IFS(E244=champs!$A$5,'Tarifs-Price list'!$E$9,E244=champs!$A$6,'Tarifs-Price list'!$E$9,E244=champs!$A$7,'Tarifs-Price list'!$E$19,E244="Chlore Silicate",'Tarifs-Price list'!$E$24,E244="Chlore Carbonate",'Tarifs-Price list'!$E$24,E244="NON",0)))</f>
        <v>#N/A</v>
      </c>
      <c r="AE244" s="25" t="e" cm="1">
        <f t="array" ref="AE244">IF(C244="PARTENAIRE",_xlfn.IFS(F244=champs!$A$5,'Tarifs-Price list'!$G$10,F244=champs!$A$6,'Tarifs-Price list'!$G$15,F244=champs!$A$7,'Tarifs-Price list'!$G$20,F244="Chlore Silicate",'Tarifs-Price list'!$G$25,F244="Chlore Carbonate",'Tarifs-Price list'!$G$30,F244="NON",0),IF(C244="EXTERNE",_xlfn.IFS(F244=champs!$A$5,'Tarifs-Price list'!$F$10,F244=champs!$A$6,'Tarifs-Price list'!$F$15,F244=champs!$A$7,'Tarifs-Price list'!$F$20,F244="Chlore Silicate",'Tarifs-Price list'!$F$25,F244="Chlore Carbonate",'Tarifs-Price list'!$F$30,F244="NON",0),_xlfn.IFS(F244=champs!$A$5,'Tarifs-Price list'!$E$10,F244=champs!$A$6,'Tarifs-Price list'!$E$15,F244=champs!$A$7,'Tarifs-Price list'!$E$20,F244="Chlore Silicate",'Tarifs-Price list'!$E$25,F244="Chlore Carbonate",'Tarifs-Price list'!$E$30,F244="NON",0)))</f>
        <v>#N/A</v>
      </c>
      <c r="AF244" s="25">
        <f>IF(AND(H244=champs!$Q$5,I244=champs!$Q$6,J244=champs!$Q$6,C244="PARTENAIRE"),'Tarifs-Price list'!$N$9,IF(AND(C244="PARTENAIRE",H244=champs!$Q$6,I244=champs!$Q$5,J244=champs!$Q$6),'Tarifs-Price list'!$N$9,IF(AND(C244="PARTENAIRE",H244=champs!$Q$5,I244=champs!$Q$5,J244=champs!$Q$6),2*'Tarifs-Price list'!$N$9,IF(AND(C244="PARTENAIRE",H244=champs!$Q$6,I244=champs!$Q$6,J244=champs!$Q$5),'Tarifs-Price list'!$N$18,IF(AND(C244="PARTENAIRE",H244=champs!$Q$5,I244=champs!$Q$6,J244=champs!$Q$5),"Impossible",IF(AND(C244="PARTENAIRE",H244=champs!$Q$6,I244=champs!$Q$5,J244=champs!$Q$5),"Impossible",IF(AND(C244="PARTENAIRE",H244=champs!$Q$5,I244=champs!$Q$5,J244=champs!$Q$5),"Impossible",IF(AND(C244="EXTERNE",H244=champs!$Q$5,I244=champs!$Q$6,J244=champs!$Q$6),'Tarifs-Price list'!$M$9,IF(AND(C244="EXTERNE",H244=champs!$Q$6,I244=champs!$Q$5,J244=champs!$Q$6),'Tarifs-Price list'!$M$9,IF(AND(C244="EXTERNE",H244=champs!$Q$5,I244=champs!$Q$5,J244=champs!$Q$6),2*'Tarifs-Price list'!$M$9,IF(AND(C244="EXTERNE",H244=champs!$Q$6,I244=champs!$Q$6,J244=champs!$Q$5),'Tarifs-Price list'!$M$18,IF(AND(C244="Externe",H244=champs!$Q$5,I244=champs!$Q$6,J244=champs!$Q$5),"Impossible",IF(AND(C244="EXTERNE",H244=champs!$Q$6,I244=champs!$Q$5,J244=champs!$Q$5),"Impossible",IF(AND(C244="EXTERNE",H244=champs!$Q$5,I244=champs!$Q$5,J244=champs!$Q$5),"Impossible",IF(AND(C244="PRIVÉ",H244=champs!$Q$5,I244=champs!$Q$6,J244=champs!$Q$6),'Tarifs-Price list'!$L$9,IF(AND(C244="PRIVÉ",H244=champs!$Q$6,I244=champs!$Q$5,J244=champs!$Q$6),'Tarifs-Price list'!$L$9,IF(AND(C244="PRIVÉ",H244=champs!$Q$5,I244=champs!$Q$5,J244=champs!$Q$6),2*'Tarifs-Price list'!$L$9,IF(AND(C244="PRIVÉ",H244=champs!$Q$5,I244=champs!$Q$6,J244=champs!$Q$5),"Impossible",IF(AND(C244="PRIVÉ",H244=champs!$Q$6,I244=champs!$Q$5,J244=champs!$Q$5),"Impossible",IF(AND(C244="PRIVÉ",H244=champs!$Q$6,I244=champs!$Q$6,J244=champs!$Q$5),'Tarifs-Price list'!$L$18,IF(AND(C244="PRIVÉ",H244=champs!$Q$5,I244=champs!$Q$5,J244=champs!$Q$5),"Impossible",0)))))))))))))))))))))</f>
        <v>0</v>
      </c>
      <c r="AG244" s="57">
        <f>IF(AND(K244="OUI",H244=champs!$Q$5,I244=champs!$Q$6,J244=champs!$Q$6,C244="PARTENAIRE"),'Tarifs-Price list'!$N$8,IF(AND(K244="OUI",C244="PARTENAIRE",H244=champs!$Q$6,I244=champs!$Q$5,J244=champs!$Q$6),'Tarifs-Price list'!$N$8,IF(AND(K244="OUI",C244="PARTENAIRE",H244=champs!$Q$5,I244=champs!$Q$5,J244=champs!$Q$6),2*'Tarifs-Price list'!$N$8,IF(AND(K244="OUI",C244="PARTENAIRE",H244=champs!$Q$6,I244=champs!$Q$6,J244=champs!$Q$5),'Tarifs-Price list'!$N$17,IF(AND(K244="OUI",C244="PARTENAIRE",H244=champs!$Q$5,I244=champs!$Q$6,J244=champs!$Q$5),"Impossible",IF(AND(K244="OUI",C244="PARTENAIRE",H244=champs!$Q$6,I244=champs!$Q$5,J244=champs!$Q$5),"Impossible",IF(AND(K244="OUI",C244="PARTENAIRE",H244=champs!$Q$5,I244=champs!$Q$5,J244=champs!$Q$5),"Impossible",IF(AND(C244="EXTERNE",K244="OUI",H244=champs!$Q$5,I244=champs!$Q$6,J244=champs!$Q$6),'Tarifs-Price list'!$M$8,IF(AND(K244="OUI",C244="EXTERNE",H244=champs!$Q$6,I244=champs!$Q$5,J244=champs!$Q$6),'Tarifs-Price list'!$M$8,IF(AND(C244="EXTERNE",K244="OUI",H244=champs!$Q$5,I244=champs!$Q$5,J244=champs!$Q$6),2*'Tarifs-Price list'!$M$8,IF(AND(K244="OUI",C244="EXTERNE",H244=champs!$Q$6,I244=champs!$Q$6,J244=champs!$Q$5),'Tarifs-Price list'!$M$17,IF(AND(K244="OUI",C244="Externe",H244=champs!$Q$5,I244=champs!$Q$6,J244=champs!$Q$5),"Impossible",IF(AND(C244="EXTERNE",K244="OUI",H244=champs!$Q$6,I244=champs!$Q$5,J244=champs!$Q$5),"Impossible",IF(AND(K244="OUI",C244="EXTERNE",H244=champs!$Q$5,I244=champs!$Q$5,J244=champs!$Q$5),"Impossible",IF(AND(C244="PRIVÉ",K244="OUI",H244=champs!$Q$5,I244=champs!$Q$6,J244=champs!$Q$6),'Tarifs-Price list'!$L$8,IF(AND(C244="PRIVÉ",K244="OUI",H244=champs!$Q$6,I244=champs!$Q$5,J244=champs!$Q$6),'Tarifs-Price list'!$L$8,IF(AND(K244="OUI",C244="PRIVÉ",H244=champs!$Q$5,I244=champs!$Q$5,J244=champs!Q245),2*'Tarifs-Price list'!$L$8,IF(AND(K244="OUI",C244="PRIVÉ",H244=champs!$Q$5,I244=champs!$Q$6,J244=champs!$Q$5),"Impossible",IF(AND(K244="OUI",C244="PRIVÉ",K244="OUI",H244=champs!$Q$6,I244=champs!$Q$5,J244=champs!$Q$5),"Impossible",IF(AND(K244="OUI",C244="PRIVÉ",H244=champs!$Q$6,I244=champs!$Q$6,J244=champs!$Q$5),'Tarifs-Price list'!$L$17,IF(AND(K244="OUI",C244="PRIVÉ",H244=champs!$Q$5,I244=champs!$Q$5,J244=champs!$Q$5),"Impossible",0)))))))))))))))))))))</f>
        <v>0</v>
      </c>
    </row>
    <row r="245" spans="2:33" ht="21" x14ac:dyDescent="0.2"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50"/>
      <c r="M245" s="50"/>
      <c r="N245" s="48"/>
      <c r="O245" s="48"/>
      <c r="P245" s="48"/>
      <c r="Q245" s="48"/>
      <c r="R245" s="48"/>
      <c r="S245" s="49"/>
      <c r="T245" s="49"/>
      <c r="U245" s="49"/>
      <c r="V245" s="48"/>
      <c r="W245" s="48"/>
      <c r="X245" s="48"/>
      <c r="Y245" s="48"/>
      <c r="Z245" s="48"/>
      <c r="AC245" s="25" t="e" cm="1">
        <f t="array" ref="AC245">IF(C245="PARTENAIRE",_xlfn.IFS(D245=champs!$A$5,'Tarifs-Price list'!$G$8,D245=champs!$A$6,'Tarifs-Price list'!$G$8,D245=champs!$A$7,'Tarifs-Price list'!$G$18,D245="Chlore Silicate",'Tarifs-Price list'!$G$23,D245="Chlore Carbonate",'Tarifs-Price list'!$G$23,D245="NON",0),IF(C245="EXTERNE",_xlfn.IFS(D245=champs!$A$5,'Tarifs-Price list'!$F$8,D245=champs!$A$6,'Tarifs-Price list'!$F$8,D245=champs!$A$7,'Tarifs-Price list'!$F$18,D245="Chlore Silicate",'Tarifs-Price list'!$F$23,D245="Chlore Carbonate",'Tarifs-Price list'!$F$23,D245="NON",0),_xlfn.IFS(D245=champs!$A$5,'Tarifs-Price list'!$E$8,D245=champs!$A$6,'Tarifs-Price list'!$E$8,D245=champs!$A$7,'Tarifs-Price list'!$E$18,D245="Chlore Silicate",'Tarifs-Price list'!$E$23,D245="Chlore Carbonate",'Tarifs-Price list'!$E$23,D245="NON",0)))</f>
        <v>#N/A</v>
      </c>
      <c r="AD245" s="25" t="e" cm="1">
        <f t="array" ref="AD245">IF(C245="PARTENAIRE",_xlfn.IFS(E245=champs!$A$5,'Tarifs-Price list'!$G$9,E245=champs!$A$6,'Tarifs-Price list'!$G$9,E245=champs!$A$7,'Tarifs-Price list'!$G$19,E245="Chlore Silicate",'Tarifs-Price list'!$G$24,E245="Chlore Carbonate",'Tarifs-Price list'!$G$24,E245="NON",0),IF(C245="EXTERNE",_xlfn.IFS(E245=champs!$A$5,'Tarifs-Price list'!$F$9,E245=champs!$A$6,'Tarifs-Price list'!$F$9,E245=champs!$A$7,'Tarifs-Price list'!$F$19,E245="Chlore Silicate",'Tarifs-Price list'!$F$24,E245="Chlore Carbonate",'Tarifs-Price list'!$F$24,E245="NON",0),_xlfn.IFS(E245=champs!$A$5,'Tarifs-Price list'!$E$9,E245=champs!$A$6,'Tarifs-Price list'!$E$9,E245=champs!$A$7,'Tarifs-Price list'!$E$19,E245="Chlore Silicate",'Tarifs-Price list'!$E$24,E245="Chlore Carbonate",'Tarifs-Price list'!$E$24,E245="NON",0)))</f>
        <v>#N/A</v>
      </c>
      <c r="AE245" s="25" t="e" cm="1">
        <f t="array" ref="AE245">IF(C245="PARTENAIRE",_xlfn.IFS(F245=champs!$A$5,'Tarifs-Price list'!$G$10,F245=champs!$A$6,'Tarifs-Price list'!$G$15,F245=champs!$A$7,'Tarifs-Price list'!$G$20,F245="Chlore Silicate",'Tarifs-Price list'!$G$25,F245="Chlore Carbonate",'Tarifs-Price list'!$G$30,F245="NON",0),IF(C245="EXTERNE",_xlfn.IFS(F245=champs!$A$5,'Tarifs-Price list'!$F$10,F245=champs!$A$6,'Tarifs-Price list'!$F$15,F245=champs!$A$7,'Tarifs-Price list'!$F$20,F245="Chlore Silicate",'Tarifs-Price list'!$F$25,F245="Chlore Carbonate",'Tarifs-Price list'!$F$30,F245="NON",0),_xlfn.IFS(F245=champs!$A$5,'Tarifs-Price list'!$E$10,F245=champs!$A$6,'Tarifs-Price list'!$E$15,F245=champs!$A$7,'Tarifs-Price list'!$E$20,F245="Chlore Silicate",'Tarifs-Price list'!$E$25,F245="Chlore Carbonate",'Tarifs-Price list'!$E$30,F245="NON",0)))</f>
        <v>#N/A</v>
      </c>
      <c r="AF245" s="25">
        <f>IF(AND(H245=champs!$Q$5,I245=champs!$Q$6,J245=champs!$Q$6,C245="PARTENAIRE"),'Tarifs-Price list'!$N$9,IF(AND(C245="PARTENAIRE",H245=champs!$Q$6,I245=champs!$Q$5,J245=champs!$Q$6),'Tarifs-Price list'!$N$9,IF(AND(C245="PARTENAIRE",H245=champs!$Q$5,I245=champs!$Q$5,J245=champs!$Q$6),2*'Tarifs-Price list'!$N$9,IF(AND(C245="PARTENAIRE",H245=champs!$Q$6,I245=champs!$Q$6,J245=champs!$Q$5),'Tarifs-Price list'!$N$18,IF(AND(C245="PARTENAIRE",H245=champs!$Q$5,I245=champs!$Q$6,J245=champs!$Q$5),"Impossible",IF(AND(C245="PARTENAIRE",H245=champs!$Q$6,I245=champs!$Q$5,J245=champs!$Q$5),"Impossible",IF(AND(C245="PARTENAIRE",H245=champs!$Q$5,I245=champs!$Q$5,J245=champs!$Q$5),"Impossible",IF(AND(C245="EXTERNE",H245=champs!$Q$5,I245=champs!$Q$6,J245=champs!$Q$6),'Tarifs-Price list'!$M$9,IF(AND(C245="EXTERNE",H245=champs!$Q$6,I245=champs!$Q$5,J245=champs!$Q$6),'Tarifs-Price list'!$M$9,IF(AND(C245="EXTERNE",H245=champs!$Q$5,I245=champs!$Q$5,J245=champs!$Q$6),2*'Tarifs-Price list'!$M$9,IF(AND(C245="EXTERNE",H245=champs!$Q$6,I245=champs!$Q$6,J245=champs!$Q$5),'Tarifs-Price list'!$M$18,IF(AND(C245="Externe",H245=champs!$Q$5,I245=champs!$Q$6,J245=champs!$Q$5),"Impossible",IF(AND(C245="EXTERNE",H245=champs!$Q$6,I245=champs!$Q$5,J245=champs!$Q$5),"Impossible",IF(AND(C245="EXTERNE",H245=champs!$Q$5,I245=champs!$Q$5,J245=champs!$Q$5),"Impossible",IF(AND(C245="PRIVÉ",H245=champs!$Q$5,I245=champs!$Q$6,J245=champs!$Q$6),'Tarifs-Price list'!$L$9,IF(AND(C245="PRIVÉ",H245=champs!$Q$6,I245=champs!$Q$5,J245=champs!$Q$6),'Tarifs-Price list'!$L$9,IF(AND(C245="PRIVÉ",H245=champs!$Q$5,I245=champs!$Q$5,J245=champs!$Q$6),2*'Tarifs-Price list'!$L$9,IF(AND(C245="PRIVÉ",H245=champs!$Q$5,I245=champs!$Q$6,J245=champs!$Q$5),"Impossible",IF(AND(C245="PRIVÉ",H245=champs!$Q$6,I245=champs!$Q$5,J245=champs!$Q$5),"Impossible",IF(AND(C245="PRIVÉ",H245=champs!$Q$6,I245=champs!$Q$6,J245=champs!$Q$5),'Tarifs-Price list'!$L$18,IF(AND(C245="PRIVÉ",H245=champs!$Q$5,I245=champs!$Q$5,J245=champs!$Q$5),"Impossible",0)))))))))))))))))))))</f>
        <v>0</v>
      </c>
      <c r="AG245" s="57">
        <f>IF(AND(K245="OUI",H245=champs!$Q$5,I245=champs!$Q$6,J245=champs!$Q$6,C245="PARTENAIRE"),'Tarifs-Price list'!$N$8,IF(AND(K245="OUI",C245="PARTENAIRE",H245=champs!$Q$6,I245=champs!$Q$5,J245=champs!$Q$6),'Tarifs-Price list'!$N$8,IF(AND(K245="OUI",C245="PARTENAIRE",H245=champs!$Q$5,I245=champs!$Q$5,J245=champs!$Q$6),2*'Tarifs-Price list'!$N$8,IF(AND(K245="OUI",C245="PARTENAIRE",H245=champs!$Q$6,I245=champs!$Q$6,J245=champs!$Q$5),'Tarifs-Price list'!$N$17,IF(AND(K245="OUI",C245="PARTENAIRE",H245=champs!$Q$5,I245=champs!$Q$6,J245=champs!$Q$5),"Impossible",IF(AND(K245="OUI",C245="PARTENAIRE",H245=champs!$Q$6,I245=champs!$Q$5,J245=champs!$Q$5),"Impossible",IF(AND(K245="OUI",C245="PARTENAIRE",H245=champs!$Q$5,I245=champs!$Q$5,J245=champs!$Q$5),"Impossible",IF(AND(C245="EXTERNE",K245="OUI",H245=champs!$Q$5,I245=champs!$Q$6,J245=champs!$Q$6),'Tarifs-Price list'!$M$8,IF(AND(K245="OUI",C245="EXTERNE",H245=champs!$Q$6,I245=champs!$Q$5,J245=champs!$Q$6),'Tarifs-Price list'!$M$8,IF(AND(C245="EXTERNE",K245="OUI",H245=champs!$Q$5,I245=champs!$Q$5,J245=champs!$Q$6),2*'Tarifs-Price list'!$M$8,IF(AND(K245="OUI",C245="EXTERNE",H245=champs!$Q$6,I245=champs!$Q$6,J245=champs!$Q$5),'Tarifs-Price list'!$M$17,IF(AND(K245="OUI",C245="Externe",H245=champs!$Q$5,I245=champs!$Q$6,J245=champs!$Q$5),"Impossible",IF(AND(C245="EXTERNE",K245="OUI",H245=champs!$Q$6,I245=champs!$Q$5,J245=champs!$Q$5),"Impossible",IF(AND(K245="OUI",C245="EXTERNE",H245=champs!$Q$5,I245=champs!$Q$5,J245=champs!$Q$5),"Impossible",IF(AND(C245="PRIVÉ",K245="OUI",H245=champs!$Q$5,I245=champs!$Q$6,J245=champs!$Q$6),'Tarifs-Price list'!$L$8,IF(AND(C245="PRIVÉ",K245="OUI",H245=champs!$Q$6,I245=champs!$Q$5,J245=champs!$Q$6),'Tarifs-Price list'!$L$8,IF(AND(K245="OUI",C245="PRIVÉ",H245=champs!$Q$5,I245=champs!$Q$5,J245=champs!Q246),2*'Tarifs-Price list'!$L$8,IF(AND(K245="OUI",C245="PRIVÉ",H245=champs!$Q$5,I245=champs!$Q$6,J245=champs!$Q$5),"Impossible",IF(AND(K245="OUI",C245="PRIVÉ",K245="OUI",H245=champs!$Q$6,I245=champs!$Q$5,J245=champs!$Q$5),"Impossible",IF(AND(K245="OUI",C245="PRIVÉ",H245=champs!$Q$6,I245=champs!$Q$6,J245=champs!$Q$5),'Tarifs-Price list'!$L$17,IF(AND(K245="OUI",C245="PRIVÉ",H245=champs!$Q$5,I245=champs!$Q$5,J245=champs!$Q$5),"Impossible",0)))))))))))))))))))))</f>
        <v>0</v>
      </c>
    </row>
    <row r="246" spans="2:33" ht="21" x14ac:dyDescent="0.2"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50"/>
      <c r="M246" s="50"/>
      <c r="N246" s="48"/>
      <c r="O246" s="48"/>
      <c r="P246" s="48"/>
      <c r="Q246" s="48"/>
      <c r="R246" s="48"/>
      <c r="S246" s="49"/>
      <c r="T246" s="49"/>
      <c r="U246" s="49"/>
      <c r="V246" s="48"/>
      <c r="W246" s="48"/>
      <c r="X246" s="48"/>
      <c r="Y246" s="48"/>
      <c r="Z246" s="48"/>
      <c r="AC246" s="25" t="e" cm="1">
        <f t="array" ref="AC246">IF(C246="PARTENAIRE",_xlfn.IFS(D246=champs!$A$5,'Tarifs-Price list'!$G$8,D246=champs!$A$6,'Tarifs-Price list'!$G$8,D246=champs!$A$7,'Tarifs-Price list'!$G$18,D246="Chlore Silicate",'Tarifs-Price list'!$G$23,D246="Chlore Carbonate",'Tarifs-Price list'!$G$23,D246="NON",0),IF(C246="EXTERNE",_xlfn.IFS(D246=champs!$A$5,'Tarifs-Price list'!$F$8,D246=champs!$A$6,'Tarifs-Price list'!$F$8,D246=champs!$A$7,'Tarifs-Price list'!$F$18,D246="Chlore Silicate",'Tarifs-Price list'!$F$23,D246="Chlore Carbonate",'Tarifs-Price list'!$F$23,D246="NON",0),_xlfn.IFS(D246=champs!$A$5,'Tarifs-Price list'!$E$8,D246=champs!$A$6,'Tarifs-Price list'!$E$8,D246=champs!$A$7,'Tarifs-Price list'!$E$18,D246="Chlore Silicate",'Tarifs-Price list'!$E$23,D246="Chlore Carbonate",'Tarifs-Price list'!$E$23,D246="NON",0)))</f>
        <v>#N/A</v>
      </c>
      <c r="AD246" s="25" t="e" cm="1">
        <f t="array" ref="AD246">IF(C246="PARTENAIRE",_xlfn.IFS(E246=champs!$A$5,'Tarifs-Price list'!$G$9,E246=champs!$A$6,'Tarifs-Price list'!$G$9,E246=champs!$A$7,'Tarifs-Price list'!$G$19,E246="Chlore Silicate",'Tarifs-Price list'!$G$24,E246="Chlore Carbonate",'Tarifs-Price list'!$G$24,E246="NON",0),IF(C246="EXTERNE",_xlfn.IFS(E246=champs!$A$5,'Tarifs-Price list'!$F$9,E246=champs!$A$6,'Tarifs-Price list'!$F$9,E246=champs!$A$7,'Tarifs-Price list'!$F$19,E246="Chlore Silicate",'Tarifs-Price list'!$F$24,E246="Chlore Carbonate",'Tarifs-Price list'!$F$24,E246="NON",0),_xlfn.IFS(E246=champs!$A$5,'Tarifs-Price list'!$E$9,E246=champs!$A$6,'Tarifs-Price list'!$E$9,E246=champs!$A$7,'Tarifs-Price list'!$E$19,E246="Chlore Silicate",'Tarifs-Price list'!$E$24,E246="Chlore Carbonate",'Tarifs-Price list'!$E$24,E246="NON",0)))</f>
        <v>#N/A</v>
      </c>
      <c r="AE246" s="25" t="e" cm="1">
        <f t="array" ref="AE246">IF(C246="PARTENAIRE",_xlfn.IFS(F246=champs!$A$5,'Tarifs-Price list'!$G$10,F246=champs!$A$6,'Tarifs-Price list'!$G$15,F246=champs!$A$7,'Tarifs-Price list'!$G$20,F246="Chlore Silicate",'Tarifs-Price list'!$G$25,F246="Chlore Carbonate",'Tarifs-Price list'!$G$30,F246="NON",0),IF(C246="EXTERNE",_xlfn.IFS(F246=champs!$A$5,'Tarifs-Price list'!$F$10,F246=champs!$A$6,'Tarifs-Price list'!$F$15,F246=champs!$A$7,'Tarifs-Price list'!$F$20,F246="Chlore Silicate",'Tarifs-Price list'!$F$25,F246="Chlore Carbonate",'Tarifs-Price list'!$F$30,F246="NON",0),_xlfn.IFS(F246=champs!$A$5,'Tarifs-Price list'!$E$10,F246=champs!$A$6,'Tarifs-Price list'!$E$15,F246=champs!$A$7,'Tarifs-Price list'!$E$20,F246="Chlore Silicate",'Tarifs-Price list'!$E$25,F246="Chlore Carbonate",'Tarifs-Price list'!$E$30,F246="NON",0)))</f>
        <v>#N/A</v>
      </c>
      <c r="AF246" s="25">
        <f>IF(AND(H246=champs!$Q$5,I246=champs!$Q$6,J246=champs!$Q$6,C246="PARTENAIRE"),'Tarifs-Price list'!$N$9,IF(AND(C246="PARTENAIRE",H246=champs!$Q$6,I246=champs!$Q$5,J246=champs!$Q$6),'Tarifs-Price list'!$N$9,IF(AND(C246="PARTENAIRE",H246=champs!$Q$5,I246=champs!$Q$5,J246=champs!$Q$6),2*'Tarifs-Price list'!$N$9,IF(AND(C246="PARTENAIRE",H246=champs!$Q$6,I246=champs!$Q$6,J246=champs!$Q$5),'Tarifs-Price list'!$N$18,IF(AND(C246="PARTENAIRE",H246=champs!$Q$5,I246=champs!$Q$6,J246=champs!$Q$5),"Impossible",IF(AND(C246="PARTENAIRE",H246=champs!$Q$6,I246=champs!$Q$5,J246=champs!$Q$5),"Impossible",IF(AND(C246="PARTENAIRE",H246=champs!$Q$5,I246=champs!$Q$5,J246=champs!$Q$5),"Impossible",IF(AND(C246="EXTERNE",H246=champs!$Q$5,I246=champs!$Q$6,J246=champs!$Q$6),'Tarifs-Price list'!$M$9,IF(AND(C246="EXTERNE",H246=champs!$Q$6,I246=champs!$Q$5,J246=champs!$Q$6),'Tarifs-Price list'!$M$9,IF(AND(C246="EXTERNE",H246=champs!$Q$5,I246=champs!$Q$5,J246=champs!$Q$6),2*'Tarifs-Price list'!$M$9,IF(AND(C246="EXTERNE",H246=champs!$Q$6,I246=champs!$Q$6,J246=champs!$Q$5),'Tarifs-Price list'!$M$18,IF(AND(C246="Externe",H246=champs!$Q$5,I246=champs!$Q$6,J246=champs!$Q$5),"Impossible",IF(AND(C246="EXTERNE",H246=champs!$Q$6,I246=champs!$Q$5,J246=champs!$Q$5),"Impossible",IF(AND(C246="EXTERNE",H246=champs!$Q$5,I246=champs!$Q$5,J246=champs!$Q$5),"Impossible",IF(AND(C246="PRIVÉ",H246=champs!$Q$5,I246=champs!$Q$6,J246=champs!$Q$6),'Tarifs-Price list'!$L$9,IF(AND(C246="PRIVÉ",H246=champs!$Q$6,I246=champs!$Q$5,J246=champs!$Q$6),'Tarifs-Price list'!$L$9,IF(AND(C246="PRIVÉ",H246=champs!$Q$5,I246=champs!$Q$5,J246=champs!$Q$6),2*'Tarifs-Price list'!$L$9,IF(AND(C246="PRIVÉ",H246=champs!$Q$5,I246=champs!$Q$6,J246=champs!$Q$5),"Impossible",IF(AND(C246="PRIVÉ",H246=champs!$Q$6,I246=champs!$Q$5,J246=champs!$Q$5),"Impossible",IF(AND(C246="PRIVÉ",H246=champs!$Q$6,I246=champs!$Q$6,J246=champs!$Q$5),'Tarifs-Price list'!$L$18,IF(AND(C246="PRIVÉ",H246=champs!$Q$5,I246=champs!$Q$5,J246=champs!$Q$5),"Impossible",0)))))))))))))))))))))</f>
        <v>0</v>
      </c>
      <c r="AG246" s="57">
        <f>IF(AND(K246="OUI",H246=champs!$Q$5,I246=champs!$Q$6,J246=champs!$Q$6,C246="PARTENAIRE"),'Tarifs-Price list'!$N$8,IF(AND(K246="OUI",C246="PARTENAIRE",H246=champs!$Q$6,I246=champs!$Q$5,J246=champs!$Q$6),'Tarifs-Price list'!$N$8,IF(AND(K246="OUI",C246="PARTENAIRE",H246=champs!$Q$5,I246=champs!$Q$5,J246=champs!$Q$6),2*'Tarifs-Price list'!$N$8,IF(AND(K246="OUI",C246="PARTENAIRE",H246=champs!$Q$6,I246=champs!$Q$6,J246=champs!$Q$5),'Tarifs-Price list'!$N$17,IF(AND(K246="OUI",C246="PARTENAIRE",H246=champs!$Q$5,I246=champs!$Q$6,J246=champs!$Q$5),"Impossible",IF(AND(K246="OUI",C246="PARTENAIRE",H246=champs!$Q$6,I246=champs!$Q$5,J246=champs!$Q$5),"Impossible",IF(AND(K246="OUI",C246="PARTENAIRE",H246=champs!$Q$5,I246=champs!$Q$5,J246=champs!$Q$5),"Impossible",IF(AND(C246="EXTERNE",K246="OUI",H246=champs!$Q$5,I246=champs!$Q$6,J246=champs!$Q$6),'Tarifs-Price list'!$M$8,IF(AND(K246="OUI",C246="EXTERNE",H246=champs!$Q$6,I246=champs!$Q$5,J246=champs!$Q$6),'Tarifs-Price list'!$M$8,IF(AND(C246="EXTERNE",K246="OUI",H246=champs!$Q$5,I246=champs!$Q$5,J246=champs!$Q$6),2*'Tarifs-Price list'!$M$8,IF(AND(K246="OUI",C246="EXTERNE",H246=champs!$Q$6,I246=champs!$Q$6,J246=champs!$Q$5),'Tarifs-Price list'!$M$17,IF(AND(K246="OUI",C246="Externe",H246=champs!$Q$5,I246=champs!$Q$6,J246=champs!$Q$5),"Impossible",IF(AND(C246="EXTERNE",K246="OUI",H246=champs!$Q$6,I246=champs!$Q$5,J246=champs!$Q$5),"Impossible",IF(AND(K246="OUI",C246="EXTERNE",H246=champs!$Q$5,I246=champs!$Q$5,J246=champs!$Q$5),"Impossible",IF(AND(C246="PRIVÉ",K246="OUI",H246=champs!$Q$5,I246=champs!$Q$6,J246=champs!$Q$6),'Tarifs-Price list'!$L$8,IF(AND(C246="PRIVÉ",K246="OUI",H246=champs!$Q$6,I246=champs!$Q$5,J246=champs!$Q$6),'Tarifs-Price list'!$L$8,IF(AND(K246="OUI",C246="PRIVÉ",H246=champs!$Q$5,I246=champs!$Q$5,J246=champs!Q247),2*'Tarifs-Price list'!$L$8,IF(AND(K246="OUI",C246="PRIVÉ",H246=champs!$Q$5,I246=champs!$Q$6,J246=champs!$Q$5),"Impossible",IF(AND(K246="OUI",C246="PRIVÉ",K246="OUI",H246=champs!$Q$6,I246=champs!$Q$5,J246=champs!$Q$5),"Impossible",IF(AND(K246="OUI",C246="PRIVÉ",H246=champs!$Q$6,I246=champs!$Q$6,J246=champs!$Q$5),'Tarifs-Price list'!$L$17,IF(AND(K246="OUI",C246="PRIVÉ",H246=champs!$Q$5,I246=champs!$Q$5,J246=champs!$Q$5),"Impossible",0)))))))))))))))))))))</f>
        <v>0</v>
      </c>
    </row>
    <row r="247" spans="2:33" ht="21" x14ac:dyDescent="0.2"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50"/>
      <c r="M247" s="50"/>
      <c r="N247" s="48"/>
      <c r="O247" s="48"/>
      <c r="P247" s="48"/>
      <c r="Q247" s="48"/>
      <c r="R247" s="48"/>
      <c r="S247" s="49"/>
      <c r="T247" s="49"/>
      <c r="U247" s="49"/>
      <c r="V247" s="48"/>
      <c r="W247" s="48"/>
      <c r="X247" s="48"/>
      <c r="Y247" s="48"/>
      <c r="Z247" s="48"/>
      <c r="AC247" s="25" t="e" cm="1">
        <f t="array" ref="AC247">IF(C247="PARTENAIRE",_xlfn.IFS(D247=champs!$A$5,'Tarifs-Price list'!$G$8,D247=champs!$A$6,'Tarifs-Price list'!$G$8,D247=champs!$A$7,'Tarifs-Price list'!$G$18,D247="Chlore Silicate",'Tarifs-Price list'!$G$23,D247="Chlore Carbonate",'Tarifs-Price list'!$G$23,D247="NON",0),IF(C247="EXTERNE",_xlfn.IFS(D247=champs!$A$5,'Tarifs-Price list'!$F$8,D247=champs!$A$6,'Tarifs-Price list'!$F$8,D247=champs!$A$7,'Tarifs-Price list'!$F$18,D247="Chlore Silicate",'Tarifs-Price list'!$F$23,D247="Chlore Carbonate",'Tarifs-Price list'!$F$23,D247="NON",0),_xlfn.IFS(D247=champs!$A$5,'Tarifs-Price list'!$E$8,D247=champs!$A$6,'Tarifs-Price list'!$E$8,D247=champs!$A$7,'Tarifs-Price list'!$E$18,D247="Chlore Silicate",'Tarifs-Price list'!$E$23,D247="Chlore Carbonate",'Tarifs-Price list'!$E$23,D247="NON",0)))</f>
        <v>#N/A</v>
      </c>
      <c r="AD247" s="25" t="e" cm="1">
        <f t="array" ref="AD247">IF(C247="PARTENAIRE",_xlfn.IFS(E247=champs!$A$5,'Tarifs-Price list'!$G$9,E247=champs!$A$6,'Tarifs-Price list'!$G$9,E247=champs!$A$7,'Tarifs-Price list'!$G$19,E247="Chlore Silicate",'Tarifs-Price list'!$G$24,E247="Chlore Carbonate",'Tarifs-Price list'!$G$24,E247="NON",0),IF(C247="EXTERNE",_xlfn.IFS(E247=champs!$A$5,'Tarifs-Price list'!$F$9,E247=champs!$A$6,'Tarifs-Price list'!$F$9,E247=champs!$A$7,'Tarifs-Price list'!$F$19,E247="Chlore Silicate",'Tarifs-Price list'!$F$24,E247="Chlore Carbonate",'Tarifs-Price list'!$F$24,E247="NON",0),_xlfn.IFS(E247=champs!$A$5,'Tarifs-Price list'!$E$9,E247=champs!$A$6,'Tarifs-Price list'!$E$9,E247=champs!$A$7,'Tarifs-Price list'!$E$19,E247="Chlore Silicate",'Tarifs-Price list'!$E$24,E247="Chlore Carbonate",'Tarifs-Price list'!$E$24,E247="NON",0)))</f>
        <v>#N/A</v>
      </c>
      <c r="AE247" s="25" t="e" cm="1">
        <f t="array" ref="AE247">IF(C247="PARTENAIRE",_xlfn.IFS(F247=champs!$A$5,'Tarifs-Price list'!$G$10,F247=champs!$A$6,'Tarifs-Price list'!$G$15,F247=champs!$A$7,'Tarifs-Price list'!$G$20,F247="Chlore Silicate",'Tarifs-Price list'!$G$25,F247="Chlore Carbonate",'Tarifs-Price list'!$G$30,F247="NON",0),IF(C247="EXTERNE",_xlfn.IFS(F247=champs!$A$5,'Tarifs-Price list'!$F$10,F247=champs!$A$6,'Tarifs-Price list'!$F$15,F247=champs!$A$7,'Tarifs-Price list'!$F$20,F247="Chlore Silicate",'Tarifs-Price list'!$F$25,F247="Chlore Carbonate",'Tarifs-Price list'!$F$30,F247="NON",0),_xlfn.IFS(F247=champs!$A$5,'Tarifs-Price list'!$E$10,F247=champs!$A$6,'Tarifs-Price list'!$E$15,F247=champs!$A$7,'Tarifs-Price list'!$E$20,F247="Chlore Silicate",'Tarifs-Price list'!$E$25,F247="Chlore Carbonate",'Tarifs-Price list'!$E$30,F247="NON",0)))</f>
        <v>#N/A</v>
      </c>
      <c r="AF247" s="25">
        <f>IF(AND(H247=champs!$Q$5,I247=champs!$Q$6,J247=champs!$Q$6,C247="PARTENAIRE"),'Tarifs-Price list'!$N$9,IF(AND(C247="PARTENAIRE",H247=champs!$Q$6,I247=champs!$Q$5,J247=champs!$Q$6),'Tarifs-Price list'!$N$9,IF(AND(C247="PARTENAIRE",H247=champs!$Q$5,I247=champs!$Q$5,J247=champs!$Q$6),2*'Tarifs-Price list'!$N$9,IF(AND(C247="PARTENAIRE",H247=champs!$Q$6,I247=champs!$Q$6,J247=champs!$Q$5),'Tarifs-Price list'!$N$18,IF(AND(C247="PARTENAIRE",H247=champs!$Q$5,I247=champs!$Q$6,J247=champs!$Q$5),"Impossible",IF(AND(C247="PARTENAIRE",H247=champs!$Q$6,I247=champs!$Q$5,J247=champs!$Q$5),"Impossible",IF(AND(C247="PARTENAIRE",H247=champs!$Q$5,I247=champs!$Q$5,J247=champs!$Q$5),"Impossible",IF(AND(C247="EXTERNE",H247=champs!$Q$5,I247=champs!$Q$6,J247=champs!$Q$6),'Tarifs-Price list'!$M$9,IF(AND(C247="EXTERNE",H247=champs!$Q$6,I247=champs!$Q$5,J247=champs!$Q$6),'Tarifs-Price list'!$M$9,IF(AND(C247="EXTERNE",H247=champs!$Q$5,I247=champs!$Q$5,J247=champs!$Q$6),2*'Tarifs-Price list'!$M$9,IF(AND(C247="EXTERNE",H247=champs!$Q$6,I247=champs!$Q$6,J247=champs!$Q$5),'Tarifs-Price list'!$M$18,IF(AND(C247="Externe",H247=champs!$Q$5,I247=champs!$Q$6,J247=champs!$Q$5),"Impossible",IF(AND(C247="EXTERNE",H247=champs!$Q$6,I247=champs!$Q$5,J247=champs!$Q$5),"Impossible",IF(AND(C247="EXTERNE",H247=champs!$Q$5,I247=champs!$Q$5,J247=champs!$Q$5),"Impossible",IF(AND(C247="PRIVÉ",H247=champs!$Q$5,I247=champs!$Q$6,J247=champs!$Q$6),'Tarifs-Price list'!$L$9,IF(AND(C247="PRIVÉ",H247=champs!$Q$6,I247=champs!$Q$5,J247=champs!$Q$6),'Tarifs-Price list'!$L$9,IF(AND(C247="PRIVÉ",H247=champs!$Q$5,I247=champs!$Q$5,J247=champs!$Q$6),2*'Tarifs-Price list'!$L$9,IF(AND(C247="PRIVÉ",H247=champs!$Q$5,I247=champs!$Q$6,J247=champs!$Q$5),"Impossible",IF(AND(C247="PRIVÉ",H247=champs!$Q$6,I247=champs!$Q$5,J247=champs!$Q$5),"Impossible",IF(AND(C247="PRIVÉ",H247=champs!$Q$6,I247=champs!$Q$6,J247=champs!$Q$5),'Tarifs-Price list'!$L$18,IF(AND(C247="PRIVÉ",H247=champs!$Q$5,I247=champs!$Q$5,J247=champs!$Q$5),"Impossible",0)))))))))))))))))))))</f>
        <v>0</v>
      </c>
      <c r="AG247" s="57">
        <f>IF(AND(K247="OUI",H247=champs!$Q$5,I247=champs!$Q$6,J247=champs!$Q$6,C247="PARTENAIRE"),'Tarifs-Price list'!$N$8,IF(AND(K247="OUI",C247="PARTENAIRE",H247=champs!$Q$6,I247=champs!$Q$5,J247=champs!$Q$6),'Tarifs-Price list'!$N$8,IF(AND(K247="OUI",C247="PARTENAIRE",H247=champs!$Q$5,I247=champs!$Q$5,J247=champs!$Q$6),2*'Tarifs-Price list'!$N$8,IF(AND(K247="OUI",C247="PARTENAIRE",H247=champs!$Q$6,I247=champs!$Q$6,J247=champs!$Q$5),'Tarifs-Price list'!$N$17,IF(AND(K247="OUI",C247="PARTENAIRE",H247=champs!$Q$5,I247=champs!$Q$6,J247=champs!$Q$5),"Impossible",IF(AND(K247="OUI",C247="PARTENAIRE",H247=champs!$Q$6,I247=champs!$Q$5,J247=champs!$Q$5),"Impossible",IF(AND(K247="OUI",C247="PARTENAIRE",H247=champs!$Q$5,I247=champs!$Q$5,J247=champs!$Q$5),"Impossible",IF(AND(C247="EXTERNE",K247="OUI",H247=champs!$Q$5,I247=champs!$Q$6,J247=champs!$Q$6),'Tarifs-Price list'!$M$8,IF(AND(K247="OUI",C247="EXTERNE",H247=champs!$Q$6,I247=champs!$Q$5,J247=champs!$Q$6),'Tarifs-Price list'!$M$8,IF(AND(C247="EXTERNE",K247="OUI",H247=champs!$Q$5,I247=champs!$Q$5,J247=champs!$Q$6),2*'Tarifs-Price list'!$M$8,IF(AND(K247="OUI",C247="EXTERNE",H247=champs!$Q$6,I247=champs!$Q$6,J247=champs!$Q$5),'Tarifs-Price list'!$M$17,IF(AND(K247="OUI",C247="Externe",H247=champs!$Q$5,I247=champs!$Q$6,J247=champs!$Q$5),"Impossible",IF(AND(C247="EXTERNE",K247="OUI",H247=champs!$Q$6,I247=champs!$Q$5,J247=champs!$Q$5),"Impossible",IF(AND(K247="OUI",C247="EXTERNE",H247=champs!$Q$5,I247=champs!$Q$5,J247=champs!$Q$5),"Impossible",IF(AND(C247="PRIVÉ",K247="OUI",H247=champs!$Q$5,I247=champs!$Q$6,J247=champs!$Q$6),'Tarifs-Price list'!$L$8,IF(AND(C247="PRIVÉ",K247="OUI",H247=champs!$Q$6,I247=champs!$Q$5,J247=champs!$Q$6),'Tarifs-Price list'!$L$8,IF(AND(K247="OUI",C247="PRIVÉ",H247=champs!$Q$5,I247=champs!$Q$5,J247=champs!Q248),2*'Tarifs-Price list'!$L$8,IF(AND(K247="OUI",C247="PRIVÉ",H247=champs!$Q$5,I247=champs!$Q$6,J247=champs!$Q$5),"Impossible",IF(AND(K247="OUI",C247="PRIVÉ",K247="OUI",H247=champs!$Q$6,I247=champs!$Q$5,J247=champs!$Q$5),"Impossible",IF(AND(K247="OUI",C247="PRIVÉ",H247=champs!$Q$6,I247=champs!$Q$6,J247=champs!$Q$5),'Tarifs-Price list'!$L$17,IF(AND(K247="OUI",C247="PRIVÉ",H247=champs!$Q$5,I247=champs!$Q$5,J247=champs!$Q$5),"Impossible",0)))))))))))))))))))))</f>
        <v>0</v>
      </c>
    </row>
    <row r="248" spans="2:33" ht="21" x14ac:dyDescent="0.2"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50"/>
      <c r="M248" s="50"/>
      <c r="N248" s="48"/>
      <c r="O248" s="48"/>
      <c r="P248" s="48"/>
      <c r="Q248" s="48"/>
      <c r="R248" s="48"/>
      <c r="S248" s="49"/>
      <c r="T248" s="49"/>
      <c r="U248" s="49"/>
      <c r="V248" s="48"/>
      <c r="W248" s="48"/>
      <c r="X248" s="48"/>
      <c r="Y248" s="48"/>
      <c r="Z248" s="48"/>
      <c r="AC248" s="25" t="e" cm="1">
        <f t="array" ref="AC248">IF(C248="PARTENAIRE",_xlfn.IFS(D248=champs!$A$5,'Tarifs-Price list'!$G$8,D248=champs!$A$6,'Tarifs-Price list'!$G$8,D248=champs!$A$7,'Tarifs-Price list'!$G$18,D248="Chlore Silicate",'Tarifs-Price list'!$G$23,D248="Chlore Carbonate",'Tarifs-Price list'!$G$23,D248="NON",0),IF(C248="EXTERNE",_xlfn.IFS(D248=champs!$A$5,'Tarifs-Price list'!$F$8,D248=champs!$A$6,'Tarifs-Price list'!$F$8,D248=champs!$A$7,'Tarifs-Price list'!$F$18,D248="Chlore Silicate",'Tarifs-Price list'!$F$23,D248="Chlore Carbonate",'Tarifs-Price list'!$F$23,D248="NON",0),_xlfn.IFS(D248=champs!$A$5,'Tarifs-Price list'!$E$8,D248=champs!$A$6,'Tarifs-Price list'!$E$8,D248=champs!$A$7,'Tarifs-Price list'!$E$18,D248="Chlore Silicate",'Tarifs-Price list'!$E$23,D248="Chlore Carbonate",'Tarifs-Price list'!$E$23,D248="NON",0)))</f>
        <v>#N/A</v>
      </c>
      <c r="AD248" s="25" t="e" cm="1">
        <f t="array" ref="AD248">IF(C248="PARTENAIRE",_xlfn.IFS(E248=champs!$A$5,'Tarifs-Price list'!$G$9,E248=champs!$A$6,'Tarifs-Price list'!$G$9,E248=champs!$A$7,'Tarifs-Price list'!$G$19,E248="Chlore Silicate",'Tarifs-Price list'!$G$24,E248="Chlore Carbonate",'Tarifs-Price list'!$G$24,E248="NON",0),IF(C248="EXTERNE",_xlfn.IFS(E248=champs!$A$5,'Tarifs-Price list'!$F$9,E248=champs!$A$6,'Tarifs-Price list'!$F$9,E248=champs!$A$7,'Tarifs-Price list'!$F$19,E248="Chlore Silicate",'Tarifs-Price list'!$F$24,E248="Chlore Carbonate",'Tarifs-Price list'!$F$24,E248="NON",0),_xlfn.IFS(E248=champs!$A$5,'Tarifs-Price list'!$E$9,E248=champs!$A$6,'Tarifs-Price list'!$E$9,E248=champs!$A$7,'Tarifs-Price list'!$E$19,E248="Chlore Silicate",'Tarifs-Price list'!$E$24,E248="Chlore Carbonate",'Tarifs-Price list'!$E$24,E248="NON",0)))</f>
        <v>#N/A</v>
      </c>
      <c r="AE248" s="25" t="e" cm="1">
        <f t="array" ref="AE248">IF(C248="PARTENAIRE",_xlfn.IFS(F248=champs!$A$5,'Tarifs-Price list'!$G$10,F248=champs!$A$6,'Tarifs-Price list'!$G$15,F248=champs!$A$7,'Tarifs-Price list'!$G$20,F248="Chlore Silicate",'Tarifs-Price list'!$G$25,F248="Chlore Carbonate",'Tarifs-Price list'!$G$30,F248="NON",0),IF(C248="EXTERNE",_xlfn.IFS(F248=champs!$A$5,'Tarifs-Price list'!$F$10,F248=champs!$A$6,'Tarifs-Price list'!$F$15,F248=champs!$A$7,'Tarifs-Price list'!$F$20,F248="Chlore Silicate",'Tarifs-Price list'!$F$25,F248="Chlore Carbonate",'Tarifs-Price list'!$F$30,F248="NON",0),_xlfn.IFS(F248=champs!$A$5,'Tarifs-Price list'!$E$10,F248=champs!$A$6,'Tarifs-Price list'!$E$15,F248=champs!$A$7,'Tarifs-Price list'!$E$20,F248="Chlore Silicate",'Tarifs-Price list'!$E$25,F248="Chlore Carbonate",'Tarifs-Price list'!$E$30,F248="NON",0)))</f>
        <v>#N/A</v>
      </c>
      <c r="AF248" s="25">
        <f>IF(AND(H248=champs!$Q$5,I248=champs!$Q$6,J248=champs!$Q$6,C248="PARTENAIRE"),'Tarifs-Price list'!$N$9,IF(AND(C248="PARTENAIRE",H248=champs!$Q$6,I248=champs!$Q$5,J248=champs!$Q$6),'Tarifs-Price list'!$N$9,IF(AND(C248="PARTENAIRE",H248=champs!$Q$5,I248=champs!$Q$5,J248=champs!$Q$6),2*'Tarifs-Price list'!$N$9,IF(AND(C248="PARTENAIRE",H248=champs!$Q$6,I248=champs!$Q$6,J248=champs!$Q$5),'Tarifs-Price list'!$N$18,IF(AND(C248="PARTENAIRE",H248=champs!$Q$5,I248=champs!$Q$6,J248=champs!$Q$5),"Impossible",IF(AND(C248="PARTENAIRE",H248=champs!$Q$6,I248=champs!$Q$5,J248=champs!$Q$5),"Impossible",IF(AND(C248="PARTENAIRE",H248=champs!$Q$5,I248=champs!$Q$5,J248=champs!$Q$5),"Impossible",IF(AND(C248="EXTERNE",H248=champs!$Q$5,I248=champs!$Q$6,J248=champs!$Q$6),'Tarifs-Price list'!$M$9,IF(AND(C248="EXTERNE",H248=champs!$Q$6,I248=champs!$Q$5,J248=champs!$Q$6),'Tarifs-Price list'!$M$9,IF(AND(C248="EXTERNE",H248=champs!$Q$5,I248=champs!$Q$5,J248=champs!$Q$6),2*'Tarifs-Price list'!$M$9,IF(AND(C248="EXTERNE",H248=champs!$Q$6,I248=champs!$Q$6,J248=champs!$Q$5),'Tarifs-Price list'!$M$18,IF(AND(C248="Externe",H248=champs!$Q$5,I248=champs!$Q$6,J248=champs!$Q$5),"Impossible",IF(AND(C248="EXTERNE",H248=champs!$Q$6,I248=champs!$Q$5,J248=champs!$Q$5),"Impossible",IF(AND(C248="EXTERNE",H248=champs!$Q$5,I248=champs!$Q$5,J248=champs!$Q$5),"Impossible",IF(AND(C248="PRIVÉ",H248=champs!$Q$5,I248=champs!$Q$6,J248=champs!$Q$6),'Tarifs-Price list'!$L$9,IF(AND(C248="PRIVÉ",H248=champs!$Q$6,I248=champs!$Q$5,J248=champs!$Q$6),'Tarifs-Price list'!$L$9,IF(AND(C248="PRIVÉ",H248=champs!$Q$5,I248=champs!$Q$5,J248=champs!$Q$6),2*'Tarifs-Price list'!$L$9,IF(AND(C248="PRIVÉ",H248=champs!$Q$5,I248=champs!$Q$6,J248=champs!$Q$5),"Impossible",IF(AND(C248="PRIVÉ",H248=champs!$Q$6,I248=champs!$Q$5,J248=champs!$Q$5),"Impossible",IF(AND(C248="PRIVÉ",H248=champs!$Q$6,I248=champs!$Q$6,J248=champs!$Q$5),'Tarifs-Price list'!$L$18,IF(AND(C248="PRIVÉ",H248=champs!$Q$5,I248=champs!$Q$5,J248=champs!$Q$5),"Impossible",0)))))))))))))))))))))</f>
        <v>0</v>
      </c>
      <c r="AG248" s="57">
        <f>IF(AND(K248="OUI",H248=champs!$Q$5,I248=champs!$Q$6,J248=champs!$Q$6,C248="PARTENAIRE"),'Tarifs-Price list'!$N$8,IF(AND(K248="OUI",C248="PARTENAIRE",H248=champs!$Q$6,I248=champs!$Q$5,J248=champs!$Q$6),'Tarifs-Price list'!$N$8,IF(AND(K248="OUI",C248="PARTENAIRE",H248=champs!$Q$5,I248=champs!$Q$5,J248=champs!$Q$6),2*'Tarifs-Price list'!$N$8,IF(AND(K248="OUI",C248="PARTENAIRE",H248=champs!$Q$6,I248=champs!$Q$6,J248=champs!$Q$5),'Tarifs-Price list'!$N$17,IF(AND(K248="OUI",C248="PARTENAIRE",H248=champs!$Q$5,I248=champs!$Q$6,J248=champs!$Q$5),"Impossible",IF(AND(K248="OUI",C248="PARTENAIRE",H248=champs!$Q$6,I248=champs!$Q$5,J248=champs!$Q$5),"Impossible",IF(AND(K248="OUI",C248="PARTENAIRE",H248=champs!$Q$5,I248=champs!$Q$5,J248=champs!$Q$5),"Impossible",IF(AND(C248="EXTERNE",K248="OUI",H248=champs!$Q$5,I248=champs!$Q$6,J248=champs!$Q$6),'Tarifs-Price list'!$M$8,IF(AND(K248="OUI",C248="EXTERNE",H248=champs!$Q$6,I248=champs!$Q$5,J248=champs!$Q$6),'Tarifs-Price list'!$M$8,IF(AND(C248="EXTERNE",K248="OUI",H248=champs!$Q$5,I248=champs!$Q$5,J248=champs!$Q$6),2*'Tarifs-Price list'!$M$8,IF(AND(K248="OUI",C248="EXTERNE",H248=champs!$Q$6,I248=champs!$Q$6,J248=champs!$Q$5),'Tarifs-Price list'!$M$17,IF(AND(K248="OUI",C248="Externe",H248=champs!$Q$5,I248=champs!$Q$6,J248=champs!$Q$5),"Impossible",IF(AND(C248="EXTERNE",K248="OUI",H248=champs!$Q$6,I248=champs!$Q$5,J248=champs!$Q$5),"Impossible",IF(AND(K248="OUI",C248="EXTERNE",H248=champs!$Q$5,I248=champs!$Q$5,J248=champs!$Q$5),"Impossible",IF(AND(C248="PRIVÉ",K248="OUI",H248=champs!$Q$5,I248=champs!$Q$6,J248=champs!$Q$6),'Tarifs-Price list'!$L$8,IF(AND(C248="PRIVÉ",K248="OUI",H248=champs!$Q$6,I248=champs!$Q$5,J248=champs!$Q$6),'Tarifs-Price list'!$L$8,IF(AND(K248="OUI",C248="PRIVÉ",H248=champs!$Q$5,I248=champs!$Q$5,J248=champs!Q249),2*'Tarifs-Price list'!$L$8,IF(AND(K248="OUI",C248="PRIVÉ",H248=champs!$Q$5,I248=champs!$Q$6,J248=champs!$Q$5),"Impossible",IF(AND(K248="OUI",C248="PRIVÉ",K248="OUI",H248=champs!$Q$6,I248=champs!$Q$5,J248=champs!$Q$5),"Impossible",IF(AND(K248="OUI",C248="PRIVÉ",H248=champs!$Q$6,I248=champs!$Q$6,J248=champs!$Q$5),'Tarifs-Price list'!$L$17,IF(AND(K248="OUI",C248="PRIVÉ",H248=champs!$Q$5,I248=champs!$Q$5,J248=champs!$Q$5),"Impossible",0)))))))))))))))))))))</f>
        <v>0</v>
      </c>
    </row>
    <row r="249" spans="2:33" ht="21" x14ac:dyDescent="0.2"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50"/>
      <c r="M249" s="50"/>
      <c r="N249" s="48"/>
      <c r="O249" s="48"/>
      <c r="P249" s="48"/>
      <c r="Q249" s="48"/>
      <c r="R249" s="48"/>
      <c r="S249" s="49"/>
      <c r="T249" s="49"/>
      <c r="U249" s="49"/>
      <c r="V249" s="48"/>
      <c r="W249" s="48"/>
      <c r="X249" s="48"/>
      <c r="Y249" s="48"/>
      <c r="Z249" s="48"/>
      <c r="AC249" s="25" t="e" cm="1">
        <f t="array" ref="AC249">IF(C249="PARTENAIRE",_xlfn.IFS(D249=champs!$A$5,'Tarifs-Price list'!$G$8,D249=champs!$A$6,'Tarifs-Price list'!$G$8,D249=champs!$A$7,'Tarifs-Price list'!$G$18,D249="Chlore Silicate",'Tarifs-Price list'!$G$23,D249="Chlore Carbonate",'Tarifs-Price list'!$G$23,D249="NON",0),IF(C249="EXTERNE",_xlfn.IFS(D249=champs!$A$5,'Tarifs-Price list'!$F$8,D249=champs!$A$6,'Tarifs-Price list'!$F$8,D249=champs!$A$7,'Tarifs-Price list'!$F$18,D249="Chlore Silicate",'Tarifs-Price list'!$F$23,D249="Chlore Carbonate",'Tarifs-Price list'!$F$23,D249="NON",0),_xlfn.IFS(D249=champs!$A$5,'Tarifs-Price list'!$E$8,D249=champs!$A$6,'Tarifs-Price list'!$E$8,D249=champs!$A$7,'Tarifs-Price list'!$E$18,D249="Chlore Silicate",'Tarifs-Price list'!$E$23,D249="Chlore Carbonate",'Tarifs-Price list'!$E$23,D249="NON",0)))</f>
        <v>#N/A</v>
      </c>
      <c r="AD249" s="25" t="e" cm="1">
        <f t="array" ref="AD249">IF(C249="PARTENAIRE",_xlfn.IFS(E249=champs!$A$5,'Tarifs-Price list'!$G$9,E249=champs!$A$6,'Tarifs-Price list'!$G$9,E249=champs!$A$7,'Tarifs-Price list'!$G$19,E249="Chlore Silicate",'Tarifs-Price list'!$G$24,E249="Chlore Carbonate",'Tarifs-Price list'!$G$24,E249="NON",0),IF(C249="EXTERNE",_xlfn.IFS(E249=champs!$A$5,'Tarifs-Price list'!$F$9,E249=champs!$A$6,'Tarifs-Price list'!$F$9,E249=champs!$A$7,'Tarifs-Price list'!$F$19,E249="Chlore Silicate",'Tarifs-Price list'!$F$24,E249="Chlore Carbonate",'Tarifs-Price list'!$F$24,E249="NON",0),_xlfn.IFS(E249=champs!$A$5,'Tarifs-Price list'!$E$9,E249=champs!$A$6,'Tarifs-Price list'!$E$9,E249=champs!$A$7,'Tarifs-Price list'!$E$19,E249="Chlore Silicate",'Tarifs-Price list'!$E$24,E249="Chlore Carbonate",'Tarifs-Price list'!$E$24,E249="NON",0)))</f>
        <v>#N/A</v>
      </c>
      <c r="AE249" s="25" t="e" cm="1">
        <f t="array" ref="AE249">IF(C249="PARTENAIRE",_xlfn.IFS(F249=champs!$A$5,'Tarifs-Price list'!$G$10,F249=champs!$A$6,'Tarifs-Price list'!$G$15,F249=champs!$A$7,'Tarifs-Price list'!$G$20,F249="Chlore Silicate",'Tarifs-Price list'!$G$25,F249="Chlore Carbonate",'Tarifs-Price list'!$G$30,F249="NON",0),IF(C249="EXTERNE",_xlfn.IFS(F249=champs!$A$5,'Tarifs-Price list'!$F$10,F249=champs!$A$6,'Tarifs-Price list'!$F$15,F249=champs!$A$7,'Tarifs-Price list'!$F$20,F249="Chlore Silicate",'Tarifs-Price list'!$F$25,F249="Chlore Carbonate",'Tarifs-Price list'!$F$30,F249="NON",0),_xlfn.IFS(F249=champs!$A$5,'Tarifs-Price list'!$E$10,F249=champs!$A$6,'Tarifs-Price list'!$E$15,F249=champs!$A$7,'Tarifs-Price list'!$E$20,F249="Chlore Silicate",'Tarifs-Price list'!$E$25,F249="Chlore Carbonate",'Tarifs-Price list'!$E$30,F249="NON",0)))</f>
        <v>#N/A</v>
      </c>
      <c r="AF249" s="25">
        <f>IF(AND(H249=champs!$Q$5,I249=champs!$Q$6,J249=champs!$Q$6,C249="PARTENAIRE"),'Tarifs-Price list'!$N$9,IF(AND(C249="PARTENAIRE",H249=champs!$Q$6,I249=champs!$Q$5,J249=champs!$Q$6),'Tarifs-Price list'!$N$9,IF(AND(C249="PARTENAIRE",H249=champs!$Q$5,I249=champs!$Q$5,J249=champs!$Q$6),2*'Tarifs-Price list'!$N$9,IF(AND(C249="PARTENAIRE",H249=champs!$Q$6,I249=champs!$Q$6,J249=champs!$Q$5),'Tarifs-Price list'!$N$18,IF(AND(C249="PARTENAIRE",H249=champs!$Q$5,I249=champs!$Q$6,J249=champs!$Q$5),"Impossible",IF(AND(C249="PARTENAIRE",H249=champs!$Q$6,I249=champs!$Q$5,J249=champs!$Q$5),"Impossible",IF(AND(C249="PARTENAIRE",H249=champs!$Q$5,I249=champs!$Q$5,J249=champs!$Q$5),"Impossible",IF(AND(C249="EXTERNE",H249=champs!$Q$5,I249=champs!$Q$6,J249=champs!$Q$6),'Tarifs-Price list'!$M$9,IF(AND(C249="EXTERNE",H249=champs!$Q$6,I249=champs!$Q$5,J249=champs!$Q$6),'Tarifs-Price list'!$M$9,IF(AND(C249="EXTERNE",H249=champs!$Q$5,I249=champs!$Q$5,J249=champs!$Q$6),2*'Tarifs-Price list'!$M$9,IF(AND(C249="EXTERNE",H249=champs!$Q$6,I249=champs!$Q$6,J249=champs!$Q$5),'Tarifs-Price list'!$M$18,IF(AND(C249="Externe",H249=champs!$Q$5,I249=champs!$Q$6,J249=champs!$Q$5),"Impossible",IF(AND(C249="EXTERNE",H249=champs!$Q$6,I249=champs!$Q$5,J249=champs!$Q$5),"Impossible",IF(AND(C249="EXTERNE",H249=champs!$Q$5,I249=champs!$Q$5,J249=champs!$Q$5),"Impossible",IF(AND(C249="PRIVÉ",H249=champs!$Q$5,I249=champs!$Q$6,J249=champs!$Q$6),'Tarifs-Price list'!$L$9,IF(AND(C249="PRIVÉ",H249=champs!$Q$6,I249=champs!$Q$5,J249=champs!$Q$6),'Tarifs-Price list'!$L$9,IF(AND(C249="PRIVÉ",H249=champs!$Q$5,I249=champs!$Q$5,J249=champs!$Q$6),2*'Tarifs-Price list'!$L$9,IF(AND(C249="PRIVÉ",H249=champs!$Q$5,I249=champs!$Q$6,J249=champs!$Q$5),"Impossible",IF(AND(C249="PRIVÉ",H249=champs!$Q$6,I249=champs!$Q$5,J249=champs!$Q$5),"Impossible",IF(AND(C249="PRIVÉ",H249=champs!$Q$6,I249=champs!$Q$6,J249=champs!$Q$5),'Tarifs-Price list'!$L$18,IF(AND(C249="PRIVÉ",H249=champs!$Q$5,I249=champs!$Q$5,J249=champs!$Q$5),"Impossible",0)))))))))))))))))))))</f>
        <v>0</v>
      </c>
      <c r="AG249" s="57">
        <f>IF(AND(K249="OUI",H249=champs!$Q$5,I249=champs!$Q$6,J249=champs!$Q$6,C249="PARTENAIRE"),'Tarifs-Price list'!$N$8,IF(AND(K249="OUI",C249="PARTENAIRE",H249=champs!$Q$6,I249=champs!$Q$5,J249=champs!$Q$6),'Tarifs-Price list'!$N$8,IF(AND(K249="OUI",C249="PARTENAIRE",H249=champs!$Q$5,I249=champs!$Q$5,J249=champs!$Q$6),2*'Tarifs-Price list'!$N$8,IF(AND(K249="OUI",C249="PARTENAIRE",H249=champs!$Q$6,I249=champs!$Q$6,J249=champs!$Q$5),'Tarifs-Price list'!$N$17,IF(AND(K249="OUI",C249="PARTENAIRE",H249=champs!$Q$5,I249=champs!$Q$6,J249=champs!$Q$5),"Impossible",IF(AND(K249="OUI",C249="PARTENAIRE",H249=champs!$Q$6,I249=champs!$Q$5,J249=champs!$Q$5),"Impossible",IF(AND(K249="OUI",C249="PARTENAIRE",H249=champs!$Q$5,I249=champs!$Q$5,J249=champs!$Q$5),"Impossible",IF(AND(C249="EXTERNE",K249="OUI",H249=champs!$Q$5,I249=champs!$Q$6,J249=champs!$Q$6),'Tarifs-Price list'!$M$8,IF(AND(K249="OUI",C249="EXTERNE",H249=champs!$Q$6,I249=champs!$Q$5,J249=champs!$Q$6),'Tarifs-Price list'!$M$8,IF(AND(C249="EXTERNE",K249="OUI",H249=champs!$Q$5,I249=champs!$Q$5,J249=champs!$Q$6),2*'Tarifs-Price list'!$M$8,IF(AND(K249="OUI",C249="EXTERNE",H249=champs!$Q$6,I249=champs!$Q$6,J249=champs!$Q$5),'Tarifs-Price list'!$M$17,IF(AND(K249="OUI",C249="Externe",H249=champs!$Q$5,I249=champs!$Q$6,J249=champs!$Q$5),"Impossible",IF(AND(C249="EXTERNE",K249="OUI",H249=champs!$Q$6,I249=champs!$Q$5,J249=champs!$Q$5),"Impossible",IF(AND(K249="OUI",C249="EXTERNE",H249=champs!$Q$5,I249=champs!$Q$5,J249=champs!$Q$5),"Impossible",IF(AND(C249="PRIVÉ",K249="OUI",H249=champs!$Q$5,I249=champs!$Q$6,J249=champs!$Q$6),'Tarifs-Price list'!$L$8,IF(AND(C249="PRIVÉ",K249="OUI",H249=champs!$Q$6,I249=champs!$Q$5,J249=champs!$Q$6),'Tarifs-Price list'!$L$8,IF(AND(K249="OUI",C249="PRIVÉ",H249=champs!$Q$5,I249=champs!$Q$5,J249=champs!Q250),2*'Tarifs-Price list'!$L$8,IF(AND(K249="OUI",C249="PRIVÉ",H249=champs!$Q$5,I249=champs!$Q$6,J249=champs!$Q$5),"Impossible",IF(AND(K249="OUI",C249="PRIVÉ",K249="OUI",H249=champs!$Q$6,I249=champs!$Q$5,J249=champs!$Q$5),"Impossible",IF(AND(K249="OUI",C249="PRIVÉ",H249=champs!$Q$6,I249=champs!$Q$6,J249=champs!$Q$5),'Tarifs-Price list'!$L$17,IF(AND(K249="OUI",C249="PRIVÉ",H249=champs!$Q$5,I249=champs!$Q$5,J249=champs!$Q$5),"Impossible",0)))))))))))))))))))))</f>
        <v>0</v>
      </c>
    </row>
    <row r="250" spans="2:33" ht="21" x14ac:dyDescent="0.2"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50"/>
      <c r="M250" s="50"/>
      <c r="N250" s="48"/>
      <c r="O250" s="48"/>
      <c r="P250" s="48"/>
      <c r="Q250" s="48"/>
      <c r="R250" s="48"/>
      <c r="S250" s="49"/>
      <c r="T250" s="49"/>
      <c r="U250" s="49"/>
      <c r="V250" s="48"/>
      <c r="W250" s="48"/>
      <c r="X250" s="48"/>
      <c r="Y250" s="48"/>
      <c r="Z250" s="48"/>
      <c r="AC250" s="25" t="e" cm="1">
        <f t="array" ref="AC250">IF(C250="PARTENAIRE",_xlfn.IFS(D250=champs!$A$5,'Tarifs-Price list'!$G$8,D250=champs!$A$6,'Tarifs-Price list'!$G$8,D250=champs!$A$7,'Tarifs-Price list'!$G$18,D250="Chlore Silicate",'Tarifs-Price list'!$G$23,D250="Chlore Carbonate",'Tarifs-Price list'!$G$23,D250="NON",0),IF(C250="EXTERNE",_xlfn.IFS(D250=champs!$A$5,'Tarifs-Price list'!$F$8,D250=champs!$A$6,'Tarifs-Price list'!$F$8,D250=champs!$A$7,'Tarifs-Price list'!$F$18,D250="Chlore Silicate",'Tarifs-Price list'!$F$23,D250="Chlore Carbonate",'Tarifs-Price list'!$F$23,D250="NON",0),_xlfn.IFS(D250=champs!$A$5,'Tarifs-Price list'!$E$8,D250=champs!$A$6,'Tarifs-Price list'!$E$8,D250=champs!$A$7,'Tarifs-Price list'!$E$18,D250="Chlore Silicate",'Tarifs-Price list'!$E$23,D250="Chlore Carbonate",'Tarifs-Price list'!$E$23,D250="NON",0)))</f>
        <v>#N/A</v>
      </c>
      <c r="AD250" s="25" t="e" cm="1">
        <f t="array" ref="AD250">IF(C250="PARTENAIRE",_xlfn.IFS(E250=champs!$A$5,'Tarifs-Price list'!$G$9,E250=champs!$A$6,'Tarifs-Price list'!$G$9,E250=champs!$A$7,'Tarifs-Price list'!$G$19,E250="Chlore Silicate",'Tarifs-Price list'!$G$24,E250="Chlore Carbonate",'Tarifs-Price list'!$G$24,E250="NON",0),IF(C250="EXTERNE",_xlfn.IFS(E250=champs!$A$5,'Tarifs-Price list'!$F$9,E250=champs!$A$6,'Tarifs-Price list'!$F$9,E250=champs!$A$7,'Tarifs-Price list'!$F$19,E250="Chlore Silicate",'Tarifs-Price list'!$F$24,E250="Chlore Carbonate",'Tarifs-Price list'!$F$24,E250="NON",0),_xlfn.IFS(E250=champs!$A$5,'Tarifs-Price list'!$E$9,E250=champs!$A$6,'Tarifs-Price list'!$E$9,E250=champs!$A$7,'Tarifs-Price list'!$E$19,E250="Chlore Silicate",'Tarifs-Price list'!$E$24,E250="Chlore Carbonate",'Tarifs-Price list'!$E$24,E250="NON",0)))</f>
        <v>#N/A</v>
      </c>
      <c r="AE250" s="25" t="e" cm="1">
        <f t="array" ref="AE250">IF(C250="PARTENAIRE",_xlfn.IFS(F250=champs!$A$5,'Tarifs-Price list'!$G$10,F250=champs!$A$6,'Tarifs-Price list'!$G$15,F250=champs!$A$7,'Tarifs-Price list'!$G$20,F250="Chlore Silicate",'Tarifs-Price list'!$G$25,F250="Chlore Carbonate",'Tarifs-Price list'!$G$30,F250="NON",0),IF(C250="EXTERNE",_xlfn.IFS(F250=champs!$A$5,'Tarifs-Price list'!$F$10,F250=champs!$A$6,'Tarifs-Price list'!$F$15,F250=champs!$A$7,'Tarifs-Price list'!$F$20,F250="Chlore Silicate",'Tarifs-Price list'!$F$25,F250="Chlore Carbonate",'Tarifs-Price list'!$F$30,F250="NON",0),_xlfn.IFS(F250=champs!$A$5,'Tarifs-Price list'!$E$10,F250=champs!$A$6,'Tarifs-Price list'!$E$15,F250=champs!$A$7,'Tarifs-Price list'!$E$20,F250="Chlore Silicate",'Tarifs-Price list'!$E$25,F250="Chlore Carbonate",'Tarifs-Price list'!$E$30,F250="NON",0)))</f>
        <v>#N/A</v>
      </c>
      <c r="AF250" s="25">
        <f>IF(AND(H250=champs!$Q$5,I250=champs!$Q$6,J250=champs!$Q$6,C250="PARTENAIRE"),'Tarifs-Price list'!$N$9,IF(AND(C250="PARTENAIRE",H250=champs!$Q$6,I250=champs!$Q$5,J250=champs!$Q$6),'Tarifs-Price list'!$N$9,IF(AND(C250="PARTENAIRE",H250=champs!$Q$5,I250=champs!$Q$5,J250=champs!$Q$6),2*'Tarifs-Price list'!$N$9,IF(AND(C250="PARTENAIRE",H250=champs!$Q$6,I250=champs!$Q$6,J250=champs!$Q$5),'Tarifs-Price list'!$N$18,IF(AND(C250="PARTENAIRE",H250=champs!$Q$5,I250=champs!$Q$6,J250=champs!$Q$5),"Impossible",IF(AND(C250="PARTENAIRE",H250=champs!$Q$6,I250=champs!$Q$5,J250=champs!$Q$5),"Impossible",IF(AND(C250="PARTENAIRE",H250=champs!$Q$5,I250=champs!$Q$5,J250=champs!$Q$5),"Impossible",IF(AND(C250="EXTERNE",H250=champs!$Q$5,I250=champs!$Q$6,J250=champs!$Q$6),'Tarifs-Price list'!$M$9,IF(AND(C250="EXTERNE",H250=champs!$Q$6,I250=champs!$Q$5,J250=champs!$Q$6),'Tarifs-Price list'!$M$9,IF(AND(C250="EXTERNE",H250=champs!$Q$5,I250=champs!$Q$5,J250=champs!$Q$6),2*'Tarifs-Price list'!$M$9,IF(AND(C250="EXTERNE",H250=champs!$Q$6,I250=champs!$Q$6,J250=champs!$Q$5),'Tarifs-Price list'!$M$18,IF(AND(C250="Externe",H250=champs!$Q$5,I250=champs!$Q$6,J250=champs!$Q$5),"Impossible",IF(AND(C250="EXTERNE",H250=champs!$Q$6,I250=champs!$Q$5,J250=champs!$Q$5),"Impossible",IF(AND(C250="EXTERNE",H250=champs!$Q$5,I250=champs!$Q$5,J250=champs!$Q$5),"Impossible",IF(AND(C250="PRIVÉ",H250=champs!$Q$5,I250=champs!$Q$6,J250=champs!$Q$6),'Tarifs-Price list'!$L$9,IF(AND(C250="PRIVÉ",H250=champs!$Q$6,I250=champs!$Q$5,J250=champs!$Q$6),'Tarifs-Price list'!$L$9,IF(AND(C250="PRIVÉ",H250=champs!$Q$5,I250=champs!$Q$5,J250=champs!$Q$6),2*'Tarifs-Price list'!$L$9,IF(AND(C250="PRIVÉ",H250=champs!$Q$5,I250=champs!$Q$6,J250=champs!$Q$5),"Impossible",IF(AND(C250="PRIVÉ",H250=champs!$Q$6,I250=champs!$Q$5,J250=champs!$Q$5),"Impossible",IF(AND(C250="PRIVÉ",H250=champs!$Q$6,I250=champs!$Q$6,J250=champs!$Q$5),'Tarifs-Price list'!$L$18,IF(AND(C250="PRIVÉ",H250=champs!$Q$5,I250=champs!$Q$5,J250=champs!$Q$5),"Impossible",0)))))))))))))))))))))</f>
        <v>0</v>
      </c>
      <c r="AG250" s="57">
        <f>IF(AND(K250="OUI",H250=champs!$Q$5,I250=champs!$Q$6,J250=champs!$Q$6,C250="PARTENAIRE"),'Tarifs-Price list'!$N$8,IF(AND(K250="OUI",C250="PARTENAIRE",H250=champs!$Q$6,I250=champs!$Q$5,J250=champs!$Q$6),'Tarifs-Price list'!$N$8,IF(AND(K250="OUI",C250="PARTENAIRE",H250=champs!$Q$5,I250=champs!$Q$5,J250=champs!$Q$6),2*'Tarifs-Price list'!$N$8,IF(AND(K250="OUI",C250="PARTENAIRE",H250=champs!$Q$6,I250=champs!$Q$6,J250=champs!$Q$5),'Tarifs-Price list'!$N$17,IF(AND(K250="OUI",C250="PARTENAIRE",H250=champs!$Q$5,I250=champs!$Q$6,J250=champs!$Q$5),"Impossible",IF(AND(K250="OUI",C250="PARTENAIRE",H250=champs!$Q$6,I250=champs!$Q$5,J250=champs!$Q$5),"Impossible",IF(AND(K250="OUI",C250="PARTENAIRE",H250=champs!$Q$5,I250=champs!$Q$5,J250=champs!$Q$5),"Impossible",IF(AND(C250="EXTERNE",K250="OUI",H250=champs!$Q$5,I250=champs!$Q$6,J250=champs!$Q$6),'Tarifs-Price list'!$M$8,IF(AND(K250="OUI",C250="EXTERNE",H250=champs!$Q$6,I250=champs!$Q$5,J250=champs!$Q$6),'Tarifs-Price list'!$M$8,IF(AND(C250="EXTERNE",K250="OUI",H250=champs!$Q$5,I250=champs!$Q$5,J250=champs!$Q$6),2*'Tarifs-Price list'!$M$8,IF(AND(K250="OUI",C250="EXTERNE",H250=champs!$Q$6,I250=champs!$Q$6,J250=champs!$Q$5),'Tarifs-Price list'!$M$17,IF(AND(K250="OUI",C250="Externe",H250=champs!$Q$5,I250=champs!$Q$6,J250=champs!$Q$5),"Impossible",IF(AND(C250="EXTERNE",K250="OUI",H250=champs!$Q$6,I250=champs!$Q$5,J250=champs!$Q$5),"Impossible",IF(AND(K250="OUI",C250="EXTERNE",H250=champs!$Q$5,I250=champs!$Q$5,J250=champs!$Q$5),"Impossible",IF(AND(C250="PRIVÉ",K250="OUI",H250=champs!$Q$5,I250=champs!$Q$6,J250=champs!$Q$6),'Tarifs-Price list'!$L$8,IF(AND(C250="PRIVÉ",K250="OUI",H250=champs!$Q$6,I250=champs!$Q$5,J250=champs!$Q$6),'Tarifs-Price list'!$L$8,IF(AND(K250="OUI",C250="PRIVÉ",H250=champs!$Q$5,I250=champs!$Q$5,J250=champs!Q251),2*'Tarifs-Price list'!$L$8,IF(AND(K250="OUI",C250="PRIVÉ",H250=champs!$Q$5,I250=champs!$Q$6,J250=champs!$Q$5),"Impossible",IF(AND(K250="OUI",C250="PRIVÉ",K250="OUI",H250=champs!$Q$6,I250=champs!$Q$5,J250=champs!$Q$5),"Impossible",IF(AND(K250="OUI",C250="PRIVÉ",H250=champs!$Q$6,I250=champs!$Q$6,J250=champs!$Q$5),'Tarifs-Price list'!$L$17,IF(AND(K250="OUI",C250="PRIVÉ",H250=champs!$Q$5,I250=champs!$Q$5,J250=champs!$Q$5),"Impossible",0)))))))))))))))))))))</f>
        <v>0</v>
      </c>
    </row>
    <row r="251" spans="2:33" ht="21" x14ac:dyDescent="0.2"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50"/>
      <c r="M251" s="50"/>
      <c r="N251" s="48"/>
      <c r="O251" s="48"/>
      <c r="P251" s="48"/>
      <c r="Q251" s="48"/>
      <c r="R251" s="48"/>
      <c r="S251" s="49"/>
      <c r="T251" s="49"/>
      <c r="U251" s="49"/>
      <c r="V251" s="48"/>
      <c r="W251" s="48"/>
      <c r="X251" s="48"/>
      <c r="Y251" s="48"/>
      <c r="Z251" s="48"/>
      <c r="AC251" s="25" t="e" cm="1">
        <f t="array" ref="AC251">IF(C251="PARTENAIRE",_xlfn.IFS(D251=champs!$A$5,'Tarifs-Price list'!$G$8,D251=champs!$A$6,'Tarifs-Price list'!$G$8,D251=champs!$A$7,'Tarifs-Price list'!$G$18,D251="Chlore Silicate",'Tarifs-Price list'!$G$23,D251="Chlore Carbonate",'Tarifs-Price list'!$G$23,D251="NON",0),IF(C251="EXTERNE",_xlfn.IFS(D251=champs!$A$5,'Tarifs-Price list'!$F$8,D251=champs!$A$6,'Tarifs-Price list'!$F$8,D251=champs!$A$7,'Tarifs-Price list'!$F$18,D251="Chlore Silicate",'Tarifs-Price list'!$F$23,D251="Chlore Carbonate",'Tarifs-Price list'!$F$23,D251="NON",0),_xlfn.IFS(D251=champs!$A$5,'Tarifs-Price list'!$E$8,D251=champs!$A$6,'Tarifs-Price list'!$E$8,D251=champs!$A$7,'Tarifs-Price list'!$E$18,D251="Chlore Silicate",'Tarifs-Price list'!$E$23,D251="Chlore Carbonate",'Tarifs-Price list'!$E$23,D251="NON",0)))</f>
        <v>#N/A</v>
      </c>
      <c r="AD251" s="25" t="e" cm="1">
        <f t="array" ref="AD251">IF(C251="PARTENAIRE",_xlfn.IFS(E251=champs!$A$5,'Tarifs-Price list'!$G$9,E251=champs!$A$6,'Tarifs-Price list'!$G$9,E251=champs!$A$7,'Tarifs-Price list'!$G$19,E251="Chlore Silicate",'Tarifs-Price list'!$G$24,E251="Chlore Carbonate",'Tarifs-Price list'!$G$24,E251="NON",0),IF(C251="EXTERNE",_xlfn.IFS(E251=champs!$A$5,'Tarifs-Price list'!$F$9,E251=champs!$A$6,'Tarifs-Price list'!$F$9,E251=champs!$A$7,'Tarifs-Price list'!$F$19,E251="Chlore Silicate",'Tarifs-Price list'!$F$24,E251="Chlore Carbonate",'Tarifs-Price list'!$F$24,E251="NON",0),_xlfn.IFS(E251=champs!$A$5,'Tarifs-Price list'!$E$9,E251=champs!$A$6,'Tarifs-Price list'!$E$9,E251=champs!$A$7,'Tarifs-Price list'!$E$19,E251="Chlore Silicate",'Tarifs-Price list'!$E$24,E251="Chlore Carbonate",'Tarifs-Price list'!$E$24,E251="NON",0)))</f>
        <v>#N/A</v>
      </c>
      <c r="AE251" s="25" t="e" cm="1">
        <f t="array" ref="AE251">IF(C251="PARTENAIRE",_xlfn.IFS(F251=champs!$A$5,'Tarifs-Price list'!$G$10,F251=champs!$A$6,'Tarifs-Price list'!$G$15,F251=champs!$A$7,'Tarifs-Price list'!$G$20,F251="Chlore Silicate",'Tarifs-Price list'!$G$25,F251="Chlore Carbonate",'Tarifs-Price list'!$G$30,F251="NON",0),IF(C251="EXTERNE",_xlfn.IFS(F251=champs!$A$5,'Tarifs-Price list'!$F$10,F251=champs!$A$6,'Tarifs-Price list'!$F$15,F251=champs!$A$7,'Tarifs-Price list'!$F$20,F251="Chlore Silicate",'Tarifs-Price list'!$F$25,F251="Chlore Carbonate",'Tarifs-Price list'!$F$30,F251="NON",0),_xlfn.IFS(F251=champs!$A$5,'Tarifs-Price list'!$E$10,F251=champs!$A$6,'Tarifs-Price list'!$E$15,F251=champs!$A$7,'Tarifs-Price list'!$E$20,F251="Chlore Silicate",'Tarifs-Price list'!$E$25,F251="Chlore Carbonate",'Tarifs-Price list'!$E$30,F251="NON",0)))</f>
        <v>#N/A</v>
      </c>
      <c r="AF251" s="25">
        <f>IF(AND(H251=champs!$Q$5,I251=champs!$Q$6,J251=champs!$Q$6,C251="PARTENAIRE"),'Tarifs-Price list'!$N$9,IF(AND(C251="PARTENAIRE",H251=champs!$Q$6,I251=champs!$Q$5,J251=champs!$Q$6),'Tarifs-Price list'!$N$9,IF(AND(C251="PARTENAIRE",H251=champs!$Q$5,I251=champs!$Q$5,J251=champs!$Q$6),2*'Tarifs-Price list'!$N$9,IF(AND(C251="PARTENAIRE",H251=champs!$Q$6,I251=champs!$Q$6,J251=champs!$Q$5),'Tarifs-Price list'!$N$18,IF(AND(C251="PARTENAIRE",H251=champs!$Q$5,I251=champs!$Q$6,J251=champs!$Q$5),"Impossible",IF(AND(C251="PARTENAIRE",H251=champs!$Q$6,I251=champs!$Q$5,J251=champs!$Q$5),"Impossible",IF(AND(C251="PARTENAIRE",H251=champs!$Q$5,I251=champs!$Q$5,J251=champs!$Q$5),"Impossible",IF(AND(C251="EXTERNE",H251=champs!$Q$5,I251=champs!$Q$6,J251=champs!$Q$6),'Tarifs-Price list'!$M$9,IF(AND(C251="EXTERNE",H251=champs!$Q$6,I251=champs!$Q$5,J251=champs!$Q$6),'Tarifs-Price list'!$M$9,IF(AND(C251="EXTERNE",H251=champs!$Q$5,I251=champs!$Q$5,J251=champs!$Q$6),2*'Tarifs-Price list'!$M$9,IF(AND(C251="EXTERNE",H251=champs!$Q$6,I251=champs!$Q$6,J251=champs!$Q$5),'Tarifs-Price list'!$M$18,IF(AND(C251="Externe",H251=champs!$Q$5,I251=champs!$Q$6,J251=champs!$Q$5),"Impossible",IF(AND(C251="EXTERNE",H251=champs!$Q$6,I251=champs!$Q$5,J251=champs!$Q$5),"Impossible",IF(AND(C251="EXTERNE",H251=champs!$Q$5,I251=champs!$Q$5,J251=champs!$Q$5),"Impossible",IF(AND(C251="PRIVÉ",H251=champs!$Q$5,I251=champs!$Q$6,J251=champs!$Q$6),'Tarifs-Price list'!$L$9,IF(AND(C251="PRIVÉ",H251=champs!$Q$6,I251=champs!$Q$5,J251=champs!$Q$6),'Tarifs-Price list'!$L$9,IF(AND(C251="PRIVÉ",H251=champs!$Q$5,I251=champs!$Q$5,J251=champs!$Q$6),2*'Tarifs-Price list'!$L$9,IF(AND(C251="PRIVÉ",H251=champs!$Q$5,I251=champs!$Q$6,J251=champs!$Q$5),"Impossible",IF(AND(C251="PRIVÉ",H251=champs!$Q$6,I251=champs!$Q$5,J251=champs!$Q$5),"Impossible",IF(AND(C251="PRIVÉ",H251=champs!$Q$6,I251=champs!$Q$6,J251=champs!$Q$5),'Tarifs-Price list'!$L$18,IF(AND(C251="PRIVÉ",H251=champs!$Q$5,I251=champs!$Q$5,J251=champs!$Q$5),"Impossible",0)))))))))))))))))))))</f>
        <v>0</v>
      </c>
      <c r="AG251" s="57">
        <f>IF(AND(K251="OUI",H251=champs!$Q$5,I251=champs!$Q$6,J251=champs!$Q$6,C251="PARTENAIRE"),'Tarifs-Price list'!$N$8,IF(AND(K251="OUI",C251="PARTENAIRE",H251=champs!$Q$6,I251=champs!$Q$5,J251=champs!$Q$6),'Tarifs-Price list'!$N$8,IF(AND(K251="OUI",C251="PARTENAIRE",H251=champs!$Q$5,I251=champs!$Q$5,J251=champs!$Q$6),2*'Tarifs-Price list'!$N$8,IF(AND(K251="OUI",C251="PARTENAIRE",H251=champs!$Q$6,I251=champs!$Q$6,J251=champs!$Q$5),'Tarifs-Price list'!$N$17,IF(AND(K251="OUI",C251="PARTENAIRE",H251=champs!$Q$5,I251=champs!$Q$6,J251=champs!$Q$5),"Impossible",IF(AND(K251="OUI",C251="PARTENAIRE",H251=champs!$Q$6,I251=champs!$Q$5,J251=champs!$Q$5),"Impossible",IF(AND(K251="OUI",C251="PARTENAIRE",H251=champs!$Q$5,I251=champs!$Q$5,J251=champs!$Q$5),"Impossible",IF(AND(C251="EXTERNE",K251="OUI",H251=champs!$Q$5,I251=champs!$Q$6,J251=champs!$Q$6),'Tarifs-Price list'!$M$8,IF(AND(K251="OUI",C251="EXTERNE",H251=champs!$Q$6,I251=champs!$Q$5,J251=champs!$Q$6),'Tarifs-Price list'!$M$8,IF(AND(C251="EXTERNE",K251="OUI",H251=champs!$Q$5,I251=champs!$Q$5,J251=champs!$Q$6),2*'Tarifs-Price list'!$M$8,IF(AND(K251="OUI",C251="EXTERNE",H251=champs!$Q$6,I251=champs!$Q$6,J251=champs!$Q$5),'Tarifs-Price list'!$M$17,IF(AND(K251="OUI",C251="Externe",H251=champs!$Q$5,I251=champs!$Q$6,J251=champs!$Q$5),"Impossible",IF(AND(C251="EXTERNE",K251="OUI",H251=champs!$Q$6,I251=champs!$Q$5,J251=champs!$Q$5),"Impossible",IF(AND(K251="OUI",C251="EXTERNE",H251=champs!$Q$5,I251=champs!$Q$5,J251=champs!$Q$5),"Impossible",IF(AND(C251="PRIVÉ",K251="OUI",H251=champs!$Q$5,I251=champs!$Q$6,J251=champs!$Q$6),'Tarifs-Price list'!$L$8,IF(AND(C251="PRIVÉ",K251="OUI",H251=champs!$Q$6,I251=champs!$Q$5,J251=champs!$Q$6),'Tarifs-Price list'!$L$8,IF(AND(K251="OUI",C251="PRIVÉ",H251=champs!$Q$5,I251=champs!$Q$5,J251=champs!Q252),2*'Tarifs-Price list'!$L$8,IF(AND(K251="OUI",C251="PRIVÉ",H251=champs!$Q$5,I251=champs!$Q$6,J251=champs!$Q$5),"Impossible",IF(AND(K251="OUI",C251="PRIVÉ",K251="OUI",H251=champs!$Q$6,I251=champs!$Q$5,J251=champs!$Q$5),"Impossible",IF(AND(K251="OUI",C251="PRIVÉ",H251=champs!$Q$6,I251=champs!$Q$6,J251=champs!$Q$5),'Tarifs-Price list'!$L$17,IF(AND(K251="OUI",C251="PRIVÉ",H251=champs!$Q$5,I251=champs!$Q$5,J251=champs!$Q$5),"Impossible",0)))))))))))))))))))))</f>
        <v>0</v>
      </c>
    </row>
    <row r="252" spans="2:33" ht="21" x14ac:dyDescent="0.2"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50"/>
      <c r="M252" s="50"/>
      <c r="N252" s="48"/>
      <c r="O252" s="48"/>
      <c r="P252" s="48"/>
      <c r="Q252" s="48"/>
      <c r="R252" s="48"/>
      <c r="S252" s="49"/>
      <c r="T252" s="49"/>
      <c r="U252" s="49"/>
      <c r="V252" s="48"/>
      <c r="W252" s="48"/>
      <c r="X252" s="48"/>
      <c r="Y252" s="48"/>
      <c r="Z252" s="48"/>
      <c r="AC252" s="25" t="e" cm="1">
        <f t="array" ref="AC252">IF(C252="PARTENAIRE",_xlfn.IFS(D252=champs!$A$5,'Tarifs-Price list'!$G$8,D252=champs!$A$6,'Tarifs-Price list'!$G$8,D252=champs!$A$7,'Tarifs-Price list'!$G$18,D252="Chlore Silicate",'Tarifs-Price list'!$G$23,D252="Chlore Carbonate",'Tarifs-Price list'!$G$23,D252="NON",0),IF(C252="EXTERNE",_xlfn.IFS(D252=champs!$A$5,'Tarifs-Price list'!$F$8,D252=champs!$A$6,'Tarifs-Price list'!$F$8,D252=champs!$A$7,'Tarifs-Price list'!$F$18,D252="Chlore Silicate",'Tarifs-Price list'!$F$23,D252="Chlore Carbonate",'Tarifs-Price list'!$F$23,D252="NON",0),_xlfn.IFS(D252=champs!$A$5,'Tarifs-Price list'!$E$8,D252=champs!$A$6,'Tarifs-Price list'!$E$8,D252=champs!$A$7,'Tarifs-Price list'!$E$18,D252="Chlore Silicate",'Tarifs-Price list'!$E$23,D252="Chlore Carbonate",'Tarifs-Price list'!$E$23,D252="NON",0)))</f>
        <v>#N/A</v>
      </c>
      <c r="AD252" s="25" t="e" cm="1">
        <f t="array" ref="AD252">IF(C252="PARTENAIRE",_xlfn.IFS(E252=champs!$A$5,'Tarifs-Price list'!$G$9,E252=champs!$A$6,'Tarifs-Price list'!$G$9,E252=champs!$A$7,'Tarifs-Price list'!$G$19,E252="Chlore Silicate",'Tarifs-Price list'!$G$24,E252="Chlore Carbonate",'Tarifs-Price list'!$G$24,E252="NON",0),IF(C252="EXTERNE",_xlfn.IFS(E252=champs!$A$5,'Tarifs-Price list'!$F$9,E252=champs!$A$6,'Tarifs-Price list'!$F$9,E252=champs!$A$7,'Tarifs-Price list'!$F$19,E252="Chlore Silicate",'Tarifs-Price list'!$F$24,E252="Chlore Carbonate",'Tarifs-Price list'!$F$24,E252="NON",0),_xlfn.IFS(E252=champs!$A$5,'Tarifs-Price list'!$E$9,E252=champs!$A$6,'Tarifs-Price list'!$E$9,E252=champs!$A$7,'Tarifs-Price list'!$E$19,E252="Chlore Silicate",'Tarifs-Price list'!$E$24,E252="Chlore Carbonate",'Tarifs-Price list'!$E$24,E252="NON",0)))</f>
        <v>#N/A</v>
      </c>
      <c r="AE252" s="25" t="e" cm="1">
        <f t="array" ref="AE252">IF(C252="PARTENAIRE",_xlfn.IFS(F252=champs!$A$5,'Tarifs-Price list'!$G$10,F252=champs!$A$6,'Tarifs-Price list'!$G$15,F252=champs!$A$7,'Tarifs-Price list'!$G$20,F252="Chlore Silicate",'Tarifs-Price list'!$G$25,F252="Chlore Carbonate",'Tarifs-Price list'!$G$30,F252="NON",0),IF(C252="EXTERNE",_xlfn.IFS(F252=champs!$A$5,'Tarifs-Price list'!$F$10,F252=champs!$A$6,'Tarifs-Price list'!$F$15,F252=champs!$A$7,'Tarifs-Price list'!$F$20,F252="Chlore Silicate",'Tarifs-Price list'!$F$25,F252="Chlore Carbonate",'Tarifs-Price list'!$F$30,F252="NON",0),_xlfn.IFS(F252=champs!$A$5,'Tarifs-Price list'!$E$10,F252=champs!$A$6,'Tarifs-Price list'!$E$15,F252=champs!$A$7,'Tarifs-Price list'!$E$20,F252="Chlore Silicate",'Tarifs-Price list'!$E$25,F252="Chlore Carbonate",'Tarifs-Price list'!$E$30,F252="NON",0)))</f>
        <v>#N/A</v>
      </c>
      <c r="AF252" s="25">
        <f>IF(AND(H252=champs!$Q$5,I252=champs!$Q$6,J252=champs!$Q$6,C252="PARTENAIRE"),'Tarifs-Price list'!$N$9,IF(AND(C252="PARTENAIRE",H252=champs!$Q$6,I252=champs!$Q$5,J252=champs!$Q$6),'Tarifs-Price list'!$N$9,IF(AND(C252="PARTENAIRE",H252=champs!$Q$5,I252=champs!$Q$5,J252=champs!$Q$6),2*'Tarifs-Price list'!$N$9,IF(AND(C252="PARTENAIRE",H252=champs!$Q$6,I252=champs!$Q$6,J252=champs!$Q$5),'Tarifs-Price list'!$N$18,IF(AND(C252="PARTENAIRE",H252=champs!$Q$5,I252=champs!$Q$6,J252=champs!$Q$5),"Impossible",IF(AND(C252="PARTENAIRE",H252=champs!$Q$6,I252=champs!$Q$5,J252=champs!$Q$5),"Impossible",IF(AND(C252="PARTENAIRE",H252=champs!$Q$5,I252=champs!$Q$5,J252=champs!$Q$5),"Impossible",IF(AND(C252="EXTERNE",H252=champs!$Q$5,I252=champs!$Q$6,J252=champs!$Q$6),'Tarifs-Price list'!$M$9,IF(AND(C252="EXTERNE",H252=champs!$Q$6,I252=champs!$Q$5,J252=champs!$Q$6),'Tarifs-Price list'!$M$9,IF(AND(C252="EXTERNE",H252=champs!$Q$5,I252=champs!$Q$5,J252=champs!$Q$6),2*'Tarifs-Price list'!$M$9,IF(AND(C252="EXTERNE",H252=champs!$Q$6,I252=champs!$Q$6,J252=champs!$Q$5),'Tarifs-Price list'!$M$18,IF(AND(C252="Externe",H252=champs!$Q$5,I252=champs!$Q$6,J252=champs!$Q$5),"Impossible",IF(AND(C252="EXTERNE",H252=champs!$Q$6,I252=champs!$Q$5,J252=champs!$Q$5),"Impossible",IF(AND(C252="EXTERNE",H252=champs!$Q$5,I252=champs!$Q$5,J252=champs!$Q$5),"Impossible",IF(AND(C252="PRIVÉ",H252=champs!$Q$5,I252=champs!$Q$6,J252=champs!$Q$6),'Tarifs-Price list'!$L$9,IF(AND(C252="PRIVÉ",H252=champs!$Q$6,I252=champs!$Q$5,J252=champs!$Q$6),'Tarifs-Price list'!$L$9,IF(AND(C252="PRIVÉ",H252=champs!$Q$5,I252=champs!$Q$5,J252=champs!$Q$6),2*'Tarifs-Price list'!$L$9,IF(AND(C252="PRIVÉ",H252=champs!$Q$5,I252=champs!$Q$6,J252=champs!$Q$5),"Impossible",IF(AND(C252="PRIVÉ",H252=champs!$Q$6,I252=champs!$Q$5,J252=champs!$Q$5),"Impossible",IF(AND(C252="PRIVÉ",H252=champs!$Q$6,I252=champs!$Q$6,J252=champs!$Q$5),'Tarifs-Price list'!$L$18,IF(AND(C252="PRIVÉ",H252=champs!$Q$5,I252=champs!$Q$5,J252=champs!$Q$5),"Impossible",0)))))))))))))))))))))</f>
        <v>0</v>
      </c>
      <c r="AG252" s="57">
        <f>IF(AND(K252="OUI",H252=champs!$Q$5,I252=champs!$Q$6,J252=champs!$Q$6,C252="PARTENAIRE"),'Tarifs-Price list'!$N$8,IF(AND(K252="OUI",C252="PARTENAIRE",H252=champs!$Q$6,I252=champs!$Q$5,J252=champs!$Q$6),'Tarifs-Price list'!$N$8,IF(AND(K252="OUI",C252="PARTENAIRE",H252=champs!$Q$5,I252=champs!$Q$5,J252=champs!$Q$6),2*'Tarifs-Price list'!$N$8,IF(AND(K252="OUI",C252="PARTENAIRE",H252=champs!$Q$6,I252=champs!$Q$6,J252=champs!$Q$5),'Tarifs-Price list'!$N$17,IF(AND(K252="OUI",C252="PARTENAIRE",H252=champs!$Q$5,I252=champs!$Q$6,J252=champs!$Q$5),"Impossible",IF(AND(K252="OUI",C252="PARTENAIRE",H252=champs!$Q$6,I252=champs!$Q$5,J252=champs!$Q$5),"Impossible",IF(AND(K252="OUI",C252="PARTENAIRE",H252=champs!$Q$5,I252=champs!$Q$5,J252=champs!$Q$5),"Impossible",IF(AND(C252="EXTERNE",K252="OUI",H252=champs!$Q$5,I252=champs!$Q$6,J252=champs!$Q$6),'Tarifs-Price list'!$M$8,IF(AND(K252="OUI",C252="EXTERNE",H252=champs!$Q$6,I252=champs!$Q$5,J252=champs!$Q$6),'Tarifs-Price list'!$M$8,IF(AND(C252="EXTERNE",K252="OUI",H252=champs!$Q$5,I252=champs!$Q$5,J252=champs!$Q$6),2*'Tarifs-Price list'!$M$8,IF(AND(K252="OUI",C252="EXTERNE",H252=champs!$Q$6,I252=champs!$Q$6,J252=champs!$Q$5),'Tarifs-Price list'!$M$17,IF(AND(K252="OUI",C252="Externe",H252=champs!$Q$5,I252=champs!$Q$6,J252=champs!$Q$5),"Impossible",IF(AND(C252="EXTERNE",K252="OUI",H252=champs!$Q$6,I252=champs!$Q$5,J252=champs!$Q$5),"Impossible",IF(AND(K252="OUI",C252="EXTERNE",H252=champs!$Q$5,I252=champs!$Q$5,J252=champs!$Q$5),"Impossible",IF(AND(C252="PRIVÉ",K252="OUI",H252=champs!$Q$5,I252=champs!$Q$6,J252=champs!$Q$6),'Tarifs-Price list'!$L$8,IF(AND(C252="PRIVÉ",K252="OUI",H252=champs!$Q$6,I252=champs!$Q$5,J252=champs!$Q$6),'Tarifs-Price list'!$L$8,IF(AND(K252="OUI",C252="PRIVÉ",H252=champs!$Q$5,I252=champs!$Q$5,J252=champs!Q253),2*'Tarifs-Price list'!$L$8,IF(AND(K252="OUI",C252="PRIVÉ",H252=champs!$Q$5,I252=champs!$Q$6,J252=champs!$Q$5),"Impossible",IF(AND(K252="OUI",C252="PRIVÉ",K252="OUI",H252=champs!$Q$6,I252=champs!$Q$5,J252=champs!$Q$5),"Impossible",IF(AND(K252="OUI",C252="PRIVÉ",H252=champs!$Q$6,I252=champs!$Q$6,J252=champs!$Q$5),'Tarifs-Price list'!$L$17,IF(AND(K252="OUI",C252="PRIVÉ",H252=champs!$Q$5,I252=champs!$Q$5,J252=champs!$Q$5),"Impossible",0)))))))))))))))))))))</f>
        <v>0</v>
      </c>
    </row>
    <row r="253" spans="2:33" ht="21" x14ac:dyDescent="0.2"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50"/>
      <c r="M253" s="50"/>
      <c r="N253" s="48"/>
      <c r="O253" s="48"/>
      <c r="P253" s="48"/>
      <c r="Q253" s="48"/>
      <c r="R253" s="48"/>
      <c r="S253" s="49"/>
      <c r="T253" s="49"/>
      <c r="U253" s="49"/>
      <c r="V253" s="48"/>
      <c r="W253" s="48"/>
      <c r="X253" s="48"/>
      <c r="Y253" s="48"/>
      <c r="Z253" s="48"/>
      <c r="AC253" s="25" t="e" cm="1">
        <f t="array" ref="AC253">IF(C253="PARTENAIRE",_xlfn.IFS(D253=champs!$A$5,'Tarifs-Price list'!$G$8,D253=champs!$A$6,'Tarifs-Price list'!$G$8,D253=champs!$A$7,'Tarifs-Price list'!$G$18,D253="Chlore Silicate",'Tarifs-Price list'!$G$23,D253="Chlore Carbonate",'Tarifs-Price list'!$G$23,D253="NON",0),IF(C253="EXTERNE",_xlfn.IFS(D253=champs!$A$5,'Tarifs-Price list'!$F$8,D253=champs!$A$6,'Tarifs-Price list'!$F$8,D253=champs!$A$7,'Tarifs-Price list'!$F$18,D253="Chlore Silicate",'Tarifs-Price list'!$F$23,D253="Chlore Carbonate",'Tarifs-Price list'!$F$23,D253="NON",0),_xlfn.IFS(D253=champs!$A$5,'Tarifs-Price list'!$E$8,D253=champs!$A$6,'Tarifs-Price list'!$E$8,D253=champs!$A$7,'Tarifs-Price list'!$E$18,D253="Chlore Silicate",'Tarifs-Price list'!$E$23,D253="Chlore Carbonate",'Tarifs-Price list'!$E$23,D253="NON",0)))</f>
        <v>#N/A</v>
      </c>
      <c r="AD253" s="25" t="e" cm="1">
        <f t="array" ref="AD253">IF(C253="PARTENAIRE",_xlfn.IFS(E253=champs!$A$5,'Tarifs-Price list'!$G$9,E253=champs!$A$6,'Tarifs-Price list'!$G$9,E253=champs!$A$7,'Tarifs-Price list'!$G$19,E253="Chlore Silicate",'Tarifs-Price list'!$G$24,E253="Chlore Carbonate",'Tarifs-Price list'!$G$24,E253="NON",0),IF(C253="EXTERNE",_xlfn.IFS(E253=champs!$A$5,'Tarifs-Price list'!$F$9,E253=champs!$A$6,'Tarifs-Price list'!$F$9,E253=champs!$A$7,'Tarifs-Price list'!$F$19,E253="Chlore Silicate",'Tarifs-Price list'!$F$24,E253="Chlore Carbonate",'Tarifs-Price list'!$F$24,E253="NON",0),_xlfn.IFS(E253=champs!$A$5,'Tarifs-Price list'!$E$9,E253=champs!$A$6,'Tarifs-Price list'!$E$9,E253=champs!$A$7,'Tarifs-Price list'!$E$19,E253="Chlore Silicate",'Tarifs-Price list'!$E$24,E253="Chlore Carbonate",'Tarifs-Price list'!$E$24,E253="NON",0)))</f>
        <v>#N/A</v>
      </c>
      <c r="AE253" s="25" t="e" cm="1">
        <f t="array" ref="AE253">IF(C253="PARTENAIRE",_xlfn.IFS(F253=champs!$A$5,'Tarifs-Price list'!$G$10,F253=champs!$A$6,'Tarifs-Price list'!$G$15,F253=champs!$A$7,'Tarifs-Price list'!$G$20,F253="Chlore Silicate",'Tarifs-Price list'!$G$25,F253="Chlore Carbonate",'Tarifs-Price list'!$G$30,F253="NON",0),IF(C253="EXTERNE",_xlfn.IFS(F253=champs!$A$5,'Tarifs-Price list'!$F$10,F253=champs!$A$6,'Tarifs-Price list'!$F$15,F253=champs!$A$7,'Tarifs-Price list'!$F$20,F253="Chlore Silicate",'Tarifs-Price list'!$F$25,F253="Chlore Carbonate",'Tarifs-Price list'!$F$30,F253="NON",0),_xlfn.IFS(F253=champs!$A$5,'Tarifs-Price list'!$E$10,F253=champs!$A$6,'Tarifs-Price list'!$E$15,F253=champs!$A$7,'Tarifs-Price list'!$E$20,F253="Chlore Silicate",'Tarifs-Price list'!$E$25,F253="Chlore Carbonate",'Tarifs-Price list'!$E$30,F253="NON",0)))</f>
        <v>#N/A</v>
      </c>
      <c r="AF253" s="25">
        <f>IF(AND(H253=champs!$Q$5,I253=champs!$Q$6,J253=champs!$Q$6,C253="PARTENAIRE"),'Tarifs-Price list'!$N$9,IF(AND(C253="PARTENAIRE",H253=champs!$Q$6,I253=champs!$Q$5,J253=champs!$Q$6),'Tarifs-Price list'!$N$9,IF(AND(C253="PARTENAIRE",H253=champs!$Q$5,I253=champs!$Q$5,J253=champs!$Q$6),2*'Tarifs-Price list'!$N$9,IF(AND(C253="PARTENAIRE",H253=champs!$Q$6,I253=champs!$Q$6,J253=champs!$Q$5),'Tarifs-Price list'!$N$18,IF(AND(C253="PARTENAIRE",H253=champs!$Q$5,I253=champs!$Q$6,J253=champs!$Q$5),"Impossible",IF(AND(C253="PARTENAIRE",H253=champs!$Q$6,I253=champs!$Q$5,J253=champs!$Q$5),"Impossible",IF(AND(C253="PARTENAIRE",H253=champs!$Q$5,I253=champs!$Q$5,J253=champs!$Q$5),"Impossible",IF(AND(C253="EXTERNE",H253=champs!$Q$5,I253=champs!$Q$6,J253=champs!$Q$6),'Tarifs-Price list'!$M$9,IF(AND(C253="EXTERNE",H253=champs!$Q$6,I253=champs!$Q$5,J253=champs!$Q$6),'Tarifs-Price list'!$M$9,IF(AND(C253="EXTERNE",H253=champs!$Q$5,I253=champs!$Q$5,J253=champs!$Q$6),2*'Tarifs-Price list'!$M$9,IF(AND(C253="EXTERNE",H253=champs!$Q$6,I253=champs!$Q$6,J253=champs!$Q$5),'Tarifs-Price list'!$M$18,IF(AND(C253="Externe",H253=champs!$Q$5,I253=champs!$Q$6,J253=champs!$Q$5),"Impossible",IF(AND(C253="EXTERNE",H253=champs!$Q$6,I253=champs!$Q$5,J253=champs!$Q$5),"Impossible",IF(AND(C253="EXTERNE",H253=champs!$Q$5,I253=champs!$Q$5,J253=champs!$Q$5),"Impossible",IF(AND(C253="PRIVÉ",H253=champs!$Q$5,I253=champs!$Q$6,J253=champs!$Q$6),'Tarifs-Price list'!$L$9,IF(AND(C253="PRIVÉ",H253=champs!$Q$6,I253=champs!$Q$5,J253=champs!$Q$6),'Tarifs-Price list'!$L$9,IF(AND(C253="PRIVÉ",H253=champs!$Q$5,I253=champs!$Q$5,J253=champs!$Q$6),2*'Tarifs-Price list'!$L$9,IF(AND(C253="PRIVÉ",H253=champs!$Q$5,I253=champs!$Q$6,J253=champs!$Q$5),"Impossible",IF(AND(C253="PRIVÉ",H253=champs!$Q$6,I253=champs!$Q$5,J253=champs!$Q$5),"Impossible",IF(AND(C253="PRIVÉ",H253=champs!$Q$6,I253=champs!$Q$6,J253=champs!$Q$5),'Tarifs-Price list'!$L$18,IF(AND(C253="PRIVÉ",H253=champs!$Q$5,I253=champs!$Q$5,J253=champs!$Q$5),"Impossible",0)))))))))))))))))))))</f>
        <v>0</v>
      </c>
      <c r="AG253" s="57">
        <f>IF(AND(K253="OUI",H253=champs!$Q$5,I253=champs!$Q$6,J253=champs!$Q$6,C253="PARTENAIRE"),'Tarifs-Price list'!$N$8,IF(AND(K253="OUI",C253="PARTENAIRE",H253=champs!$Q$6,I253=champs!$Q$5,J253=champs!$Q$6),'Tarifs-Price list'!$N$8,IF(AND(K253="OUI",C253="PARTENAIRE",H253=champs!$Q$5,I253=champs!$Q$5,J253=champs!$Q$6),2*'Tarifs-Price list'!$N$8,IF(AND(K253="OUI",C253="PARTENAIRE",H253=champs!$Q$6,I253=champs!$Q$6,J253=champs!$Q$5),'Tarifs-Price list'!$N$17,IF(AND(K253="OUI",C253="PARTENAIRE",H253=champs!$Q$5,I253=champs!$Q$6,J253=champs!$Q$5),"Impossible",IF(AND(K253="OUI",C253="PARTENAIRE",H253=champs!$Q$6,I253=champs!$Q$5,J253=champs!$Q$5),"Impossible",IF(AND(K253="OUI",C253="PARTENAIRE",H253=champs!$Q$5,I253=champs!$Q$5,J253=champs!$Q$5),"Impossible",IF(AND(C253="EXTERNE",K253="OUI",H253=champs!$Q$5,I253=champs!$Q$6,J253=champs!$Q$6),'Tarifs-Price list'!$M$8,IF(AND(K253="OUI",C253="EXTERNE",H253=champs!$Q$6,I253=champs!$Q$5,J253=champs!$Q$6),'Tarifs-Price list'!$M$8,IF(AND(C253="EXTERNE",K253="OUI",H253=champs!$Q$5,I253=champs!$Q$5,J253=champs!$Q$6),2*'Tarifs-Price list'!$M$8,IF(AND(K253="OUI",C253="EXTERNE",H253=champs!$Q$6,I253=champs!$Q$6,J253=champs!$Q$5),'Tarifs-Price list'!$M$17,IF(AND(K253="OUI",C253="Externe",H253=champs!$Q$5,I253=champs!$Q$6,J253=champs!$Q$5),"Impossible",IF(AND(C253="EXTERNE",K253="OUI",H253=champs!$Q$6,I253=champs!$Q$5,J253=champs!$Q$5),"Impossible",IF(AND(K253="OUI",C253="EXTERNE",H253=champs!$Q$5,I253=champs!$Q$5,J253=champs!$Q$5),"Impossible",IF(AND(C253="PRIVÉ",K253="OUI",H253=champs!$Q$5,I253=champs!$Q$6,J253=champs!$Q$6),'Tarifs-Price list'!$L$8,IF(AND(C253="PRIVÉ",K253="OUI",H253=champs!$Q$6,I253=champs!$Q$5,J253=champs!$Q$6),'Tarifs-Price list'!$L$8,IF(AND(K253="OUI",C253="PRIVÉ",H253=champs!$Q$5,I253=champs!$Q$5,J253=champs!Q254),2*'Tarifs-Price list'!$L$8,IF(AND(K253="OUI",C253="PRIVÉ",H253=champs!$Q$5,I253=champs!$Q$6,J253=champs!$Q$5),"Impossible",IF(AND(K253="OUI",C253="PRIVÉ",K253="OUI",H253=champs!$Q$6,I253=champs!$Q$5,J253=champs!$Q$5),"Impossible",IF(AND(K253="OUI",C253="PRIVÉ",H253=champs!$Q$6,I253=champs!$Q$6,J253=champs!$Q$5),'Tarifs-Price list'!$L$17,IF(AND(K253="OUI",C253="PRIVÉ",H253=champs!$Q$5,I253=champs!$Q$5,J253=champs!$Q$5),"Impossible",0)))))))))))))))))))))</f>
        <v>0</v>
      </c>
    </row>
    <row r="254" spans="2:33" ht="21" x14ac:dyDescent="0.2"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50"/>
      <c r="M254" s="50"/>
      <c r="N254" s="48"/>
      <c r="O254" s="48"/>
      <c r="P254" s="48"/>
      <c r="Q254" s="48"/>
      <c r="R254" s="48"/>
      <c r="S254" s="49"/>
      <c r="T254" s="49"/>
      <c r="U254" s="49"/>
      <c r="V254" s="48"/>
      <c r="W254" s="48"/>
      <c r="X254" s="48"/>
      <c r="Y254" s="48"/>
      <c r="Z254" s="48"/>
      <c r="AC254" s="25" t="e" cm="1">
        <f t="array" ref="AC254">IF(C254="PARTENAIRE",_xlfn.IFS(D254=champs!$A$5,'Tarifs-Price list'!$G$8,D254=champs!$A$6,'Tarifs-Price list'!$G$8,D254=champs!$A$7,'Tarifs-Price list'!$G$18,D254="Chlore Silicate",'Tarifs-Price list'!$G$23,D254="Chlore Carbonate",'Tarifs-Price list'!$G$23,D254="NON",0),IF(C254="EXTERNE",_xlfn.IFS(D254=champs!$A$5,'Tarifs-Price list'!$F$8,D254=champs!$A$6,'Tarifs-Price list'!$F$8,D254=champs!$A$7,'Tarifs-Price list'!$F$18,D254="Chlore Silicate",'Tarifs-Price list'!$F$23,D254="Chlore Carbonate",'Tarifs-Price list'!$F$23,D254="NON",0),_xlfn.IFS(D254=champs!$A$5,'Tarifs-Price list'!$E$8,D254=champs!$A$6,'Tarifs-Price list'!$E$8,D254=champs!$A$7,'Tarifs-Price list'!$E$18,D254="Chlore Silicate",'Tarifs-Price list'!$E$23,D254="Chlore Carbonate",'Tarifs-Price list'!$E$23,D254="NON",0)))</f>
        <v>#N/A</v>
      </c>
      <c r="AD254" s="25" t="e" cm="1">
        <f t="array" ref="AD254">IF(C254="PARTENAIRE",_xlfn.IFS(E254=champs!$A$5,'Tarifs-Price list'!$G$9,E254=champs!$A$6,'Tarifs-Price list'!$G$9,E254=champs!$A$7,'Tarifs-Price list'!$G$19,E254="Chlore Silicate",'Tarifs-Price list'!$G$24,E254="Chlore Carbonate",'Tarifs-Price list'!$G$24,E254="NON",0),IF(C254="EXTERNE",_xlfn.IFS(E254=champs!$A$5,'Tarifs-Price list'!$F$9,E254=champs!$A$6,'Tarifs-Price list'!$F$9,E254=champs!$A$7,'Tarifs-Price list'!$F$19,E254="Chlore Silicate",'Tarifs-Price list'!$F$24,E254="Chlore Carbonate",'Tarifs-Price list'!$F$24,E254="NON",0),_xlfn.IFS(E254=champs!$A$5,'Tarifs-Price list'!$E$9,E254=champs!$A$6,'Tarifs-Price list'!$E$9,E254=champs!$A$7,'Tarifs-Price list'!$E$19,E254="Chlore Silicate",'Tarifs-Price list'!$E$24,E254="Chlore Carbonate",'Tarifs-Price list'!$E$24,E254="NON",0)))</f>
        <v>#N/A</v>
      </c>
      <c r="AE254" s="25" t="e" cm="1">
        <f t="array" ref="AE254">IF(C254="PARTENAIRE",_xlfn.IFS(F254=champs!$A$5,'Tarifs-Price list'!$G$10,F254=champs!$A$6,'Tarifs-Price list'!$G$15,F254=champs!$A$7,'Tarifs-Price list'!$G$20,F254="Chlore Silicate",'Tarifs-Price list'!$G$25,F254="Chlore Carbonate",'Tarifs-Price list'!$G$30,F254="NON",0),IF(C254="EXTERNE",_xlfn.IFS(F254=champs!$A$5,'Tarifs-Price list'!$F$10,F254=champs!$A$6,'Tarifs-Price list'!$F$15,F254=champs!$A$7,'Tarifs-Price list'!$F$20,F254="Chlore Silicate",'Tarifs-Price list'!$F$25,F254="Chlore Carbonate",'Tarifs-Price list'!$F$30,F254="NON",0),_xlfn.IFS(F254=champs!$A$5,'Tarifs-Price list'!$E$10,F254=champs!$A$6,'Tarifs-Price list'!$E$15,F254=champs!$A$7,'Tarifs-Price list'!$E$20,F254="Chlore Silicate",'Tarifs-Price list'!$E$25,F254="Chlore Carbonate",'Tarifs-Price list'!$E$30,F254="NON",0)))</f>
        <v>#N/A</v>
      </c>
      <c r="AF254" s="25">
        <f>IF(AND(H254=champs!$Q$5,I254=champs!$Q$6,J254=champs!$Q$6,C254="PARTENAIRE"),'Tarifs-Price list'!$N$9,IF(AND(C254="PARTENAIRE",H254=champs!$Q$6,I254=champs!$Q$5,J254=champs!$Q$6),'Tarifs-Price list'!$N$9,IF(AND(C254="PARTENAIRE",H254=champs!$Q$5,I254=champs!$Q$5,J254=champs!$Q$6),2*'Tarifs-Price list'!$N$9,IF(AND(C254="PARTENAIRE",H254=champs!$Q$6,I254=champs!$Q$6,J254=champs!$Q$5),'Tarifs-Price list'!$N$18,IF(AND(C254="PARTENAIRE",H254=champs!$Q$5,I254=champs!$Q$6,J254=champs!$Q$5),"Impossible",IF(AND(C254="PARTENAIRE",H254=champs!$Q$6,I254=champs!$Q$5,J254=champs!$Q$5),"Impossible",IF(AND(C254="PARTENAIRE",H254=champs!$Q$5,I254=champs!$Q$5,J254=champs!$Q$5),"Impossible",IF(AND(C254="EXTERNE",H254=champs!$Q$5,I254=champs!$Q$6,J254=champs!$Q$6),'Tarifs-Price list'!$M$9,IF(AND(C254="EXTERNE",H254=champs!$Q$6,I254=champs!$Q$5,J254=champs!$Q$6),'Tarifs-Price list'!$M$9,IF(AND(C254="EXTERNE",H254=champs!$Q$5,I254=champs!$Q$5,J254=champs!$Q$6),2*'Tarifs-Price list'!$M$9,IF(AND(C254="EXTERNE",H254=champs!$Q$6,I254=champs!$Q$6,J254=champs!$Q$5),'Tarifs-Price list'!$M$18,IF(AND(C254="Externe",H254=champs!$Q$5,I254=champs!$Q$6,J254=champs!$Q$5),"Impossible",IF(AND(C254="EXTERNE",H254=champs!$Q$6,I254=champs!$Q$5,J254=champs!$Q$5),"Impossible",IF(AND(C254="EXTERNE",H254=champs!$Q$5,I254=champs!$Q$5,J254=champs!$Q$5),"Impossible",IF(AND(C254="PRIVÉ",H254=champs!$Q$5,I254=champs!$Q$6,J254=champs!$Q$6),'Tarifs-Price list'!$L$9,IF(AND(C254="PRIVÉ",H254=champs!$Q$6,I254=champs!$Q$5,J254=champs!$Q$6),'Tarifs-Price list'!$L$9,IF(AND(C254="PRIVÉ",H254=champs!$Q$5,I254=champs!$Q$5,J254=champs!$Q$6),2*'Tarifs-Price list'!$L$9,IF(AND(C254="PRIVÉ",H254=champs!$Q$5,I254=champs!$Q$6,J254=champs!$Q$5),"Impossible",IF(AND(C254="PRIVÉ",H254=champs!$Q$6,I254=champs!$Q$5,J254=champs!$Q$5),"Impossible",IF(AND(C254="PRIVÉ",H254=champs!$Q$6,I254=champs!$Q$6,J254=champs!$Q$5),'Tarifs-Price list'!$L$18,IF(AND(C254="PRIVÉ",H254=champs!$Q$5,I254=champs!$Q$5,J254=champs!$Q$5),"Impossible",0)))))))))))))))))))))</f>
        <v>0</v>
      </c>
      <c r="AG254" s="57">
        <f>IF(AND(K254="OUI",H254=champs!$Q$5,I254=champs!$Q$6,J254=champs!$Q$6,C254="PARTENAIRE"),'Tarifs-Price list'!$N$8,IF(AND(K254="OUI",C254="PARTENAIRE",H254=champs!$Q$6,I254=champs!$Q$5,J254=champs!$Q$6),'Tarifs-Price list'!$N$8,IF(AND(K254="OUI",C254="PARTENAIRE",H254=champs!$Q$5,I254=champs!$Q$5,J254=champs!$Q$6),2*'Tarifs-Price list'!$N$8,IF(AND(K254="OUI",C254="PARTENAIRE",H254=champs!$Q$6,I254=champs!$Q$6,J254=champs!$Q$5),'Tarifs-Price list'!$N$17,IF(AND(K254="OUI",C254="PARTENAIRE",H254=champs!$Q$5,I254=champs!$Q$6,J254=champs!$Q$5),"Impossible",IF(AND(K254="OUI",C254="PARTENAIRE",H254=champs!$Q$6,I254=champs!$Q$5,J254=champs!$Q$5),"Impossible",IF(AND(K254="OUI",C254="PARTENAIRE",H254=champs!$Q$5,I254=champs!$Q$5,J254=champs!$Q$5),"Impossible",IF(AND(C254="EXTERNE",K254="OUI",H254=champs!$Q$5,I254=champs!$Q$6,J254=champs!$Q$6),'Tarifs-Price list'!$M$8,IF(AND(K254="OUI",C254="EXTERNE",H254=champs!$Q$6,I254=champs!$Q$5,J254=champs!$Q$6),'Tarifs-Price list'!$M$8,IF(AND(C254="EXTERNE",K254="OUI",H254=champs!$Q$5,I254=champs!$Q$5,J254=champs!$Q$6),2*'Tarifs-Price list'!$M$8,IF(AND(K254="OUI",C254="EXTERNE",H254=champs!$Q$6,I254=champs!$Q$6,J254=champs!$Q$5),'Tarifs-Price list'!$M$17,IF(AND(K254="OUI",C254="Externe",H254=champs!$Q$5,I254=champs!$Q$6,J254=champs!$Q$5),"Impossible",IF(AND(C254="EXTERNE",K254="OUI",H254=champs!$Q$6,I254=champs!$Q$5,J254=champs!$Q$5),"Impossible",IF(AND(K254="OUI",C254="EXTERNE",H254=champs!$Q$5,I254=champs!$Q$5,J254=champs!$Q$5),"Impossible",IF(AND(C254="PRIVÉ",K254="OUI",H254=champs!$Q$5,I254=champs!$Q$6,J254=champs!$Q$6),'Tarifs-Price list'!$L$8,IF(AND(C254="PRIVÉ",K254="OUI",H254=champs!$Q$6,I254=champs!$Q$5,J254=champs!$Q$6),'Tarifs-Price list'!$L$8,IF(AND(K254="OUI",C254="PRIVÉ",H254=champs!$Q$5,I254=champs!$Q$5,J254=champs!Q255),2*'Tarifs-Price list'!$L$8,IF(AND(K254="OUI",C254="PRIVÉ",H254=champs!$Q$5,I254=champs!$Q$6,J254=champs!$Q$5),"Impossible",IF(AND(K254="OUI",C254="PRIVÉ",K254="OUI",H254=champs!$Q$6,I254=champs!$Q$5,J254=champs!$Q$5),"Impossible",IF(AND(K254="OUI",C254="PRIVÉ",H254=champs!$Q$6,I254=champs!$Q$6,J254=champs!$Q$5),'Tarifs-Price list'!$L$17,IF(AND(K254="OUI",C254="PRIVÉ",H254=champs!$Q$5,I254=champs!$Q$5,J254=champs!$Q$5),"Impossible",0)))))))))))))))))))))</f>
        <v>0</v>
      </c>
    </row>
    <row r="255" spans="2:33" ht="21" x14ac:dyDescent="0.2"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50"/>
      <c r="M255" s="50"/>
      <c r="N255" s="48"/>
      <c r="O255" s="48"/>
      <c r="P255" s="48"/>
      <c r="Q255" s="48"/>
      <c r="R255" s="48"/>
      <c r="S255" s="49"/>
      <c r="T255" s="49"/>
      <c r="U255" s="49"/>
      <c r="V255" s="48"/>
      <c r="W255" s="48"/>
      <c r="X255" s="48"/>
      <c r="Y255" s="48"/>
      <c r="Z255" s="48"/>
      <c r="AC255" s="25" t="e" cm="1">
        <f t="array" ref="AC255">IF(C255="PARTENAIRE",_xlfn.IFS(D255=champs!$A$5,'Tarifs-Price list'!$G$8,D255=champs!$A$6,'Tarifs-Price list'!$G$8,D255=champs!$A$7,'Tarifs-Price list'!$G$18,D255="Chlore Silicate",'Tarifs-Price list'!$G$23,D255="Chlore Carbonate",'Tarifs-Price list'!$G$23,D255="NON",0),IF(C255="EXTERNE",_xlfn.IFS(D255=champs!$A$5,'Tarifs-Price list'!$F$8,D255=champs!$A$6,'Tarifs-Price list'!$F$8,D255=champs!$A$7,'Tarifs-Price list'!$F$18,D255="Chlore Silicate",'Tarifs-Price list'!$F$23,D255="Chlore Carbonate",'Tarifs-Price list'!$F$23,D255="NON",0),_xlfn.IFS(D255=champs!$A$5,'Tarifs-Price list'!$E$8,D255=champs!$A$6,'Tarifs-Price list'!$E$8,D255=champs!$A$7,'Tarifs-Price list'!$E$18,D255="Chlore Silicate",'Tarifs-Price list'!$E$23,D255="Chlore Carbonate",'Tarifs-Price list'!$E$23,D255="NON",0)))</f>
        <v>#N/A</v>
      </c>
      <c r="AD255" s="25" t="e" cm="1">
        <f t="array" ref="AD255">IF(C255="PARTENAIRE",_xlfn.IFS(E255=champs!$A$5,'Tarifs-Price list'!$G$9,E255=champs!$A$6,'Tarifs-Price list'!$G$9,E255=champs!$A$7,'Tarifs-Price list'!$G$19,E255="Chlore Silicate",'Tarifs-Price list'!$G$24,E255="Chlore Carbonate",'Tarifs-Price list'!$G$24,E255="NON",0),IF(C255="EXTERNE",_xlfn.IFS(E255=champs!$A$5,'Tarifs-Price list'!$F$9,E255=champs!$A$6,'Tarifs-Price list'!$F$9,E255=champs!$A$7,'Tarifs-Price list'!$F$19,E255="Chlore Silicate",'Tarifs-Price list'!$F$24,E255="Chlore Carbonate",'Tarifs-Price list'!$F$24,E255="NON",0),_xlfn.IFS(E255=champs!$A$5,'Tarifs-Price list'!$E$9,E255=champs!$A$6,'Tarifs-Price list'!$E$9,E255=champs!$A$7,'Tarifs-Price list'!$E$19,E255="Chlore Silicate",'Tarifs-Price list'!$E$24,E255="Chlore Carbonate",'Tarifs-Price list'!$E$24,E255="NON",0)))</f>
        <v>#N/A</v>
      </c>
      <c r="AE255" s="25" t="e" cm="1">
        <f t="array" ref="AE255">IF(C255="PARTENAIRE",_xlfn.IFS(F255=champs!$A$5,'Tarifs-Price list'!$G$10,F255=champs!$A$6,'Tarifs-Price list'!$G$15,F255=champs!$A$7,'Tarifs-Price list'!$G$20,F255="Chlore Silicate",'Tarifs-Price list'!$G$25,F255="Chlore Carbonate",'Tarifs-Price list'!$G$30,F255="NON",0),IF(C255="EXTERNE",_xlfn.IFS(F255=champs!$A$5,'Tarifs-Price list'!$F$10,F255=champs!$A$6,'Tarifs-Price list'!$F$15,F255=champs!$A$7,'Tarifs-Price list'!$F$20,F255="Chlore Silicate",'Tarifs-Price list'!$F$25,F255="Chlore Carbonate",'Tarifs-Price list'!$F$30,F255="NON",0),_xlfn.IFS(F255=champs!$A$5,'Tarifs-Price list'!$E$10,F255=champs!$A$6,'Tarifs-Price list'!$E$15,F255=champs!$A$7,'Tarifs-Price list'!$E$20,F255="Chlore Silicate",'Tarifs-Price list'!$E$25,F255="Chlore Carbonate",'Tarifs-Price list'!$E$30,F255="NON",0)))</f>
        <v>#N/A</v>
      </c>
      <c r="AF255" s="25">
        <f>IF(AND(H255=champs!$Q$5,I255=champs!$Q$6,J255=champs!$Q$6,C255="PARTENAIRE"),'Tarifs-Price list'!$N$9,IF(AND(C255="PARTENAIRE",H255=champs!$Q$6,I255=champs!$Q$5,J255=champs!$Q$6),'Tarifs-Price list'!$N$9,IF(AND(C255="PARTENAIRE",H255=champs!$Q$5,I255=champs!$Q$5,J255=champs!$Q$6),2*'Tarifs-Price list'!$N$9,IF(AND(C255="PARTENAIRE",H255=champs!$Q$6,I255=champs!$Q$6,J255=champs!$Q$5),'Tarifs-Price list'!$N$18,IF(AND(C255="PARTENAIRE",H255=champs!$Q$5,I255=champs!$Q$6,J255=champs!$Q$5),"Impossible",IF(AND(C255="PARTENAIRE",H255=champs!$Q$6,I255=champs!$Q$5,J255=champs!$Q$5),"Impossible",IF(AND(C255="PARTENAIRE",H255=champs!$Q$5,I255=champs!$Q$5,J255=champs!$Q$5),"Impossible",IF(AND(C255="EXTERNE",H255=champs!$Q$5,I255=champs!$Q$6,J255=champs!$Q$6),'Tarifs-Price list'!$M$9,IF(AND(C255="EXTERNE",H255=champs!$Q$6,I255=champs!$Q$5,J255=champs!$Q$6),'Tarifs-Price list'!$M$9,IF(AND(C255="EXTERNE",H255=champs!$Q$5,I255=champs!$Q$5,J255=champs!$Q$6),2*'Tarifs-Price list'!$M$9,IF(AND(C255="EXTERNE",H255=champs!$Q$6,I255=champs!$Q$6,J255=champs!$Q$5),'Tarifs-Price list'!$M$18,IF(AND(C255="Externe",H255=champs!$Q$5,I255=champs!$Q$6,J255=champs!$Q$5),"Impossible",IF(AND(C255="EXTERNE",H255=champs!$Q$6,I255=champs!$Q$5,J255=champs!$Q$5),"Impossible",IF(AND(C255="EXTERNE",H255=champs!$Q$5,I255=champs!$Q$5,J255=champs!$Q$5),"Impossible",IF(AND(C255="PRIVÉ",H255=champs!$Q$5,I255=champs!$Q$6,J255=champs!$Q$6),'Tarifs-Price list'!$L$9,IF(AND(C255="PRIVÉ",H255=champs!$Q$6,I255=champs!$Q$5,J255=champs!$Q$6),'Tarifs-Price list'!$L$9,IF(AND(C255="PRIVÉ",H255=champs!$Q$5,I255=champs!$Q$5,J255=champs!$Q$6),2*'Tarifs-Price list'!$L$9,IF(AND(C255="PRIVÉ",H255=champs!$Q$5,I255=champs!$Q$6,J255=champs!$Q$5),"Impossible",IF(AND(C255="PRIVÉ",H255=champs!$Q$6,I255=champs!$Q$5,J255=champs!$Q$5),"Impossible",IF(AND(C255="PRIVÉ",H255=champs!$Q$6,I255=champs!$Q$6,J255=champs!$Q$5),'Tarifs-Price list'!$L$18,IF(AND(C255="PRIVÉ",H255=champs!$Q$5,I255=champs!$Q$5,J255=champs!$Q$5),"Impossible",0)))))))))))))))))))))</f>
        <v>0</v>
      </c>
      <c r="AG255" s="57">
        <f>IF(AND(K255="OUI",H255=champs!$Q$5,I255=champs!$Q$6,J255=champs!$Q$6,C255="PARTENAIRE"),'Tarifs-Price list'!$N$8,IF(AND(K255="OUI",C255="PARTENAIRE",H255=champs!$Q$6,I255=champs!$Q$5,J255=champs!$Q$6),'Tarifs-Price list'!$N$8,IF(AND(K255="OUI",C255="PARTENAIRE",H255=champs!$Q$5,I255=champs!$Q$5,J255=champs!$Q$6),2*'Tarifs-Price list'!$N$8,IF(AND(K255="OUI",C255="PARTENAIRE",H255=champs!$Q$6,I255=champs!$Q$6,J255=champs!$Q$5),'Tarifs-Price list'!$N$17,IF(AND(K255="OUI",C255="PARTENAIRE",H255=champs!$Q$5,I255=champs!$Q$6,J255=champs!$Q$5),"Impossible",IF(AND(K255="OUI",C255="PARTENAIRE",H255=champs!$Q$6,I255=champs!$Q$5,J255=champs!$Q$5),"Impossible",IF(AND(K255="OUI",C255="PARTENAIRE",H255=champs!$Q$5,I255=champs!$Q$5,J255=champs!$Q$5),"Impossible",IF(AND(C255="EXTERNE",K255="OUI",H255=champs!$Q$5,I255=champs!$Q$6,J255=champs!$Q$6),'Tarifs-Price list'!$M$8,IF(AND(K255="OUI",C255="EXTERNE",H255=champs!$Q$6,I255=champs!$Q$5,J255=champs!$Q$6),'Tarifs-Price list'!$M$8,IF(AND(C255="EXTERNE",K255="OUI",H255=champs!$Q$5,I255=champs!$Q$5,J255=champs!$Q$6),2*'Tarifs-Price list'!$M$8,IF(AND(K255="OUI",C255="EXTERNE",H255=champs!$Q$6,I255=champs!$Q$6,J255=champs!$Q$5),'Tarifs-Price list'!$M$17,IF(AND(K255="OUI",C255="Externe",H255=champs!$Q$5,I255=champs!$Q$6,J255=champs!$Q$5),"Impossible",IF(AND(C255="EXTERNE",K255="OUI",H255=champs!$Q$6,I255=champs!$Q$5,J255=champs!$Q$5),"Impossible",IF(AND(K255="OUI",C255="EXTERNE",H255=champs!$Q$5,I255=champs!$Q$5,J255=champs!$Q$5),"Impossible",IF(AND(C255="PRIVÉ",K255="OUI",H255=champs!$Q$5,I255=champs!$Q$6,J255=champs!$Q$6),'Tarifs-Price list'!$L$8,IF(AND(C255="PRIVÉ",K255="OUI",H255=champs!$Q$6,I255=champs!$Q$5,J255=champs!$Q$6),'Tarifs-Price list'!$L$8,IF(AND(K255="OUI",C255="PRIVÉ",H255=champs!$Q$5,I255=champs!$Q$5,J255=champs!Q256),2*'Tarifs-Price list'!$L$8,IF(AND(K255="OUI",C255="PRIVÉ",H255=champs!$Q$5,I255=champs!$Q$6,J255=champs!$Q$5),"Impossible",IF(AND(K255="OUI",C255="PRIVÉ",K255="OUI",H255=champs!$Q$6,I255=champs!$Q$5,J255=champs!$Q$5),"Impossible",IF(AND(K255="OUI",C255="PRIVÉ",H255=champs!$Q$6,I255=champs!$Q$6,J255=champs!$Q$5),'Tarifs-Price list'!$L$17,IF(AND(K255="OUI",C255="PRIVÉ",H255=champs!$Q$5,I255=champs!$Q$5,J255=champs!$Q$5),"Impossible",0)))))))))))))))))))))</f>
        <v>0</v>
      </c>
    </row>
    <row r="256" spans="2:33" ht="21" x14ac:dyDescent="0.2"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50"/>
      <c r="M256" s="50"/>
      <c r="N256" s="48"/>
      <c r="O256" s="48"/>
      <c r="P256" s="48"/>
      <c r="Q256" s="48"/>
      <c r="R256" s="48"/>
      <c r="S256" s="49"/>
      <c r="T256" s="49"/>
      <c r="U256" s="49"/>
      <c r="V256" s="48"/>
      <c r="W256" s="48"/>
      <c r="X256" s="48"/>
      <c r="Y256" s="48"/>
      <c r="Z256" s="48"/>
      <c r="AC256" s="25" t="e" cm="1">
        <f t="array" ref="AC256">IF(C256="PARTENAIRE",_xlfn.IFS(D256=champs!$A$5,'Tarifs-Price list'!$G$8,D256=champs!$A$6,'Tarifs-Price list'!$G$8,D256=champs!$A$7,'Tarifs-Price list'!$G$18,D256="Chlore Silicate",'Tarifs-Price list'!$G$23,D256="Chlore Carbonate",'Tarifs-Price list'!$G$23,D256="NON",0),IF(C256="EXTERNE",_xlfn.IFS(D256=champs!$A$5,'Tarifs-Price list'!$F$8,D256=champs!$A$6,'Tarifs-Price list'!$F$8,D256=champs!$A$7,'Tarifs-Price list'!$F$18,D256="Chlore Silicate",'Tarifs-Price list'!$F$23,D256="Chlore Carbonate",'Tarifs-Price list'!$F$23,D256="NON",0),_xlfn.IFS(D256=champs!$A$5,'Tarifs-Price list'!$E$8,D256=champs!$A$6,'Tarifs-Price list'!$E$8,D256=champs!$A$7,'Tarifs-Price list'!$E$18,D256="Chlore Silicate",'Tarifs-Price list'!$E$23,D256="Chlore Carbonate",'Tarifs-Price list'!$E$23,D256="NON",0)))</f>
        <v>#N/A</v>
      </c>
      <c r="AD256" s="25" t="e" cm="1">
        <f t="array" ref="AD256">IF(C256="PARTENAIRE",_xlfn.IFS(E256=champs!$A$5,'Tarifs-Price list'!$G$9,E256=champs!$A$6,'Tarifs-Price list'!$G$9,E256=champs!$A$7,'Tarifs-Price list'!$G$19,E256="Chlore Silicate",'Tarifs-Price list'!$G$24,E256="Chlore Carbonate",'Tarifs-Price list'!$G$24,E256="NON",0),IF(C256="EXTERNE",_xlfn.IFS(E256=champs!$A$5,'Tarifs-Price list'!$F$9,E256=champs!$A$6,'Tarifs-Price list'!$F$9,E256=champs!$A$7,'Tarifs-Price list'!$F$19,E256="Chlore Silicate",'Tarifs-Price list'!$F$24,E256="Chlore Carbonate",'Tarifs-Price list'!$F$24,E256="NON",0),_xlfn.IFS(E256=champs!$A$5,'Tarifs-Price list'!$E$9,E256=champs!$A$6,'Tarifs-Price list'!$E$9,E256=champs!$A$7,'Tarifs-Price list'!$E$19,E256="Chlore Silicate",'Tarifs-Price list'!$E$24,E256="Chlore Carbonate",'Tarifs-Price list'!$E$24,E256="NON",0)))</f>
        <v>#N/A</v>
      </c>
      <c r="AE256" s="25" t="e" cm="1">
        <f t="array" ref="AE256">IF(C256="PARTENAIRE",_xlfn.IFS(F256=champs!$A$5,'Tarifs-Price list'!$G$10,F256=champs!$A$6,'Tarifs-Price list'!$G$15,F256=champs!$A$7,'Tarifs-Price list'!$G$20,F256="Chlore Silicate",'Tarifs-Price list'!$G$25,F256="Chlore Carbonate",'Tarifs-Price list'!$G$30,F256="NON",0),IF(C256="EXTERNE",_xlfn.IFS(F256=champs!$A$5,'Tarifs-Price list'!$F$10,F256=champs!$A$6,'Tarifs-Price list'!$F$15,F256=champs!$A$7,'Tarifs-Price list'!$F$20,F256="Chlore Silicate",'Tarifs-Price list'!$F$25,F256="Chlore Carbonate",'Tarifs-Price list'!$F$30,F256="NON",0),_xlfn.IFS(F256=champs!$A$5,'Tarifs-Price list'!$E$10,F256=champs!$A$6,'Tarifs-Price list'!$E$15,F256=champs!$A$7,'Tarifs-Price list'!$E$20,F256="Chlore Silicate",'Tarifs-Price list'!$E$25,F256="Chlore Carbonate",'Tarifs-Price list'!$E$30,F256="NON",0)))</f>
        <v>#N/A</v>
      </c>
      <c r="AF256" s="25">
        <f>IF(AND(H256=champs!$Q$5,I256=champs!$Q$6,J256=champs!$Q$6,C256="PARTENAIRE"),'Tarifs-Price list'!$N$9,IF(AND(C256="PARTENAIRE",H256=champs!$Q$6,I256=champs!$Q$5,J256=champs!$Q$6),'Tarifs-Price list'!$N$9,IF(AND(C256="PARTENAIRE",H256=champs!$Q$5,I256=champs!$Q$5,J256=champs!$Q$6),2*'Tarifs-Price list'!$N$9,IF(AND(C256="PARTENAIRE",H256=champs!$Q$6,I256=champs!$Q$6,J256=champs!$Q$5),'Tarifs-Price list'!$N$18,IF(AND(C256="PARTENAIRE",H256=champs!$Q$5,I256=champs!$Q$6,J256=champs!$Q$5),"Impossible",IF(AND(C256="PARTENAIRE",H256=champs!$Q$6,I256=champs!$Q$5,J256=champs!$Q$5),"Impossible",IF(AND(C256="PARTENAIRE",H256=champs!$Q$5,I256=champs!$Q$5,J256=champs!$Q$5),"Impossible",IF(AND(C256="EXTERNE",H256=champs!$Q$5,I256=champs!$Q$6,J256=champs!$Q$6),'Tarifs-Price list'!$M$9,IF(AND(C256="EXTERNE",H256=champs!$Q$6,I256=champs!$Q$5,J256=champs!$Q$6),'Tarifs-Price list'!$M$9,IF(AND(C256="EXTERNE",H256=champs!$Q$5,I256=champs!$Q$5,J256=champs!$Q$6),2*'Tarifs-Price list'!$M$9,IF(AND(C256="EXTERNE",H256=champs!$Q$6,I256=champs!$Q$6,J256=champs!$Q$5),'Tarifs-Price list'!$M$18,IF(AND(C256="Externe",H256=champs!$Q$5,I256=champs!$Q$6,J256=champs!$Q$5),"Impossible",IF(AND(C256="EXTERNE",H256=champs!$Q$6,I256=champs!$Q$5,J256=champs!$Q$5),"Impossible",IF(AND(C256="EXTERNE",H256=champs!$Q$5,I256=champs!$Q$5,J256=champs!$Q$5),"Impossible",IF(AND(C256="PRIVÉ",H256=champs!$Q$5,I256=champs!$Q$6,J256=champs!$Q$6),'Tarifs-Price list'!$L$9,IF(AND(C256="PRIVÉ",H256=champs!$Q$6,I256=champs!$Q$5,J256=champs!$Q$6),'Tarifs-Price list'!$L$9,IF(AND(C256="PRIVÉ",H256=champs!$Q$5,I256=champs!$Q$5,J256=champs!$Q$6),2*'Tarifs-Price list'!$L$9,IF(AND(C256="PRIVÉ",H256=champs!$Q$5,I256=champs!$Q$6,J256=champs!$Q$5),"Impossible",IF(AND(C256="PRIVÉ",H256=champs!$Q$6,I256=champs!$Q$5,J256=champs!$Q$5),"Impossible",IF(AND(C256="PRIVÉ",H256=champs!$Q$6,I256=champs!$Q$6,J256=champs!$Q$5),'Tarifs-Price list'!$L$18,IF(AND(C256="PRIVÉ",H256=champs!$Q$5,I256=champs!$Q$5,J256=champs!$Q$5),"Impossible",0)))))))))))))))))))))</f>
        <v>0</v>
      </c>
      <c r="AG256" s="57">
        <f>IF(AND(K256="OUI",H256=champs!$Q$5,I256=champs!$Q$6,J256=champs!$Q$6,C256="PARTENAIRE"),'Tarifs-Price list'!$N$8,IF(AND(K256="OUI",C256="PARTENAIRE",H256=champs!$Q$6,I256=champs!$Q$5,J256=champs!$Q$6),'Tarifs-Price list'!$N$8,IF(AND(K256="OUI",C256="PARTENAIRE",H256=champs!$Q$5,I256=champs!$Q$5,J256=champs!$Q$6),2*'Tarifs-Price list'!$N$8,IF(AND(K256="OUI",C256="PARTENAIRE",H256=champs!$Q$6,I256=champs!$Q$6,J256=champs!$Q$5),'Tarifs-Price list'!$N$17,IF(AND(K256="OUI",C256="PARTENAIRE",H256=champs!$Q$5,I256=champs!$Q$6,J256=champs!$Q$5),"Impossible",IF(AND(K256="OUI",C256="PARTENAIRE",H256=champs!$Q$6,I256=champs!$Q$5,J256=champs!$Q$5),"Impossible",IF(AND(K256="OUI",C256="PARTENAIRE",H256=champs!$Q$5,I256=champs!$Q$5,J256=champs!$Q$5),"Impossible",IF(AND(C256="EXTERNE",K256="OUI",H256=champs!$Q$5,I256=champs!$Q$6,J256=champs!$Q$6),'Tarifs-Price list'!$M$8,IF(AND(K256="OUI",C256="EXTERNE",H256=champs!$Q$6,I256=champs!$Q$5,J256=champs!$Q$6),'Tarifs-Price list'!$M$8,IF(AND(C256="EXTERNE",K256="OUI",H256=champs!$Q$5,I256=champs!$Q$5,J256=champs!$Q$6),2*'Tarifs-Price list'!$M$8,IF(AND(K256="OUI",C256="EXTERNE",H256=champs!$Q$6,I256=champs!$Q$6,J256=champs!$Q$5),'Tarifs-Price list'!$M$17,IF(AND(K256="OUI",C256="Externe",H256=champs!$Q$5,I256=champs!$Q$6,J256=champs!$Q$5),"Impossible",IF(AND(C256="EXTERNE",K256="OUI",H256=champs!$Q$6,I256=champs!$Q$5,J256=champs!$Q$5),"Impossible",IF(AND(K256="OUI",C256="EXTERNE",H256=champs!$Q$5,I256=champs!$Q$5,J256=champs!$Q$5),"Impossible",IF(AND(C256="PRIVÉ",K256="OUI",H256=champs!$Q$5,I256=champs!$Q$6,J256=champs!$Q$6),'Tarifs-Price list'!$L$8,IF(AND(C256="PRIVÉ",K256="OUI",H256=champs!$Q$6,I256=champs!$Q$5,J256=champs!$Q$6),'Tarifs-Price list'!$L$8,IF(AND(K256="OUI",C256="PRIVÉ",H256=champs!$Q$5,I256=champs!$Q$5,J256=champs!Q257),2*'Tarifs-Price list'!$L$8,IF(AND(K256="OUI",C256="PRIVÉ",H256=champs!$Q$5,I256=champs!$Q$6,J256=champs!$Q$5),"Impossible",IF(AND(K256="OUI",C256="PRIVÉ",K256="OUI",H256=champs!$Q$6,I256=champs!$Q$5,J256=champs!$Q$5),"Impossible",IF(AND(K256="OUI",C256="PRIVÉ",H256=champs!$Q$6,I256=champs!$Q$6,J256=champs!$Q$5),'Tarifs-Price list'!$L$17,IF(AND(K256="OUI",C256="PRIVÉ",H256=champs!$Q$5,I256=champs!$Q$5,J256=champs!$Q$5),"Impossible",0)))))))))))))))))))))</f>
        <v>0</v>
      </c>
    </row>
    <row r="257" spans="2:33" ht="21" x14ac:dyDescent="0.2"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50"/>
      <c r="M257" s="50"/>
      <c r="N257" s="48"/>
      <c r="O257" s="48"/>
      <c r="P257" s="48"/>
      <c r="Q257" s="48"/>
      <c r="R257" s="48"/>
      <c r="S257" s="49"/>
      <c r="T257" s="49"/>
      <c r="U257" s="49"/>
      <c r="V257" s="48"/>
      <c r="W257" s="48"/>
      <c r="X257" s="48"/>
      <c r="Y257" s="48"/>
      <c r="Z257" s="48"/>
      <c r="AC257" s="25" t="e" cm="1">
        <f t="array" ref="AC257">IF(C257="PARTENAIRE",_xlfn.IFS(D257=champs!$A$5,'Tarifs-Price list'!$G$8,D257=champs!$A$6,'Tarifs-Price list'!$G$8,D257=champs!$A$7,'Tarifs-Price list'!$G$18,D257="Chlore Silicate",'Tarifs-Price list'!$G$23,D257="Chlore Carbonate",'Tarifs-Price list'!$G$23,D257="NON",0),IF(C257="EXTERNE",_xlfn.IFS(D257=champs!$A$5,'Tarifs-Price list'!$F$8,D257=champs!$A$6,'Tarifs-Price list'!$F$8,D257=champs!$A$7,'Tarifs-Price list'!$F$18,D257="Chlore Silicate",'Tarifs-Price list'!$F$23,D257="Chlore Carbonate",'Tarifs-Price list'!$F$23,D257="NON",0),_xlfn.IFS(D257=champs!$A$5,'Tarifs-Price list'!$E$8,D257=champs!$A$6,'Tarifs-Price list'!$E$8,D257=champs!$A$7,'Tarifs-Price list'!$E$18,D257="Chlore Silicate",'Tarifs-Price list'!$E$23,D257="Chlore Carbonate",'Tarifs-Price list'!$E$23,D257="NON",0)))</f>
        <v>#N/A</v>
      </c>
      <c r="AD257" s="25" t="e" cm="1">
        <f t="array" ref="AD257">IF(C257="PARTENAIRE",_xlfn.IFS(E257=champs!$A$5,'Tarifs-Price list'!$G$9,E257=champs!$A$6,'Tarifs-Price list'!$G$9,E257=champs!$A$7,'Tarifs-Price list'!$G$19,E257="Chlore Silicate",'Tarifs-Price list'!$G$24,E257="Chlore Carbonate",'Tarifs-Price list'!$G$24,E257="NON",0),IF(C257="EXTERNE",_xlfn.IFS(E257=champs!$A$5,'Tarifs-Price list'!$F$9,E257=champs!$A$6,'Tarifs-Price list'!$F$9,E257=champs!$A$7,'Tarifs-Price list'!$F$19,E257="Chlore Silicate",'Tarifs-Price list'!$F$24,E257="Chlore Carbonate",'Tarifs-Price list'!$F$24,E257="NON",0),_xlfn.IFS(E257=champs!$A$5,'Tarifs-Price list'!$E$9,E257=champs!$A$6,'Tarifs-Price list'!$E$9,E257=champs!$A$7,'Tarifs-Price list'!$E$19,E257="Chlore Silicate",'Tarifs-Price list'!$E$24,E257="Chlore Carbonate",'Tarifs-Price list'!$E$24,E257="NON",0)))</f>
        <v>#N/A</v>
      </c>
      <c r="AE257" s="25" t="e" cm="1">
        <f t="array" ref="AE257">IF(C257="PARTENAIRE",_xlfn.IFS(F257=champs!$A$5,'Tarifs-Price list'!$G$10,F257=champs!$A$6,'Tarifs-Price list'!$G$15,F257=champs!$A$7,'Tarifs-Price list'!$G$20,F257="Chlore Silicate",'Tarifs-Price list'!$G$25,F257="Chlore Carbonate",'Tarifs-Price list'!$G$30,F257="NON",0),IF(C257="EXTERNE",_xlfn.IFS(F257=champs!$A$5,'Tarifs-Price list'!$F$10,F257=champs!$A$6,'Tarifs-Price list'!$F$15,F257=champs!$A$7,'Tarifs-Price list'!$F$20,F257="Chlore Silicate",'Tarifs-Price list'!$F$25,F257="Chlore Carbonate",'Tarifs-Price list'!$F$30,F257="NON",0),_xlfn.IFS(F257=champs!$A$5,'Tarifs-Price list'!$E$10,F257=champs!$A$6,'Tarifs-Price list'!$E$15,F257=champs!$A$7,'Tarifs-Price list'!$E$20,F257="Chlore Silicate",'Tarifs-Price list'!$E$25,F257="Chlore Carbonate",'Tarifs-Price list'!$E$30,F257="NON",0)))</f>
        <v>#N/A</v>
      </c>
      <c r="AF257" s="25">
        <f>IF(AND(H257=champs!$Q$5,I257=champs!$Q$6,J257=champs!$Q$6,C257="PARTENAIRE"),'Tarifs-Price list'!$N$9,IF(AND(C257="PARTENAIRE",H257=champs!$Q$6,I257=champs!$Q$5,J257=champs!$Q$6),'Tarifs-Price list'!$N$9,IF(AND(C257="PARTENAIRE",H257=champs!$Q$5,I257=champs!$Q$5,J257=champs!$Q$6),2*'Tarifs-Price list'!$N$9,IF(AND(C257="PARTENAIRE",H257=champs!$Q$6,I257=champs!$Q$6,J257=champs!$Q$5),'Tarifs-Price list'!$N$18,IF(AND(C257="PARTENAIRE",H257=champs!$Q$5,I257=champs!$Q$6,J257=champs!$Q$5),"Impossible",IF(AND(C257="PARTENAIRE",H257=champs!$Q$6,I257=champs!$Q$5,J257=champs!$Q$5),"Impossible",IF(AND(C257="PARTENAIRE",H257=champs!$Q$5,I257=champs!$Q$5,J257=champs!$Q$5),"Impossible",IF(AND(C257="EXTERNE",H257=champs!$Q$5,I257=champs!$Q$6,J257=champs!$Q$6),'Tarifs-Price list'!$M$9,IF(AND(C257="EXTERNE",H257=champs!$Q$6,I257=champs!$Q$5,J257=champs!$Q$6),'Tarifs-Price list'!$M$9,IF(AND(C257="EXTERNE",H257=champs!$Q$5,I257=champs!$Q$5,J257=champs!$Q$6),2*'Tarifs-Price list'!$M$9,IF(AND(C257="EXTERNE",H257=champs!$Q$6,I257=champs!$Q$6,J257=champs!$Q$5),'Tarifs-Price list'!$M$18,IF(AND(C257="Externe",H257=champs!$Q$5,I257=champs!$Q$6,J257=champs!$Q$5),"Impossible",IF(AND(C257="EXTERNE",H257=champs!$Q$6,I257=champs!$Q$5,J257=champs!$Q$5),"Impossible",IF(AND(C257="EXTERNE",H257=champs!$Q$5,I257=champs!$Q$5,J257=champs!$Q$5),"Impossible",IF(AND(C257="PRIVÉ",H257=champs!$Q$5,I257=champs!$Q$6,J257=champs!$Q$6),'Tarifs-Price list'!$L$9,IF(AND(C257="PRIVÉ",H257=champs!$Q$6,I257=champs!$Q$5,J257=champs!$Q$6),'Tarifs-Price list'!$L$9,IF(AND(C257="PRIVÉ",H257=champs!$Q$5,I257=champs!$Q$5,J257=champs!$Q$6),2*'Tarifs-Price list'!$L$9,IF(AND(C257="PRIVÉ",H257=champs!$Q$5,I257=champs!$Q$6,J257=champs!$Q$5),"Impossible",IF(AND(C257="PRIVÉ",H257=champs!$Q$6,I257=champs!$Q$5,J257=champs!$Q$5),"Impossible",IF(AND(C257="PRIVÉ",H257=champs!$Q$6,I257=champs!$Q$6,J257=champs!$Q$5),'Tarifs-Price list'!$L$18,IF(AND(C257="PRIVÉ",H257=champs!$Q$5,I257=champs!$Q$5,J257=champs!$Q$5),"Impossible",0)))))))))))))))))))))</f>
        <v>0</v>
      </c>
      <c r="AG257" s="57">
        <f>IF(AND(K257="OUI",H257=champs!$Q$5,I257=champs!$Q$6,J257=champs!$Q$6,C257="PARTENAIRE"),'Tarifs-Price list'!$N$8,IF(AND(K257="OUI",C257="PARTENAIRE",H257=champs!$Q$6,I257=champs!$Q$5,J257=champs!$Q$6),'Tarifs-Price list'!$N$8,IF(AND(K257="OUI",C257="PARTENAIRE",H257=champs!$Q$5,I257=champs!$Q$5,J257=champs!$Q$6),2*'Tarifs-Price list'!$N$8,IF(AND(K257="OUI",C257="PARTENAIRE",H257=champs!$Q$6,I257=champs!$Q$6,J257=champs!$Q$5),'Tarifs-Price list'!$N$17,IF(AND(K257="OUI",C257="PARTENAIRE",H257=champs!$Q$5,I257=champs!$Q$6,J257=champs!$Q$5),"Impossible",IF(AND(K257="OUI",C257="PARTENAIRE",H257=champs!$Q$6,I257=champs!$Q$5,J257=champs!$Q$5),"Impossible",IF(AND(K257="OUI",C257="PARTENAIRE",H257=champs!$Q$5,I257=champs!$Q$5,J257=champs!$Q$5),"Impossible",IF(AND(C257="EXTERNE",K257="OUI",H257=champs!$Q$5,I257=champs!$Q$6,J257=champs!$Q$6),'Tarifs-Price list'!$M$8,IF(AND(K257="OUI",C257="EXTERNE",H257=champs!$Q$6,I257=champs!$Q$5,J257=champs!$Q$6),'Tarifs-Price list'!$M$8,IF(AND(C257="EXTERNE",K257="OUI",H257=champs!$Q$5,I257=champs!$Q$5,J257=champs!$Q$6),2*'Tarifs-Price list'!$M$8,IF(AND(K257="OUI",C257="EXTERNE",H257=champs!$Q$6,I257=champs!$Q$6,J257=champs!$Q$5),'Tarifs-Price list'!$M$17,IF(AND(K257="OUI",C257="Externe",H257=champs!$Q$5,I257=champs!$Q$6,J257=champs!$Q$5),"Impossible",IF(AND(C257="EXTERNE",K257="OUI",H257=champs!$Q$6,I257=champs!$Q$5,J257=champs!$Q$5),"Impossible",IF(AND(K257="OUI",C257="EXTERNE",H257=champs!$Q$5,I257=champs!$Q$5,J257=champs!$Q$5),"Impossible",IF(AND(C257="PRIVÉ",K257="OUI",H257=champs!$Q$5,I257=champs!$Q$6,J257=champs!$Q$6),'Tarifs-Price list'!$L$8,IF(AND(C257="PRIVÉ",K257="OUI",H257=champs!$Q$6,I257=champs!$Q$5,J257=champs!$Q$6),'Tarifs-Price list'!$L$8,IF(AND(K257="OUI",C257="PRIVÉ",H257=champs!$Q$5,I257=champs!$Q$5,J257=champs!Q258),2*'Tarifs-Price list'!$L$8,IF(AND(K257="OUI",C257="PRIVÉ",H257=champs!$Q$5,I257=champs!$Q$6,J257=champs!$Q$5),"Impossible",IF(AND(K257="OUI",C257="PRIVÉ",K257="OUI",H257=champs!$Q$6,I257=champs!$Q$5,J257=champs!$Q$5),"Impossible",IF(AND(K257="OUI",C257="PRIVÉ",H257=champs!$Q$6,I257=champs!$Q$6,J257=champs!$Q$5),'Tarifs-Price list'!$L$17,IF(AND(K257="OUI",C257="PRIVÉ",H257=champs!$Q$5,I257=champs!$Q$5,J257=champs!$Q$5),"Impossible",0)))))))))))))))))))))</f>
        <v>0</v>
      </c>
    </row>
    <row r="258" spans="2:33" ht="21" x14ac:dyDescent="0.2"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50"/>
      <c r="M258" s="50"/>
      <c r="N258" s="48"/>
      <c r="O258" s="48"/>
      <c r="P258" s="48"/>
      <c r="Q258" s="48"/>
      <c r="R258" s="48"/>
      <c r="S258" s="49"/>
      <c r="T258" s="49"/>
      <c r="U258" s="49"/>
      <c r="V258" s="48"/>
      <c r="W258" s="48"/>
      <c r="X258" s="48"/>
      <c r="Y258" s="48"/>
      <c r="Z258" s="48"/>
      <c r="AC258" s="25" t="e" cm="1">
        <f t="array" ref="AC258">IF(C258="PARTENAIRE",_xlfn.IFS(D258=champs!$A$5,'Tarifs-Price list'!$G$8,D258=champs!$A$6,'Tarifs-Price list'!$G$8,D258=champs!$A$7,'Tarifs-Price list'!$G$18,D258="Chlore Silicate",'Tarifs-Price list'!$G$23,D258="Chlore Carbonate",'Tarifs-Price list'!$G$23,D258="NON",0),IF(C258="EXTERNE",_xlfn.IFS(D258=champs!$A$5,'Tarifs-Price list'!$F$8,D258=champs!$A$6,'Tarifs-Price list'!$F$8,D258=champs!$A$7,'Tarifs-Price list'!$F$18,D258="Chlore Silicate",'Tarifs-Price list'!$F$23,D258="Chlore Carbonate",'Tarifs-Price list'!$F$23,D258="NON",0),_xlfn.IFS(D258=champs!$A$5,'Tarifs-Price list'!$E$8,D258=champs!$A$6,'Tarifs-Price list'!$E$8,D258=champs!$A$7,'Tarifs-Price list'!$E$18,D258="Chlore Silicate",'Tarifs-Price list'!$E$23,D258="Chlore Carbonate",'Tarifs-Price list'!$E$23,D258="NON",0)))</f>
        <v>#N/A</v>
      </c>
      <c r="AD258" s="25" t="e" cm="1">
        <f t="array" ref="AD258">IF(C258="PARTENAIRE",_xlfn.IFS(E258=champs!$A$5,'Tarifs-Price list'!$G$9,E258=champs!$A$6,'Tarifs-Price list'!$G$9,E258=champs!$A$7,'Tarifs-Price list'!$G$19,E258="Chlore Silicate",'Tarifs-Price list'!$G$24,E258="Chlore Carbonate",'Tarifs-Price list'!$G$24,E258="NON",0),IF(C258="EXTERNE",_xlfn.IFS(E258=champs!$A$5,'Tarifs-Price list'!$F$9,E258=champs!$A$6,'Tarifs-Price list'!$F$9,E258=champs!$A$7,'Tarifs-Price list'!$F$19,E258="Chlore Silicate",'Tarifs-Price list'!$F$24,E258="Chlore Carbonate",'Tarifs-Price list'!$F$24,E258="NON",0),_xlfn.IFS(E258=champs!$A$5,'Tarifs-Price list'!$E$9,E258=champs!$A$6,'Tarifs-Price list'!$E$9,E258=champs!$A$7,'Tarifs-Price list'!$E$19,E258="Chlore Silicate",'Tarifs-Price list'!$E$24,E258="Chlore Carbonate",'Tarifs-Price list'!$E$24,E258="NON",0)))</f>
        <v>#N/A</v>
      </c>
      <c r="AE258" s="25" t="e" cm="1">
        <f t="array" ref="AE258">IF(C258="PARTENAIRE",_xlfn.IFS(F258=champs!$A$5,'Tarifs-Price list'!$G$10,F258=champs!$A$6,'Tarifs-Price list'!$G$15,F258=champs!$A$7,'Tarifs-Price list'!$G$20,F258="Chlore Silicate",'Tarifs-Price list'!$G$25,F258="Chlore Carbonate",'Tarifs-Price list'!$G$30,F258="NON",0),IF(C258="EXTERNE",_xlfn.IFS(F258=champs!$A$5,'Tarifs-Price list'!$F$10,F258=champs!$A$6,'Tarifs-Price list'!$F$15,F258=champs!$A$7,'Tarifs-Price list'!$F$20,F258="Chlore Silicate",'Tarifs-Price list'!$F$25,F258="Chlore Carbonate",'Tarifs-Price list'!$F$30,F258="NON",0),_xlfn.IFS(F258=champs!$A$5,'Tarifs-Price list'!$E$10,F258=champs!$A$6,'Tarifs-Price list'!$E$15,F258=champs!$A$7,'Tarifs-Price list'!$E$20,F258="Chlore Silicate",'Tarifs-Price list'!$E$25,F258="Chlore Carbonate",'Tarifs-Price list'!$E$30,F258="NON",0)))</f>
        <v>#N/A</v>
      </c>
      <c r="AF258" s="25">
        <f>IF(AND(H258=champs!$Q$5,I258=champs!$Q$6,J258=champs!$Q$6,C258="PARTENAIRE"),'Tarifs-Price list'!$N$9,IF(AND(C258="PARTENAIRE",H258=champs!$Q$6,I258=champs!$Q$5,J258=champs!$Q$6),'Tarifs-Price list'!$N$9,IF(AND(C258="PARTENAIRE",H258=champs!$Q$5,I258=champs!$Q$5,J258=champs!$Q$6),2*'Tarifs-Price list'!$N$9,IF(AND(C258="PARTENAIRE",H258=champs!$Q$6,I258=champs!$Q$6,J258=champs!$Q$5),'Tarifs-Price list'!$N$18,IF(AND(C258="PARTENAIRE",H258=champs!$Q$5,I258=champs!$Q$6,J258=champs!$Q$5),"Impossible",IF(AND(C258="PARTENAIRE",H258=champs!$Q$6,I258=champs!$Q$5,J258=champs!$Q$5),"Impossible",IF(AND(C258="PARTENAIRE",H258=champs!$Q$5,I258=champs!$Q$5,J258=champs!$Q$5),"Impossible",IF(AND(C258="EXTERNE",H258=champs!$Q$5,I258=champs!$Q$6,J258=champs!$Q$6),'Tarifs-Price list'!$M$9,IF(AND(C258="EXTERNE",H258=champs!$Q$6,I258=champs!$Q$5,J258=champs!$Q$6),'Tarifs-Price list'!$M$9,IF(AND(C258="EXTERNE",H258=champs!$Q$5,I258=champs!$Q$5,J258=champs!$Q$6),2*'Tarifs-Price list'!$M$9,IF(AND(C258="EXTERNE",H258=champs!$Q$6,I258=champs!$Q$6,J258=champs!$Q$5),'Tarifs-Price list'!$M$18,IF(AND(C258="Externe",H258=champs!$Q$5,I258=champs!$Q$6,J258=champs!$Q$5),"Impossible",IF(AND(C258="EXTERNE",H258=champs!$Q$6,I258=champs!$Q$5,J258=champs!$Q$5),"Impossible",IF(AND(C258="EXTERNE",H258=champs!$Q$5,I258=champs!$Q$5,J258=champs!$Q$5),"Impossible",IF(AND(C258="PRIVÉ",H258=champs!$Q$5,I258=champs!$Q$6,J258=champs!$Q$6),'Tarifs-Price list'!$L$9,IF(AND(C258="PRIVÉ",H258=champs!$Q$6,I258=champs!$Q$5,J258=champs!$Q$6),'Tarifs-Price list'!$L$9,IF(AND(C258="PRIVÉ",H258=champs!$Q$5,I258=champs!$Q$5,J258=champs!$Q$6),2*'Tarifs-Price list'!$L$9,IF(AND(C258="PRIVÉ",H258=champs!$Q$5,I258=champs!$Q$6,J258=champs!$Q$5),"Impossible",IF(AND(C258="PRIVÉ",H258=champs!$Q$6,I258=champs!$Q$5,J258=champs!$Q$5),"Impossible",IF(AND(C258="PRIVÉ",H258=champs!$Q$6,I258=champs!$Q$6,J258=champs!$Q$5),'Tarifs-Price list'!$L$18,IF(AND(C258="PRIVÉ",H258=champs!$Q$5,I258=champs!$Q$5,J258=champs!$Q$5),"Impossible",0)))))))))))))))))))))</f>
        <v>0</v>
      </c>
      <c r="AG258" s="57">
        <f>IF(AND(K258="OUI",H258=champs!$Q$5,I258=champs!$Q$6,J258=champs!$Q$6,C258="PARTENAIRE"),'Tarifs-Price list'!$N$8,IF(AND(K258="OUI",C258="PARTENAIRE",H258=champs!$Q$6,I258=champs!$Q$5,J258=champs!$Q$6),'Tarifs-Price list'!$N$8,IF(AND(K258="OUI",C258="PARTENAIRE",H258=champs!$Q$5,I258=champs!$Q$5,J258=champs!$Q$6),2*'Tarifs-Price list'!$N$8,IF(AND(K258="OUI",C258="PARTENAIRE",H258=champs!$Q$6,I258=champs!$Q$6,J258=champs!$Q$5),'Tarifs-Price list'!$N$17,IF(AND(K258="OUI",C258="PARTENAIRE",H258=champs!$Q$5,I258=champs!$Q$6,J258=champs!$Q$5),"Impossible",IF(AND(K258="OUI",C258="PARTENAIRE",H258=champs!$Q$6,I258=champs!$Q$5,J258=champs!$Q$5),"Impossible",IF(AND(K258="OUI",C258="PARTENAIRE",H258=champs!$Q$5,I258=champs!$Q$5,J258=champs!$Q$5),"Impossible",IF(AND(C258="EXTERNE",K258="OUI",H258=champs!$Q$5,I258=champs!$Q$6,J258=champs!$Q$6),'Tarifs-Price list'!$M$8,IF(AND(K258="OUI",C258="EXTERNE",H258=champs!$Q$6,I258=champs!$Q$5,J258=champs!$Q$6),'Tarifs-Price list'!$M$8,IF(AND(C258="EXTERNE",K258="OUI",H258=champs!$Q$5,I258=champs!$Q$5,J258=champs!$Q$6),2*'Tarifs-Price list'!$M$8,IF(AND(K258="OUI",C258="EXTERNE",H258=champs!$Q$6,I258=champs!$Q$6,J258=champs!$Q$5),'Tarifs-Price list'!$M$17,IF(AND(K258="OUI",C258="Externe",H258=champs!$Q$5,I258=champs!$Q$6,J258=champs!$Q$5),"Impossible",IF(AND(C258="EXTERNE",K258="OUI",H258=champs!$Q$6,I258=champs!$Q$5,J258=champs!$Q$5),"Impossible",IF(AND(K258="OUI",C258="EXTERNE",H258=champs!$Q$5,I258=champs!$Q$5,J258=champs!$Q$5),"Impossible",IF(AND(C258="PRIVÉ",K258="OUI",H258=champs!$Q$5,I258=champs!$Q$6,J258=champs!$Q$6),'Tarifs-Price list'!$L$8,IF(AND(C258="PRIVÉ",K258="OUI",H258=champs!$Q$6,I258=champs!$Q$5,J258=champs!$Q$6),'Tarifs-Price list'!$L$8,IF(AND(K258="OUI",C258="PRIVÉ",H258=champs!$Q$5,I258=champs!$Q$5,J258=champs!Q259),2*'Tarifs-Price list'!$L$8,IF(AND(K258="OUI",C258="PRIVÉ",H258=champs!$Q$5,I258=champs!$Q$6,J258=champs!$Q$5),"Impossible",IF(AND(K258="OUI",C258="PRIVÉ",K258="OUI",H258=champs!$Q$6,I258=champs!$Q$5,J258=champs!$Q$5),"Impossible",IF(AND(K258="OUI",C258="PRIVÉ",H258=champs!$Q$6,I258=champs!$Q$6,J258=champs!$Q$5),'Tarifs-Price list'!$L$17,IF(AND(K258="OUI",C258="PRIVÉ",H258=champs!$Q$5,I258=champs!$Q$5,J258=champs!$Q$5),"Impossible",0)))))))))))))))))))))</f>
        <v>0</v>
      </c>
    </row>
    <row r="259" spans="2:33" ht="21" x14ac:dyDescent="0.2"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50"/>
      <c r="M259" s="50"/>
      <c r="N259" s="48"/>
      <c r="O259" s="48"/>
      <c r="P259" s="48"/>
      <c r="Q259" s="48"/>
      <c r="R259" s="48"/>
      <c r="S259" s="49"/>
      <c r="T259" s="49"/>
      <c r="U259" s="49"/>
      <c r="V259" s="48"/>
      <c r="W259" s="48"/>
      <c r="X259" s="48"/>
      <c r="Y259" s="48"/>
      <c r="Z259" s="48"/>
      <c r="AC259" s="25" t="e" cm="1">
        <f t="array" ref="AC259">IF(C259="PARTENAIRE",_xlfn.IFS(D259=champs!$A$5,'Tarifs-Price list'!$G$8,D259=champs!$A$6,'Tarifs-Price list'!$G$8,D259=champs!$A$7,'Tarifs-Price list'!$G$18,D259="Chlore Silicate",'Tarifs-Price list'!$G$23,D259="Chlore Carbonate",'Tarifs-Price list'!$G$23,D259="NON",0),IF(C259="EXTERNE",_xlfn.IFS(D259=champs!$A$5,'Tarifs-Price list'!$F$8,D259=champs!$A$6,'Tarifs-Price list'!$F$8,D259=champs!$A$7,'Tarifs-Price list'!$F$18,D259="Chlore Silicate",'Tarifs-Price list'!$F$23,D259="Chlore Carbonate",'Tarifs-Price list'!$F$23,D259="NON",0),_xlfn.IFS(D259=champs!$A$5,'Tarifs-Price list'!$E$8,D259=champs!$A$6,'Tarifs-Price list'!$E$8,D259=champs!$A$7,'Tarifs-Price list'!$E$18,D259="Chlore Silicate",'Tarifs-Price list'!$E$23,D259="Chlore Carbonate",'Tarifs-Price list'!$E$23,D259="NON",0)))</f>
        <v>#N/A</v>
      </c>
      <c r="AD259" s="25" t="e" cm="1">
        <f t="array" ref="AD259">IF(C259="PARTENAIRE",_xlfn.IFS(E259=champs!$A$5,'Tarifs-Price list'!$G$9,E259=champs!$A$6,'Tarifs-Price list'!$G$9,E259=champs!$A$7,'Tarifs-Price list'!$G$19,E259="Chlore Silicate",'Tarifs-Price list'!$G$24,E259="Chlore Carbonate",'Tarifs-Price list'!$G$24,E259="NON",0),IF(C259="EXTERNE",_xlfn.IFS(E259=champs!$A$5,'Tarifs-Price list'!$F$9,E259=champs!$A$6,'Tarifs-Price list'!$F$9,E259=champs!$A$7,'Tarifs-Price list'!$F$19,E259="Chlore Silicate",'Tarifs-Price list'!$F$24,E259="Chlore Carbonate",'Tarifs-Price list'!$F$24,E259="NON",0),_xlfn.IFS(E259=champs!$A$5,'Tarifs-Price list'!$E$9,E259=champs!$A$6,'Tarifs-Price list'!$E$9,E259=champs!$A$7,'Tarifs-Price list'!$E$19,E259="Chlore Silicate",'Tarifs-Price list'!$E$24,E259="Chlore Carbonate",'Tarifs-Price list'!$E$24,E259="NON",0)))</f>
        <v>#N/A</v>
      </c>
      <c r="AE259" s="25" t="e" cm="1">
        <f t="array" ref="AE259">IF(C259="PARTENAIRE",_xlfn.IFS(F259=champs!$A$5,'Tarifs-Price list'!$G$10,F259=champs!$A$6,'Tarifs-Price list'!$G$15,F259=champs!$A$7,'Tarifs-Price list'!$G$20,F259="Chlore Silicate",'Tarifs-Price list'!$G$25,F259="Chlore Carbonate",'Tarifs-Price list'!$G$30,F259="NON",0),IF(C259="EXTERNE",_xlfn.IFS(F259=champs!$A$5,'Tarifs-Price list'!$F$10,F259=champs!$A$6,'Tarifs-Price list'!$F$15,F259=champs!$A$7,'Tarifs-Price list'!$F$20,F259="Chlore Silicate",'Tarifs-Price list'!$F$25,F259="Chlore Carbonate",'Tarifs-Price list'!$F$30,F259="NON",0),_xlfn.IFS(F259=champs!$A$5,'Tarifs-Price list'!$E$10,F259=champs!$A$6,'Tarifs-Price list'!$E$15,F259=champs!$A$7,'Tarifs-Price list'!$E$20,F259="Chlore Silicate",'Tarifs-Price list'!$E$25,F259="Chlore Carbonate",'Tarifs-Price list'!$E$30,F259="NON",0)))</f>
        <v>#N/A</v>
      </c>
      <c r="AF259" s="25">
        <f>IF(AND(H259=champs!$Q$5,I259=champs!$Q$6,J259=champs!$Q$6,C259="PARTENAIRE"),'Tarifs-Price list'!$N$9,IF(AND(C259="PARTENAIRE",H259=champs!$Q$6,I259=champs!$Q$5,J259=champs!$Q$6),'Tarifs-Price list'!$N$9,IF(AND(C259="PARTENAIRE",H259=champs!$Q$5,I259=champs!$Q$5,J259=champs!$Q$6),2*'Tarifs-Price list'!$N$9,IF(AND(C259="PARTENAIRE",H259=champs!$Q$6,I259=champs!$Q$6,J259=champs!$Q$5),'Tarifs-Price list'!$N$18,IF(AND(C259="PARTENAIRE",H259=champs!$Q$5,I259=champs!$Q$6,J259=champs!$Q$5),"Impossible",IF(AND(C259="PARTENAIRE",H259=champs!$Q$6,I259=champs!$Q$5,J259=champs!$Q$5),"Impossible",IF(AND(C259="PARTENAIRE",H259=champs!$Q$5,I259=champs!$Q$5,J259=champs!$Q$5),"Impossible",IF(AND(C259="EXTERNE",H259=champs!$Q$5,I259=champs!$Q$6,J259=champs!$Q$6),'Tarifs-Price list'!$M$9,IF(AND(C259="EXTERNE",H259=champs!$Q$6,I259=champs!$Q$5,J259=champs!$Q$6),'Tarifs-Price list'!$M$9,IF(AND(C259="EXTERNE",H259=champs!$Q$5,I259=champs!$Q$5,J259=champs!$Q$6),2*'Tarifs-Price list'!$M$9,IF(AND(C259="EXTERNE",H259=champs!$Q$6,I259=champs!$Q$6,J259=champs!$Q$5),'Tarifs-Price list'!$M$18,IF(AND(C259="Externe",H259=champs!$Q$5,I259=champs!$Q$6,J259=champs!$Q$5),"Impossible",IF(AND(C259="EXTERNE",H259=champs!$Q$6,I259=champs!$Q$5,J259=champs!$Q$5),"Impossible",IF(AND(C259="EXTERNE",H259=champs!$Q$5,I259=champs!$Q$5,J259=champs!$Q$5),"Impossible",IF(AND(C259="PRIVÉ",H259=champs!$Q$5,I259=champs!$Q$6,J259=champs!$Q$6),'Tarifs-Price list'!$L$9,IF(AND(C259="PRIVÉ",H259=champs!$Q$6,I259=champs!$Q$5,J259=champs!$Q$6),'Tarifs-Price list'!$L$9,IF(AND(C259="PRIVÉ",H259=champs!$Q$5,I259=champs!$Q$5,J259=champs!$Q$6),2*'Tarifs-Price list'!$L$9,IF(AND(C259="PRIVÉ",H259=champs!$Q$5,I259=champs!$Q$6,J259=champs!$Q$5),"Impossible",IF(AND(C259="PRIVÉ",H259=champs!$Q$6,I259=champs!$Q$5,J259=champs!$Q$5),"Impossible",IF(AND(C259="PRIVÉ",H259=champs!$Q$6,I259=champs!$Q$6,J259=champs!$Q$5),'Tarifs-Price list'!$L$18,IF(AND(C259="PRIVÉ",H259=champs!$Q$5,I259=champs!$Q$5,J259=champs!$Q$5),"Impossible",0)))))))))))))))))))))</f>
        <v>0</v>
      </c>
      <c r="AG259" s="57">
        <f>IF(AND(K259="OUI",H259=champs!$Q$5,I259=champs!$Q$6,J259=champs!$Q$6,C259="PARTENAIRE"),'Tarifs-Price list'!$N$8,IF(AND(K259="OUI",C259="PARTENAIRE",H259=champs!$Q$6,I259=champs!$Q$5,J259=champs!$Q$6),'Tarifs-Price list'!$N$8,IF(AND(K259="OUI",C259="PARTENAIRE",H259=champs!$Q$5,I259=champs!$Q$5,J259=champs!$Q$6),2*'Tarifs-Price list'!$N$8,IF(AND(K259="OUI",C259="PARTENAIRE",H259=champs!$Q$6,I259=champs!$Q$6,J259=champs!$Q$5),'Tarifs-Price list'!$N$17,IF(AND(K259="OUI",C259="PARTENAIRE",H259=champs!$Q$5,I259=champs!$Q$6,J259=champs!$Q$5),"Impossible",IF(AND(K259="OUI",C259="PARTENAIRE",H259=champs!$Q$6,I259=champs!$Q$5,J259=champs!$Q$5),"Impossible",IF(AND(K259="OUI",C259="PARTENAIRE",H259=champs!$Q$5,I259=champs!$Q$5,J259=champs!$Q$5),"Impossible",IF(AND(C259="EXTERNE",K259="OUI",H259=champs!$Q$5,I259=champs!$Q$6,J259=champs!$Q$6),'Tarifs-Price list'!$M$8,IF(AND(K259="OUI",C259="EXTERNE",H259=champs!$Q$6,I259=champs!$Q$5,J259=champs!$Q$6),'Tarifs-Price list'!$M$8,IF(AND(C259="EXTERNE",K259="OUI",H259=champs!$Q$5,I259=champs!$Q$5,J259=champs!$Q$6),2*'Tarifs-Price list'!$M$8,IF(AND(K259="OUI",C259="EXTERNE",H259=champs!$Q$6,I259=champs!$Q$6,J259=champs!$Q$5),'Tarifs-Price list'!$M$17,IF(AND(K259="OUI",C259="Externe",H259=champs!$Q$5,I259=champs!$Q$6,J259=champs!$Q$5),"Impossible",IF(AND(C259="EXTERNE",K259="OUI",H259=champs!$Q$6,I259=champs!$Q$5,J259=champs!$Q$5),"Impossible",IF(AND(K259="OUI",C259="EXTERNE",H259=champs!$Q$5,I259=champs!$Q$5,J259=champs!$Q$5),"Impossible",IF(AND(C259="PRIVÉ",K259="OUI",H259=champs!$Q$5,I259=champs!$Q$6,J259=champs!$Q$6),'Tarifs-Price list'!$L$8,IF(AND(C259="PRIVÉ",K259="OUI",H259=champs!$Q$6,I259=champs!$Q$5,J259=champs!$Q$6),'Tarifs-Price list'!$L$8,IF(AND(K259="OUI",C259="PRIVÉ",H259=champs!$Q$5,I259=champs!$Q$5,J259=champs!Q260),2*'Tarifs-Price list'!$L$8,IF(AND(K259="OUI",C259="PRIVÉ",H259=champs!$Q$5,I259=champs!$Q$6,J259=champs!$Q$5),"Impossible",IF(AND(K259="OUI",C259="PRIVÉ",K259="OUI",H259=champs!$Q$6,I259=champs!$Q$5,J259=champs!$Q$5),"Impossible",IF(AND(K259="OUI",C259="PRIVÉ",H259=champs!$Q$6,I259=champs!$Q$6,J259=champs!$Q$5),'Tarifs-Price list'!$L$17,IF(AND(K259="OUI",C259="PRIVÉ",H259=champs!$Q$5,I259=champs!$Q$5,J259=champs!$Q$5),"Impossible",0)))))))))))))))))))))</f>
        <v>0</v>
      </c>
    </row>
    <row r="260" spans="2:33" ht="21" x14ac:dyDescent="0.2"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50"/>
      <c r="M260" s="50"/>
      <c r="N260" s="48"/>
      <c r="O260" s="48"/>
      <c r="P260" s="48"/>
      <c r="Q260" s="48"/>
      <c r="R260" s="48"/>
      <c r="S260" s="49"/>
      <c r="T260" s="49"/>
      <c r="U260" s="49"/>
      <c r="V260" s="48"/>
      <c r="W260" s="48"/>
      <c r="X260" s="48"/>
      <c r="Y260" s="48"/>
      <c r="Z260" s="48"/>
      <c r="AC260" s="25" t="e" cm="1">
        <f t="array" ref="AC260">IF(C260="PARTENAIRE",_xlfn.IFS(D260=champs!$A$5,'Tarifs-Price list'!$G$8,D260=champs!$A$6,'Tarifs-Price list'!$G$8,D260=champs!$A$7,'Tarifs-Price list'!$G$18,D260="Chlore Silicate",'Tarifs-Price list'!$G$23,D260="Chlore Carbonate",'Tarifs-Price list'!$G$23,D260="NON",0),IF(C260="EXTERNE",_xlfn.IFS(D260=champs!$A$5,'Tarifs-Price list'!$F$8,D260=champs!$A$6,'Tarifs-Price list'!$F$8,D260=champs!$A$7,'Tarifs-Price list'!$F$18,D260="Chlore Silicate",'Tarifs-Price list'!$F$23,D260="Chlore Carbonate",'Tarifs-Price list'!$F$23,D260="NON",0),_xlfn.IFS(D260=champs!$A$5,'Tarifs-Price list'!$E$8,D260=champs!$A$6,'Tarifs-Price list'!$E$8,D260=champs!$A$7,'Tarifs-Price list'!$E$18,D260="Chlore Silicate",'Tarifs-Price list'!$E$23,D260="Chlore Carbonate",'Tarifs-Price list'!$E$23,D260="NON",0)))</f>
        <v>#N/A</v>
      </c>
      <c r="AD260" s="25" t="e" cm="1">
        <f t="array" ref="AD260">IF(C260="PARTENAIRE",_xlfn.IFS(E260=champs!$A$5,'Tarifs-Price list'!$G$9,E260=champs!$A$6,'Tarifs-Price list'!$G$9,E260=champs!$A$7,'Tarifs-Price list'!$G$19,E260="Chlore Silicate",'Tarifs-Price list'!$G$24,E260="Chlore Carbonate",'Tarifs-Price list'!$G$24,E260="NON",0),IF(C260="EXTERNE",_xlfn.IFS(E260=champs!$A$5,'Tarifs-Price list'!$F$9,E260=champs!$A$6,'Tarifs-Price list'!$F$9,E260=champs!$A$7,'Tarifs-Price list'!$F$19,E260="Chlore Silicate",'Tarifs-Price list'!$F$24,E260="Chlore Carbonate",'Tarifs-Price list'!$F$24,E260="NON",0),_xlfn.IFS(E260=champs!$A$5,'Tarifs-Price list'!$E$9,E260=champs!$A$6,'Tarifs-Price list'!$E$9,E260=champs!$A$7,'Tarifs-Price list'!$E$19,E260="Chlore Silicate",'Tarifs-Price list'!$E$24,E260="Chlore Carbonate",'Tarifs-Price list'!$E$24,E260="NON",0)))</f>
        <v>#N/A</v>
      </c>
      <c r="AE260" s="25" t="e" cm="1">
        <f t="array" ref="AE260">IF(C260="PARTENAIRE",_xlfn.IFS(F260=champs!$A$5,'Tarifs-Price list'!$G$10,F260=champs!$A$6,'Tarifs-Price list'!$G$15,F260=champs!$A$7,'Tarifs-Price list'!$G$20,F260="Chlore Silicate",'Tarifs-Price list'!$G$25,F260="Chlore Carbonate",'Tarifs-Price list'!$G$30,F260="NON",0),IF(C260="EXTERNE",_xlfn.IFS(F260=champs!$A$5,'Tarifs-Price list'!$F$10,F260=champs!$A$6,'Tarifs-Price list'!$F$15,F260=champs!$A$7,'Tarifs-Price list'!$F$20,F260="Chlore Silicate",'Tarifs-Price list'!$F$25,F260="Chlore Carbonate",'Tarifs-Price list'!$F$30,F260="NON",0),_xlfn.IFS(F260=champs!$A$5,'Tarifs-Price list'!$E$10,F260=champs!$A$6,'Tarifs-Price list'!$E$15,F260=champs!$A$7,'Tarifs-Price list'!$E$20,F260="Chlore Silicate",'Tarifs-Price list'!$E$25,F260="Chlore Carbonate",'Tarifs-Price list'!$E$30,F260="NON",0)))</f>
        <v>#N/A</v>
      </c>
      <c r="AF260" s="25">
        <f>IF(AND(H260=champs!$Q$5,I260=champs!$Q$6,J260=champs!$Q$6,C260="PARTENAIRE"),'Tarifs-Price list'!$N$9,IF(AND(C260="PARTENAIRE",H260=champs!$Q$6,I260=champs!$Q$5,J260=champs!$Q$6),'Tarifs-Price list'!$N$9,IF(AND(C260="PARTENAIRE",H260=champs!$Q$5,I260=champs!$Q$5,J260=champs!$Q$6),2*'Tarifs-Price list'!$N$9,IF(AND(C260="PARTENAIRE",H260=champs!$Q$6,I260=champs!$Q$6,J260=champs!$Q$5),'Tarifs-Price list'!$N$18,IF(AND(C260="PARTENAIRE",H260=champs!$Q$5,I260=champs!$Q$6,J260=champs!$Q$5),"Impossible",IF(AND(C260="PARTENAIRE",H260=champs!$Q$6,I260=champs!$Q$5,J260=champs!$Q$5),"Impossible",IF(AND(C260="PARTENAIRE",H260=champs!$Q$5,I260=champs!$Q$5,J260=champs!$Q$5),"Impossible",IF(AND(C260="EXTERNE",H260=champs!$Q$5,I260=champs!$Q$6,J260=champs!$Q$6),'Tarifs-Price list'!$M$9,IF(AND(C260="EXTERNE",H260=champs!$Q$6,I260=champs!$Q$5,J260=champs!$Q$6),'Tarifs-Price list'!$M$9,IF(AND(C260="EXTERNE",H260=champs!$Q$5,I260=champs!$Q$5,J260=champs!$Q$6),2*'Tarifs-Price list'!$M$9,IF(AND(C260="EXTERNE",H260=champs!$Q$6,I260=champs!$Q$6,J260=champs!$Q$5),'Tarifs-Price list'!$M$18,IF(AND(C260="Externe",H260=champs!$Q$5,I260=champs!$Q$6,J260=champs!$Q$5),"Impossible",IF(AND(C260="EXTERNE",H260=champs!$Q$6,I260=champs!$Q$5,J260=champs!$Q$5),"Impossible",IF(AND(C260="EXTERNE",H260=champs!$Q$5,I260=champs!$Q$5,J260=champs!$Q$5),"Impossible",IF(AND(C260="PRIVÉ",H260=champs!$Q$5,I260=champs!$Q$6,J260=champs!$Q$6),'Tarifs-Price list'!$L$9,IF(AND(C260="PRIVÉ",H260=champs!$Q$6,I260=champs!$Q$5,J260=champs!$Q$6),'Tarifs-Price list'!$L$9,IF(AND(C260="PRIVÉ",H260=champs!$Q$5,I260=champs!$Q$5,J260=champs!$Q$6),2*'Tarifs-Price list'!$L$9,IF(AND(C260="PRIVÉ",H260=champs!$Q$5,I260=champs!$Q$6,J260=champs!$Q$5),"Impossible",IF(AND(C260="PRIVÉ",H260=champs!$Q$6,I260=champs!$Q$5,J260=champs!$Q$5),"Impossible",IF(AND(C260="PRIVÉ",H260=champs!$Q$6,I260=champs!$Q$6,J260=champs!$Q$5),'Tarifs-Price list'!$L$18,IF(AND(C260="PRIVÉ",H260=champs!$Q$5,I260=champs!$Q$5,J260=champs!$Q$5),"Impossible",0)))))))))))))))))))))</f>
        <v>0</v>
      </c>
      <c r="AG260" s="57">
        <f>IF(AND(K260="OUI",H260=champs!$Q$5,I260=champs!$Q$6,J260=champs!$Q$6,C260="PARTENAIRE"),'Tarifs-Price list'!$N$8,IF(AND(K260="OUI",C260="PARTENAIRE",H260=champs!$Q$6,I260=champs!$Q$5,J260=champs!$Q$6),'Tarifs-Price list'!$N$8,IF(AND(K260="OUI",C260="PARTENAIRE",H260=champs!$Q$5,I260=champs!$Q$5,J260=champs!$Q$6),2*'Tarifs-Price list'!$N$8,IF(AND(K260="OUI",C260="PARTENAIRE",H260=champs!$Q$6,I260=champs!$Q$6,J260=champs!$Q$5),'Tarifs-Price list'!$N$17,IF(AND(K260="OUI",C260="PARTENAIRE",H260=champs!$Q$5,I260=champs!$Q$6,J260=champs!$Q$5),"Impossible",IF(AND(K260="OUI",C260="PARTENAIRE",H260=champs!$Q$6,I260=champs!$Q$5,J260=champs!$Q$5),"Impossible",IF(AND(K260="OUI",C260="PARTENAIRE",H260=champs!$Q$5,I260=champs!$Q$5,J260=champs!$Q$5),"Impossible",IF(AND(C260="EXTERNE",K260="OUI",H260=champs!$Q$5,I260=champs!$Q$6,J260=champs!$Q$6),'Tarifs-Price list'!$M$8,IF(AND(K260="OUI",C260="EXTERNE",H260=champs!$Q$6,I260=champs!$Q$5,J260=champs!$Q$6),'Tarifs-Price list'!$M$8,IF(AND(C260="EXTERNE",K260="OUI",H260=champs!$Q$5,I260=champs!$Q$5,J260=champs!$Q$6),2*'Tarifs-Price list'!$M$8,IF(AND(K260="OUI",C260="EXTERNE",H260=champs!$Q$6,I260=champs!$Q$6,J260=champs!$Q$5),'Tarifs-Price list'!$M$17,IF(AND(K260="OUI",C260="Externe",H260=champs!$Q$5,I260=champs!$Q$6,J260=champs!$Q$5),"Impossible",IF(AND(C260="EXTERNE",K260="OUI",H260=champs!$Q$6,I260=champs!$Q$5,J260=champs!$Q$5),"Impossible",IF(AND(K260="OUI",C260="EXTERNE",H260=champs!$Q$5,I260=champs!$Q$5,J260=champs!$Q$5),"Impossible",IF(AND(C260="PRIVÉ",K260="OUI",H260=champs!$Q$5,I260=champs!$Q$6,J260=champs!$Q$6),'Tarifs-Price list'!$L$8,IF(AND(C260="PRIVÉ",K260="OUI",H260=champs!$Q$6,I260=champs!$Q$5,J260=champs!$Q$6),'Tarifs-Price list'!$L$8,IF(AND(K260="OUI",C260="PRIVÉ",H260=champs!$Q$5,I260=champs!$Q$5,J260=champs!Q261),2*'Tarifs-Price list'!$L$8,IF(AND(K260="OUI",C260="PRIVÉ",H260=champs!$Q$5,I260=champs!$Q$6,J260=champs!$Q$5),"Impossible",IF(AND(K260="OUI",C260="PRIVÉ",K260="OUI",H260=champs!$Q$6,I260=champs!$Q$5,J260=champs!$Q$5),"Impossible",IF(AND(K260="OUI",C260="PRIVÉ",H260=champs!$Q$6,I260=champs!$Q$6,J260=champs!$Q$5),'Tarifs-Price list'!$L$17,IF(AND(K260="OUI",C260="PRIVÉ",H260=champs!$Q$5,I260=champs!$Q$5,J260=champs!$Q$5),"Impossible",0)))))))))))))))))))))</f>
        <v>0</v>
      </c>
    </row>
    <row r="261" spans="2:33" ht="21" x14ac:dyDescent="0.2"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50"/>
      <c r="M261" s="50"/>
      <c r="N261" s="48"/>
      <c r="O261" s="48"/>
      <c r="P261" s="48"/>
      <c r="Q261" s="48"/>
      <c r="R261" s="48"/>
      <c r="S261" s="49"/>
      <c r="T261" s="49"/>
      <c r="U261" s="49"/>
      <c r="V261" s="48"/>
      <c r="W261" s="48"/>
      <c r="X261" s="48"/>
      <c r="Y261" s="48"/>
      <c r="Z261" s="48"/>
      <c r="AC261" s="25" t="e" cm="1">
        <f t="array" ref="AC261">IF(C261="PARTENAIRE",_xlfn.IFS(D261=champs!$A$5,'Tarifs-Price list'!$G$8,D261=champs!$A$6,'Tarifs-Price list'!$G$8,D261=champs!$A$7,'Tarifs-Price list'!$G$18,D261="Chlore Silicate",'Tarifs-Price list'!$G$23,D261="Chlore Carbonate",'Tarifs-Price list'!$G$23,D261="NON",0),IF(C261="EXTERNE",_xlfn.IFS(D261=champs!$A$5,'Tarifs-Price list'!$F$8,D261=champs!$A$6,'Tarifs-Price list'!$F$8,D261=champs!$A$7,'Tarifs-Price list'!$F$18,D261="Chlore Silicate",'Tarifs-Price list'!$F$23,D261="Chlore Carbonate",'Tarifs-Price list'!$F$23,D261="NON",0),_xlfn.IFS(D261=champs!$A$5,'Tarifs-Price list'!$E$8,D261=champs!$A$6,'Tarifs-Price list'!$E$8,D261=champs!$A$7,'Tarifs-Price list'!$E$18,D261="Chlore Silicate",'Tarifs-Price list'!$E$23,D261="Chlore Carbonate",'Tarifs-Price list'!$E$23,D261="NON",0)))</f>
        <v>#N/A</v>
      </c>
      <c r="AD261" s="25" t="e" cm="1">
        <f t="array" ref="AD261">IF(C261="PARTENAIRE",_xlfn.IFS(E261=champs!$A$5,'Tarifs-Price list'!$G$9,E261=champs!$A$6,'Tarifs-Price list'!$G$9,E261=champs!$A$7,'Tarifs-Price list'!$G$19,E261="Chlore Silicate",'Tarifs-Price list'!$G$24,E261="Chlore Carbonate",'Tarifs-Price list'!$G$24,E261="NON",0),IF(C261="EXTERNE",_xlfn.IFS(E261=champs!$A$5,'Tarifs-Price list'!$F$9,E261=champs!$A$6,'Tarifs-Price list'!$F$9,E261=champs!$A$7,'Tarifs-Price list'!$F$19,E261="Chlore Silicate",'Tarifs-Price list'!$F$24,E261="Chlore Carbonate",'Tarifs-Price list'!$F$24,E261="NON",0),_xlfn.IFS(E261=champs!$A$5,'Tarifs-Price list'!$E$9,E261=champs!$A$6,'Tarifs-Price list'!$E$9,E261=champs!$A$7,'Tarifs-Price list'!$E$19,E261="Chlore Silicate",'Tarifs-Price list'!$E$24,E261="Chlore Carbonate",'Tarifs-Price list'!$E$24,E261="NON",0)))</f>
        <v>#N/A</v>
      </c>
      <c r="AE261" s="25" t="e" cm="1">
        <f t="array" ref="AE261">IF(C261="PARTENAIRE",_xlfn.IFS(F261=champs!$A$5,'Tarifs-Price list'!$G$10,F261=champs!$A$6,'Tarifs-Price list'!$G$15,F261=champs!$A$7,'Tarifs-Price list'!$G$20,F261="Chlore Silicate",'Tarifs-Price list'!$G$25,F261="Chlore Carbonate",'Tarifs-Price list'!$G$30,F261="NON",0),IF(C261="EXTERNE",_xlfn.IFS(F261=champs!$A$5,'Tarifs-Price list'!$F$10,F261=champs!$A$6,'Tarifs-Price list'!$F$15,F261=champs!$A$7,'Tarifs-Price list'!$F$20,F261="Chlore Silicate",'Tarifs-Price list'!$F$25,F261="Chlore Carbonate",'Tarifs-Price list'!$F$30,F261="NON",0),_xlfn.IFS(F261=champs!$A$5,'Tarifs-Price list'!$E$10,F261=champs!$A$6,'Tarifs-Price list'!$E$15,F261=champs!$A$7,'Tarifs-Price list'!$E$20,F261="Chlore Silicate",'Tarifs-Price list'!$E$25,F261="Chlore Carbonate",'Tarifs-Price list'!$E$30,F261="NON",0)))</f>
        <v>#N/A</v>
      </c>
      <c r="AF261" s="25">
        <f>IF(AND(H261=champs!$Q$5,I261=champs!$Q$6,J261=champs!$Q$6,C261="PARTENAIRE"),'Tarifs-Price list'!$N$9,IF(AND(C261="PARTENAIRE",H261=champs!$Q$6,I261=champs!$Q$5,J261=champs!$Q$6),'Tarifs-Price list'!$N$9,IF(AND(C261="PARTENAIRE",H261=champs!$Q$5,I261=champs!$Q$5,J261=champs!$Q$6),2*'Tarifs-Price list'!$N$9,IF(AND(C261="PARTENAIRE",H261=champs!$Q$6,I261=champs!$Q$6,J261=champs!$Q$5),'Tarifs-Price list'!$N$18,IF(AND(C261="PARTENAIRE",H261=champs!$Q$5,I261=champs!$Q$6,J261=champs!$Q$5),"Impossible",IF(AND(C261="PARTENAIRE",H261=champs!$Q$6,I261=champs!$Q$5,J261=champs!$Q$5),"Impossible",IF(AND(C261="PARTENAIRE",H261=champs!$Q$5,I261=champs!$Q$5,J261=champs!$Q$5),"Impossible",IF(AND(C261="EXTERNE",H261=champs!$Q$5,I261=champs!$Q$6,J261=champs!$Q$6),'Tarifs-Price list'!$M$9,IF(AND(C261="EXTERNE",H261=champs!$Q$6,I261=champs!$Q$5,J261=champs!$Q$6),'Tarifs-Price list'!$M$9,IF(AND(C261="EXTERNE",H261=champs!$Q$5,I261=champs!$Q$5,J261=champs!$Q$6),2*'Tarifs-Price list'!$M$9,IF(AND(C261="EXTERNE",H261=champs!$Q$6,I261=champs!$Q$6,J261=champs!$Q$5),'Tarifs-Price list'!$M$18,IF(AND(C261="Externe",H261=champs!$Q$5,I261=champs!$Q$6,J261=champs!$Q$5),"Impossible",IF(AND(C261="EXTERNE",H261=champs!$Q$6,I261=champs!$Q$5,J261=champs!$Q$5),"Impossible",IF(AND(C261="EXTERNE",H261=champs!$Q$5,I261=champs!$Q$5,J261=champs!$Q$5),"Impossible",IF(AND(C261="PRIVÉ",H261=champs!$Q$5,I261=champs!$Q$6,J261=champs!$Q$6),'Tarifs-Price list'!$L$9,IF(AND(C261="PRIVÉ",H261=champs!$Q$6,I261=champs!$Q$5,J261=champs!$Q$6),'Tarifs-Price list'!$L$9,IF(AND(C261="PRIVÉ",H261=champs!$Q$5,I261=champs!$Q$5,J261=champs!$Q$6),2*'Tarifs-Price list'!$L$9,IF(AND(C261="PRIVÉ",H261=champs!$Q$5,I261=champs!$Q$6,J261=champs!$Q$5),"Impossible",IF(AND(C261="PRIVÉ",H261=champs!$Q$6,I261=champs!$Q$5,J261=champs!$Q$5),"Impossible",IF(AND(C261="PRIVÉ",H261=champs!$Q$6,I261=champs!$Q$6,J261=champs!$Q$5),'Tarifs-Price list'!$L$18,IF(AND(C261="PRIVÉ",H261=champs!$Q$5,I261=champs!$Q$5,J261=champs!$Q$5),"Impossible",0)))))))))))))))))))))</f>
        <v>0</v>
      </c>
      <c r="AG261" s="57">
        <f>IF(AND(K261="OUI",H261=champs!$Q$5,I261=champs!$Q$6,J261=champs!$Q$6,C261="PARTENAIRE"),'Tarifs-Price list'!$N$8,IF(AND(K261="OUI",C261="PARTENAIRE",H261=champs!$Q$6,I261=champs!$Q$5,J261=champs!$Q$6),'Tarifs-Price list'!$N$8,IF(AND(K261="OUI",C261="PARTENAIRE",H261=champs!$Q$5,I261=champs!$Q$5,J261=champs!$Q$6),2*'Tarifs-Price list'!$N$8,IF(AND(K261="OUI",C261="PARTENAIRE",H261=champs!$Q$6,I261=champs!$Q$6,J261=champs!$Q$5),'Tarifs-Price list'!$N$17,IF(AND(K261="OUI",C261="PARTENAIRE",H261=champs!$Q$5,I261=champs!$Q$6,J261=champs!$Q$5),"Impossible",IF(AND(K261="OUI",C261="PARTENAIRE",H261=champs!$Q$6,I261=champs!$Q$5,J261=champs!$Q$5),"Impossible",IF(AND(K261="OUI",C261="PARTENAIRE",H261=champs!$Q$5,I261=champs!$Q$5,J261=champs!$Q$5),"Impossible",IF(AND(C261="EXTERNE",K261="OUI",H261=champs!$Q$5,I261=champs!$Q$6,J261=champs!$Q$6),'Tarifs-Price list'!$M$8,IF(AND(K261="OUI",C261="EXTERNE",H261=champs!$Q$6,I261=champs!$Q$5,J261=champs!$Q$6),'Tarifs-Price list'!$M$8,IF(AND(C261="EXTERNE",K261="OUI",H261=champs!$Q$5,I261=champs!$Q$5,J261=champs!$Q$6),2*'Tarifs-Price list'!$M$8,IF(AND(K261="OUI",C261="EXTERNE",H261=champs!$Q$6,I261=champs!$Q$6,J261=champs!$Q$5),'Tarifs-Price list'!$M$17,IF(AND(K261="OUI",C261="Externe",H261=champs!$Q$5,I261=champs!$Q$6,J261=champs!$Q$5),"Impossible",IF(AND(C261="EXTERNE",K261="OUI",H261=champs!$Q$6,I261=champs!$Q$5,J261=champs!$Q$5),"Impossible",IF(AND(K261="OUI",C261="EXTERNE",H261=champs!$Q$5,I261=champs!$Q$5,J261=champs!$Q$5),"Impossible",IF(AND(C261="PRIVÉ",K261="OUI",H261=champs!$Q$5,I261=champs!$Q$6,J261=champs!$Q$6),'Tarifs-Price list'!$L$8,IF(AND(C261="PRIVÉ",K261="OUI",H261=champs!$Q$6,I261=champs!$Q$5,J261=champs!$Q$6),'Tarifs-Price list'!$L$8,IF(AND(K261="OUI",C261="PRIVÉ",H261=champs!$Q$5,I261=champs!$Q$5,J261=champs!Q262),2*'Tarifs-Price list'!$L$8,IF(AND(K261="OUI",C261="PRIVÉ",H261=champs!$Q$5,I261=champs!$Q$6,J261=champs!$Q$5),"Impossible",IF(AND(K261="OUI",C261="PRIVÉ",K261="OUI",H261=champs!$Q$6,I261=champs!$Q$5,J261=champs!$Q$5),"Impossible",IF(AND(K261="OUI",C261="PRIVÉ",H261=champs!$Q$6,I261=champs!$Q$6,J261=champs!$Q$5),'Tarifs-Price list'!$L$17,IF(AND(K261="OUI",C261="PRIVÉ",H261=champs!$Q$5,I261=champs!$Q$5,J261=champs!$Q$5),"Impossible",0)))))))))))))))))))))</f>
        <v>0</v>
      </c>
    </row>
    <row r="262" spans="2:33" ht="21" x14ac:dyDescent="0.2"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50"/>
      <c r="M262" s="50"/>
      <c r="N262" s="48"/>
      <c r="O262" s="48"/>
      <c r="P262" s="48"/>
      <c r="Q262" s="48"/>
      <c r="R262" s="48"/>
      <c r="S262" s="49"/>
      <c r="T262" s="49"/>
      <c r="U262" s="49"/>
      <c r="V262" s="48"/>
      <c r="W262" s="48"/>
      <c r="X262" s="48"/>
      <c r="Y262" s="48"/>
      <c r="Z262" s="48"/>
      <c r="AC262" s="25" t="e" cm="1">
        <f t="array" ref="AC262">IF(C262="PARTENAIRE",_xlfn.IFS(D262=champs!$A$5,'Tarifs-Price list'!$G$8,D262=champs!$A$6,'Tarifs-Price list'!$G$8,D262=champs!$A$7,'Tarifs-Price list'!$G$18,D262="Chlore Silicate",'Tarifs-Price list'!$G$23,D262="Chlore Carbonate",'Tarifs-Price list'!$G$23,D262="NON",0),IF(C262="EXTERNE",_xlfn.IFS(D262=champs!$A$5,'Tarifs-Price list'!$F$8,D262=champs!$A$6,'Tarifs-Price list'!$F$8,D262=champs!$A$7,'Tarifs-Price list'!$F$18,D262="Chlore Silicate",'Tarifs-Price list'!$F$23,D262="Chlore Carbonate",'Tarifs-Price list'!$F$23,D262="NON",0),_xlfn.IFS(D262=champs!$A$5,'Tarifs-Price list'!$E$8,D262=champs!$A$6,'Tarifs-Price list'!$E$8,D262=champs!$A$7,'Tarifs-Price list'!$E$18,D262="Chlore Silicate",'Tarifs-Price list'!$E$23,D262="Chlore Carbonate",'Tarifs-Price list'!$E$23,D262="NON",0)))</f>
        <v>#N/A</v>
      </c>
      <c r="AD262" s="25" t="e" cm="1">
        <f t="array" ref="AD262">IF(C262="PARTENAIRE",_xlfn.IFS(E262=champs!$A$5,'Tarifs-Price list'!$G$9,E262=champs!$A$6,'Tarifs-Price list'!$G$9,E262=champs!$A$7,'Tarifs-Price list'!$G$19,E262="Chlore Silicate",'Tarifs-Price list'!$G$24,E262="Chlore Carbonate",'Tarifs-Price list'!$G$24,E262="NON",0),IF(C262="EXTERNE",_xlfn.IFS(E262=champs!$A$5,'Tarifs-Price list'!$F$9,E262=champs!$A$6,'Tarifs-Price list'!$F$9,E262=champs!$A$7,'Tarifs-Price list'!$F$19,E262="Chlore Silicate",'Tarifs-Price list'!$F$24,E262="Chlore Carbonate",'Tarifs-Price list'!$F$24,E262="NON",0),_xlfn.IFS(E262=champs!$A$5,'Tarifs-Price list'!$E$9,E262=champs!$A$6,'Tarifs-Price list'!$E$9,E262=champs!$A$7,'Tarifs-Price list'!$E$19,E262="Chlore Silicate",'Tarifs-Price list'!$E$24,E262="Chlore Carbonate",'Tarifs-Price list'!$E$24,E262="NON",0)))</f>
        <v>#N/A</v>
      </c>
      <c r="AE262" s="25" t="e" cm="1">
        <f t="array" ref="AE262">IF(C262="PARTENAIRE",_xlfn.IFS(F262=champs!$A$5,'Tarifs-Price list'!$G$10,F262=champs!$A$6,'Tarifs-Price list'!$G$15,F262=champs!$A$7,'Tarifs-Price list'!$G$20,F262="Chlore Silicate",'Tarifs-Price list'!$G$25,F262="Chlore Carbonate",'Tarifs-Price list'!$G$30,F262="NON",0),IF(C262="EXTERNE",_xlfn.IFS(F262=champs!$A$5,'Tarifs-Price list'!$F$10,F262=champs!$A$6,'Tarifs-Price list'!$F$15,F262=champs!$A$7,'Tarifs-Price list'!$F$20,F262="Chlore Silicate",'Tarifs-Price list'!$F$25,F262="Chlore Carbonate",'Tarifs-Price list'!$F$30,F262="NON",0),_xlfn.IFS(F262=champs!$A$5,'Tarifs-Price list'!$E$10,F262=champs!$A$6,'Tarifs-Price list'!$E$15,F262=champs!$A$7,'Tarifs-Price list'!$E$20,F262="Chlore Silicate",'Tarifs-Price list'!$E$25,F262="Chlore Carbonate",'Tarifs-Price list'!$E$30,F262="NON",0)))</f>
        <v>#N/A</v>
      </c>
      <c r="AF262" s="25">
        <f>IF(AND(H262=champs!$Q$5,I262=champs!$Q$6,J262=champs!$Q$6,C262="PARTENAIRE"),'Tarifs-Price list'!$N$9,IF(AND(C262="PARTENAIRE",H262=champs!$Q$6,I262=champs!$Q$5,J262=champs!$Q$6),'Tarifs-Price list'!$N$9,IF(AND(C262="PARTENAIRE",H262=champs!$Q$5,I262=champs!$Q$5,J262=champs!$Q$6),2*'Tarifs-Price list'!$N$9,IF(AND(C262="PARTENAIRE",H262=champs!$Q$6,I262=champs!$Q$6,J262=champs!$Q$5),'Tarifs-Price list'!$N$18,IF(AND(C262="PARTENAIRE",H262=champs!$Q$5,I262=champs!$Q$6,J262=champs!$Q$5),"Impossible",IF(AND(C262="PARTENAIRE",H262=champs!$Q$6,I262=champs!$Q$5,J262=champs!$Q$5),"Impossible",IF(AND(C262="PARTENAIRE",H262=champs!$Q$5,I262=champs!$Q$5,J262=champs!$Q$5),"Impossible",IF(AND(C262="EXTERNE",H262=champs!$Q$5,I262=champs!$Q$6,J262=champs!$Q$6),'Tarifs-Price list'!$M$9,IF(AND(C262="EXTERNE",H262=champs!$Q$6,I262=champs!$Q$5,J262=champs!$Q$6),'Tarifs-Price list'!$M$9,IF(AND(C262="EXTERNE",H262=champs!$Q$5,I262=champs!$Q$5,J262=champs!$Q$6),2*'Tarifs-Price list'!$M$9,IF(AND(C262="EXTERNE",H262=champs!$Q$6,I262=champs!$Q$6,J262=champs!$Q$5),'Tarifs-Price list'!$M$18,IF(AND(C262="Externe",H262=champs!$Q$5,I262=champs!$Q$6,J262=champs!$Q$5),"Impossible",IF(AND(C262="EXTERNE",H262=champs!$Q$6,I262=champs!$Q$5,J262=champs!$Q$5),"Impossible",IF(AND(C262="EXTERNE",H262=champs!$Q$5,I262=champs!$Q$5,J262=champs!$Q$5),"Impossible",IF(AND(C262="PRIVÉ",H262=champs!$Q$5,I262=champs!$Q$6,J262=champs!$Q$6),'Tarifs-Price list'!$L$9,IF(AND(C262="PRIVÉ",H262=champs!$Q$6,I262=champs!$Q$5,J262=champs!$Q$6),'Tarifs-Price list'!$L$9,IF(AND(C262="PRIVÉ",H262=champs!$Q$5,I262=champs!$Q$5,J262=champs!$Q$6),2*'Tarifs-Price list'!$L$9,IF(AND(C262="PRIVÉ",H262=champs!$Q$5,I262=champs!$Q$6,J262=champs!$Q$5),"Impossible",IF(AND(C262="PRIVÉ",H262=champs!$Q$6,I262=champs!$Q$5,J262=champs!$Q$5),"Impossible",IF(AND(C262="PRIVÉ",H262=champs!$Q$6,I262=champs!$Q$6,J262=champs!$Q$5),'Tarifs-Price list'!$L$18,IF(AND(C262="PRIVÉ",H262=champs!$Q$5,I262=champs!$Q$5,J262=champs!$Q$5),"Impossible",0)))))))))))))))))))))</f>
        <v>0</v>
      </c>
      <c r="AG262" s="57">
        <f>IF(AND(K262="OUI",H262=champs!$Q$5,I262=champs!$Q$6,J262=champs!$Q$6,C262="PARTENAIRE"),'Tarifs-Price list'!$N$8,IF(AND(K262="OUI",C262="PARTENAIRE",H262=champs!$Q$6,I262=champs!$Q$5,J262=champs!$Q$6),'Tarifs-Price list'!$N$8,IF(AND(K262="OUI",C262="PARTENAIRE",H262=champs!$Q$5,I262=champs!$Q$5,J262=champs!$Q$6),2*'Tarifs-Price list'!$N$8,IF(AND(K262="OUI",C262="PARTENAIRE",H262=champs!$Q$6,I262=champs!$Q$6,J262=champs!$Q$5),'Tarifs-Price list'!$N$17,IF(AND(K262="OUI",C262="PARTENAIRE",H262=champs!$Q$5,I262=champs!$Q$6,J262=champs!$Q$5),"Impossible",IF(AND(K262="OUI",C262="PARTENAIRE",H262=champs!$Q$6,I262=champs!$Q$5,J262=champs!$Q$5),"Impossible",IF(AND(K262="OUI",C262="PARTENAIRE",H262=champs!$Q$5,I262=champs!$Q$5,J262=champs!$Q$5),"Impossible",IF(AND(C262="EXTERNE",K262="OUI",H262=champs!$Q$5,I262=champs!$Q$6,J262=champs!$Q$6),'Tarifs-Price list'!$M$8,IF(AND(K262="OUI",C262="EXTERNE",H262=champs!$Q$6,I262=champs!$Q$5,J262=champs!$Q$6),'Tarifs-Price list'!$M$8,IF(AND(C262="EXTERNE",K262="OUI",H262=champs!$Q$5,I262=champs!$Q$5,J262=champs!$Q$6),2*'Tarifs-Price list'!$M$8,IF(AND(K262="OUI",C262="EXTERNE",H262=champs!$Q$6,I262=champs!$Q$6,J262=champs!$Q$5),'Tarifs-Price list'!$M$17,IF(AND(K262="OUI",C262="Externe",H262=champs!$Q$5,I262=champs!$Q$6,J262=champs!$Q$5),"Impossible",IF(AND(C262="EXTERNE",K262="OUI",H262=champs!$Q$6,I262=champs!$Q$5,J262=champs!$Q$5),"Impossible",IF(AND(K262="OUI",C262="EXTERNE",H262=champs!$Q$5,I262=champs!$Q$5,J262=champs!$Q$5),"Impossible",IF(AND(C262="PRIVÉ",K262="OUI",H262=champs!$Q$5,I262=champs!$Q$6,J262=champs!$Q$6),'Tarifs-Price list'!$L$8,IF(AND(C262="PRIVÉ",K262="OUI",H262=champs!$Q$6,I262=champs!$Q$5,J262=champs!$Q$6),'Tarifs-Price list'!$L$8,IF(AND(K262="OUI",C262="PRIVÉ",H262=champs!$Q$5,I262=champs!$Q$5,J262=champs!Q263),2*'Tarifs-Price list'!$L$8,IF(AND(K262="OUI",C262="PRIVÉ",H262=champs!$Q$5,I262=champs!$Q$6,J262=champs!$Q$5),"Impossible",IF(AND(K262="OUI",C262="PRIVÉ",K262="OUI",H262=champs!$Q$6,I262=champs!$Q$5,J262=champs!$Q$5),"Impossible",IF(AND(K262="OUI",C262="PRIVÉ",H262=champs!$Q$6,I262=champs!$Q$6,J262=champs!$Q$5),'Tarifs-Price list'!$L$17,IF(AND(K262="OUI",C262="PRIVÉ",H262=champs!$Q$5,I262=champs!$Q$5,J262=champs!$Q$5),"Impossible",0)))))))))))))))))))))</f>
        <v>0</v>
      </c>
    </row>
    <row r="263" spans="2:33" ht="21" x14ac:dyDescent="0.2"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50"/>
      <c r="M263" s="50"/>
      <c r="N263" s="48"/>
      <c r="O263" s="48"/>
      <c r="P263" s="48"/>
      <c r="Q263" s="48"/>
      <c r="R263" s="48"/>
      <c r="S263" s="49"/>
      <c r="T263" s="49"/>
      <c r="U263" s="49"/>
      <c r="V263" s="48"/>
      <c r="W263" s="48"/>
      <c r="X263" s="48"/>
      <c r="Y263" s="48"/>
      <c r="Z263" s="48"/>
      <c r="AC263" s="25" t="e" cm="1">
        <f t="array" ref="AC263">IF(C263="PARTENAIRE",_xlfn.IFS(D263=champs!$A$5,'Tarifs-Price list'!$G$8,D263=champs!$A$6,'Tarifs-Price list'!$G$8,D263=champs!$A$7,'Tarifs-Price list'!$G$18,D263="Chlore Silicate",'Tarifs-Price list'!$G$23,D263="Chlore Carbonate",'Tarifs-Price list'!$G$23,D263="NON",0),IF(C263="EXTERNE",_xlfn.IFS(D263=champs!$A$5,'Tarifs-Price list'!$F$8,D263=champs!$A$6,'Tarifs-Price list'!$F$8,D263=champs!$A$7,'Tarifs-Price list'!$F$18,D263="Chlore Silicate",'Tarifs-Price list'!$F$23,D263="Chlore Carbonate",'Tarifs-Price list'!$F$23,D263="NON",0),_xlfn.IFS(D263=champs!$A$5,'Tarifs-Price list'!$E$8,D263=champs!$A$6,'Tarifs-Price list'!$E$8,D263=champs!$A$7,'Tarifs-Price list'!$E$18,D263="Chlore Silicate",'Tarifs-Price list'!$E$23,D263="Chlore Carbonate",'Tarifs-Price list'!$E$23,D263="NON",0)))</f>
        <v>#N/A</v>
      </c>
      <c r="AD263" s="25" t="e" cm="1">
        <f t="array" ref="AD263">IF(C263="PARTENAIRE",_xlfn.IFS(E263=champs!$A$5,'Tarifs-Price list'!$G$9,E263=champs!$A$6,'Tarifs-Price list'!$G$9,E263=champs!$A$7,'Tarifs-Price list'!$G$19,E263="Chlore Silicate",'Tarifs-Price list'!$G$24,E263="Chlore Carbonate",'Tarifs-Price list'!$G$24,E263="NON",0),IF(C263="EXTERNE",_xlfn.IFS(E263=champs!$A$5,'Tarifs-Price list'!$F$9,E263=champs!$A$6,'Tarifs-Price list'!$F$9,E263=champs!$A$7,'Tarifs-Price list'!$F$19,E263="Chlore Silicate",'Tarifs-Price list'!$F$24,E263="Chlore Carbonate",'Tarifs-Price list'!$F$24,E263="NON",0),_xlfn.IFS(E263=champs!$A$5,'Tarifs-Price list'!$E$9,E263=champs!$A$6,'Tarifs-Price list'!$E$9,E263=champs!$A$7,'Tarifs-Price list'!$E$19,E263="Chlore Silicate",'Tarifs-Price list'!$E$24,E263="Chlore Carbonate",'Tarifs-Price list'!$E$24,E263="NON",0)))</f>
        <v>#N/A</v>
      </c>
      <c r="AE263" s="25" t="e" cm="1">
        <f t="array" ref="AE263">IF(C263="PARTENAIRE",_xlfn.IFS(F263=champs!$A$5,'Tarifs-Price list'!$G$10,F263=champs!$A$6,'Tarifs-Price list'!$G$15,F263=champs!$A$7,'Tarifs-Price list'!$G$20,F263="Chlore Silicate",'Tarifs-Price list'!$G$25,F263="Chlore Carbonate",'Tarifs-Price list'!$G$30,F263="NON",0),IF(C263="EXTERNE",_xlfn.IFS(F263=champs!$A$5,'Tarifs-Price list'!$F$10,F263=champs!$A$6,'Tarifs-Price list'!$F$15,F263=champs!$A$7,'Tarifs-Price list'!$F$20,F263="Chlore Silicate",'Tarifs-Price list'!$F$25,F263="Chlore Carbonate",'Tarifs-Price list'!$F$30,F263="NON",0),_xlfn.IFS(F263=champs!$A$5,'Tarifs-Price list'!$E$10,F263=champs!$A$6,'Tarifs-Price list'!$E$15,F263=champs!$A$7,'Tarifs-Price list'!$E$20,F263="Chlore Silicate",'Tarifs-Price list'!$E$25,F263="Chlore Carbonate",'Tarifs-Price list'!$E$30,F263="NON",0)))</f>
        <v>#N/A</v>
      </c>
      <c r="AF263" s="25">
        <f>IF(AND(H263=champs!$Q$5,I263=champs!$Q$6,J263=champs!$Q$6,C263="PARTENAIRE"),'Tarifs-Price list'!$N$9,IF(AND(C263="PARTENAIRE",H263=champs!$Q$6,I263=champs!$Q$5,J263=champs!$Q$6),'Tarifs-Price list'!$N$9,IF(AND(C263="PARTENAIRE",H263=champs!$Q$5,I263=champs!$Q$5,J263=champs!$Q$6),2*'Tarifs-Price list'!$N$9,IF(AND(C263="PARTENAIRE",H263=champs!$Q$6,I263=champs!$Q$6,J263=champs!$Q$5),'Tarifs-Price list'!$N$18,IF(AND(C263="PARTENAIRE",H263=champs!$Q$5,I263=champs!$Q$6,J263=champs!$Q$5),"Impossible",IF(AND(C263="PARTENAIRE",H263=champs!$Q$6,I263=champs!$Q$5,J263=champs!$Q$5),"Impossible",IF(AND(C263="PARTENAIRE",H263=champs!$Q$5,I263=champs!$Q$5,J263=champs!$Q$5),"Impossible",IF(AND(C263="EXTERNE",H263=champs!$Q$5,I263=champs!$Q$6,J263=champs!$Q$6),'Tarifs-Price list'!$M$9,IF(AND(C263="EXTERNE",H263=champs!$Q$6,I263=champs!$Q$5,J263=champs!$Q$6),'Tarifs-Price list'!$M$9,IF(AND(C263="EXTERNE",H263=champs!$Q$5,I263=champs!$Q$5,J263=champs!$Q$6),2*'Tarifs-Price list'!$M$9,IF(AND(C263="EXTERNE",H263=champs!$Q$6,I263=champs!$Q$6,J263=champs!$Q$5),'Tarifs-Price list'!$M$18,IF(AND(C263="Externe",H263=champs!$Q$5,I263=champs!$Q$6,J263=champs!$Q$5),"Impossible",IF(AND(C263="EXTERNE",H263=champs!$Q$6,I263=champs!$Q$5,J263=champs!$Q$5),"Impossible",IF(AND(C263="EXTERNE",H263=champs!$Q$5,I263=champs!$Q$5,J263=champs!$Q$5),"Impossible",IF(AND(C263="PRIVÉ",H263=champs!$Q$5,I263=champs!$Q$6,J263=champs!$Q$6),'Tarifs-Price list'!$L$9,IF(AND(C263="PRIVÉ",H263=champs!$Q$6,I263=champs!$Q$5,J263=champs!$Q$6),'Tarifs-Price list'!$L$9,IF(AND(C263="PRIVÉ",H263=champs!$Q$5,I263=champs!$Q$5,J263=champs!$Q$6),2*'Tarifs-Price list'!$L$9,IF(AND(C263="PRIVÉ",H263=champs!$Q$5,I263=champs!$Q$6,J263=champs!$Q$5),"Impossible",IF(AND(C263="PRIVÉ",H263=champs!$Q$6,I263=champs!$Q$5,J263=champs!$Q$5),"Impossible",IF(AND(C263="PRIVÉ",H263=champs!$Q$6,I263=champs!$Q$6,J263=champs!$Q$5),'Tarifs-Price list'!$L$18,IF(AND(C263="PRIVÉ",H263=champs!$Q$5,I263=champs!$Q$5,J263=champs!$Q$5),"Impossible",0)))))))))))))))))))))</f>
        <v>0</v>
      </c>
      <c r="AG263" s="57">
        <f>IF(AND(K263="OUI",H263=champs!$Q$5,I263=champs!$Q$6,J263=champs!$Q$6,C263="PARTENAIRE"),'Tarifs-Price list'!$N$8,IF(AND(K263="OUI",C263="PARTENAIRE",H263=champs!$Q$6,I263=champs!$Q$5,J263=champs!$Q$6),'Tarifs-Price list'!$N$8,IF(AND(K263="OUI",C263="PARTENAIRE",H263=champs!$Q$5,I263=champs!$Q$5,J263=champs!$Q$6),2*'Tarifs-Price list'!$N$8,IF(AND(K263="OUI",C263="PARTENAIRE",H263=champs!$Q$6,I263=champs!$Q$6,J263=champs!$Q$5),'Tarifs-Price list'!$N$17,IF(AND(K263="OUI",C263="PARTENAIRE",H263=champs!$Q$5,I263=champs!$Q$6,J263=champs!$Q$5),"Impossible",IF(AND(K263="OUI",C263="PARTENAIRE",H263=champs!$Q$6,I263=champs!$Q$5,J263=champs!$Q$5),"Impossible",IF(AND(K263="OUI",C263="PARTENAIRE",H263=champs!$Q$5,I263=champs!$Q$5,J263=champs!$Q$5),"Impossible",IF(AND(C263="EXTERNE",K263="OUI",H263=champs!$Q$5,I263=champs!$Q$6,J263=champs!$Q$6),'Tarifs-Price list'!$M$8,IF(AND(K263="OUI",C263="EXTERNE",H263=champs!$Q$6,I263=champs!$Q$5,J263=champs!$Q$6),'Tarifs-Price list'!$M$8,IF(AND(C263="EXTERNE",K263="OUI",H263=champs!$Q$5,I263=champs!$Q$5,J263=champs!$Q$6),2*'Tarifs-Price list'!$M$8,IF(AND(K263="OUI",C263="EXTERNE",H263=champs!$Q$6,I263=champs!$Q$6,J263=champs!$Q$5),'Tarifs-Price list'!$M$17,IF(AND(K263="OUI",C263="Externe",H263=champs!$Q$5,I263=champs!$Q$6,J263=champs!$Q$5),"Impossible",IF(AND(C263="EXTERNE",K263="OUI",H263=champs!$Q$6,I263=champs!$Q$5,J263=champs!$Q$5),"Impossible",IF(AND(K263="OUI",C263="EXTERNE",H263=champs!$Q$5,I263=champs!$Q$5,J263=champs!$Q$5),"Impossible",IF(AND(C263="PRIVÉ",K263="OUI",H263=champs!$Q$5,I263=champs!$Q$6,J263=champs!$Q$6),'Tarifs-Price list'!$L$8,IF(AND(C263="PRIVÉ",K263="OUI",H263=champs!$Q$6,I263=champs!$Q$5,J263=champs!$Q$6),'Tarifs-Price list'!$L$8,IF(AND(K263="OUI",C263="PRIVÉ",H263=champs!$Q$5,I263=champs!$Q$5,J263=champs!Q264),2*'Tarifs-Price list'!$L$8,IF(AND(K263="OUI",C263="PRIVÉ",H263=champs!$Q$5,I263=champs!$Q$6,J263=champs!$Q$5),"Impossible",IF(AND(K263="OUI",C263="PRIVÉ",K263="OUI",H263=champs!$Q$6,I263=champs!$Q$5,J263=champs!$Q$5),"Impossible",IF(AND(K263="OUI",C263="PRIVÉ",H263=champs!$Q$6,I263=champs!$Q$6,J263=champs!$Q$5),'Tarifs-Price list'!$L$17,IF(AND(K263="OUI",C263="PRIVÉ",H263=champs!$Q$5,I263=champs!$Q$5,J263=champs!$Q$5),"Impossible",0)))))))))))))))))))))</f>
        <v>0</v>
      </c>
    </row>
    <row r="264" spans="2:33" ht="21" x14ac:dyDescent="0.2"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50"/>
      <c r="M264" s="50"/>
      <c r="N264" s="48"/>
      <c r="O264" s="48"/>
      <c r="P264" s="48"/>
      <c r="Q264" s="48"/>
      <c r="R264" s="48"/>
      <c r="S264" s="49"/>
      <c r="T264" s="49"/>
      <c r="U264" s="49"/>
      <c r="V264" s="48"/>
      <c r="W264" s="48"/>
      <c r="X264" s="48"/>
      <c r="Y264" s="48"/>
      <c r="Z264" s="48"/>
      <c r="AC264" s="25" t="e" cm="1">
        <f t="array" ref="AC264">IF(C264="PARTENAIRE",_xlfn.IFS(D264=champs!$A$5,'Tarifs-Price list'!$G$8,D264=champs!$A$6,'Tarifs-Price list'!$G$8,D264=champs!$A$7,'Tarifs-Price list'!$G$18,D264="Chlore Silicate",'Tarifs-Price list'!$G$23,D264="Chlore Carbonate",'Tarifs-Price list'!$G$23,D264="NON",0),IF(C264="EXTERNE",_xlfn.IFS(D264=champs!$A$5,'Tarifs-Price list'!$F$8,D264=champs!$A$6,'Tarifs-Price list'!$F$8,D264=champs!$A$7,'Tarifs-Price list'!$F$18,D264="Chlore Silicate",'Tarifs-Price list'!$F$23,D264="Chlore Carbonate",'Tarifs-Price list'!$F$23,D264="NON",0),_xlfn.IFS(D264=champs!$A$5,'Tarifs-Price list'!$E$8,D264=champs!$A$6,'Tarifs-Price list'!$E$8,D264=champs!$A$7,'Tarifs-Price list'!$E$18,D264="Chlore Silicate",'Tarifs-Price list'!$E$23,D264="Chlore Carbonate",'Tarifs-Price list'!$E$23,D264="NON",0)))</f>
        <v>#N/A</v>
      </c>
      <c r="AD264" s="25" t="e" cm="1">
        <f t="array" ref="AD264">IF(C264="PARTENAIRE",_xlfn.IFS(E264=champs!$A$5,'Tarifs-Price list'!$G$9,E264=champs!$A$6,'Tarifs-Price list'!$G$9,E264=champs!$A$7,'Tarifs-Price list'!$G$19,E264="Chlore Silicate",'Tarifs-Price list'!$G$24,E264="Chlore Carbonate",'Tarifs-Price list'!$G$24,E264="NON",0),IF(C264="EXTERNE",_xlfn.IFS(E264=champs!$A$5,'Tarifs-Price list'!$F$9,E264=champs!$A$6,'Tarifs-Price list'!$F$9,E264=champs!$A$7,'Tarifs-Price list'!$F$19,E264="Chlore Silicate",'Tarifs-Price list'!$F$24,E264="Chlore Carbonate",'Tarifs-Price list'!$F$24,E264="NON",0),_xlfn.IFS(E264=champs!$A$5,'Tarifs-Price list'!$E$9,E264=champs!$A$6,'Tarifs-Price list'!$E$9,E264=champs!$A$7,'Tarifs-Price list'!$E$19,E264="Chlore Silicate",'Tarifs-Price list'!$E$24,E264="Chlore Carbonate",'Tarifs-Price list'!$E$24,E264="NON",0)))</f>
        <v>#N/A</v>
      </c>
      <c r="AE264" s="25" t="e" cm="1">
        <f t="array" ref="AE264">IF(C264="PARTENAIRE",_xlfn.IFS(F264=champs!$A$5,'Tarifs-Price list'!$G$10,F264=champs!$A$6,'Tarifs-Price list'!$G$15,F264=champs!$A$7,'Tarifs-Price list'!$G$20,F264="Chlore Silicate",'Tarifs-Price list'!$G$25,F264="Chlore Carbonate",'Tarifs-Price list'!$G$30,F264="NON",0),IF(C264="EXTERNE",_xlfn.IFS(F264=champs!$A$5,'Tarifs-Price list'!$F$10,F264=champs!$A$6,'Tarifs-Price list'!$F$15,F264=champs!$A$7,'Tarifs-Price list'!$F$20,F264="Chlore Silicate",'Tarifs-Price list'!$F$25,F264="Chlore Carbonate",'Tarifs-Price list'!$F$30,F264="NON",0),_xlfn.IFS(F264=champs!$A$5,'Tarifs-Price list'!$E$10,F264=champs!$A$6,'Tarifs-Price list'!$E$15,F264=champs!$A$7,'Tarifs-Price list'!$E$20,F264="Chlore Silicate",'Tarifs-Price list'!$E$25,F264="Chlore Carbonate",'Tarifs-Price list'!$E$30,F264="NON",0)))</f>
        <v>#N/A</v>
      </c>
      <c r="AF264" s="25">
        <f>IF(AND(H264=champs!$Q$5,I264=champs!$Q$6,J264=champs!$Q$6,C264="PARTENAIRE"),'Tarifs-Price list'!$N$9,IF(AND(C264="PARTENAIRE",H264=champs!$Q$6,I264=champs!$Q$5,J264=champs!$Q$6),'Tarifs-Price list'!$N$9,IF(AND(C264="PARTENAIRE",H264=champs!$Q$5,I264=champs!$Q$5,J264=champs!$Q$6),2*'Tarifs-Price list'!$N$9,IF(AND(C264="PARTENAIRE",H264=champs!$Q$6,I264=champs!$Q$6,J264=champs!$Q$5),'Tarifs-Price list'!$N$18,IF(AND(C264="PARTENAIRE",H264=champs!$Q$5,I264=champs!$Q$6,J264=champs!$Q$5),"Impossible",IF(AND(C264="PARTENAIRE",H264=champs!$Q$6,I264=champs!$Q$5,J264=champs!$Q$5),"Impossible",IF(AND(C264="PARTENAIRE",H264=champs!$Q$5,I264=champs!$Q$5,J264=champs!$Q$5),"Impossible",IF(AND(C264="EXTERNE",H264=champs!$Q$5,I264=champs!$Q$6,J264=champs!$Q$6),'Tarifs-Price list'!$M$9,IF(AND(C264="EXTERNE",H264=champs!$Q$6,I264=champs!$Q$5,J264=champs!$Q$6),'Tarifs-Price list'!$M$9,IF(AND(C264="EXTERNE",H264=champs!$Q$5,I264=champs!$Q$5,J264=champs!$Q$6),2*'Tarifs-Price list'!$M$9,IF(AND(C264="EXTERNE",H264=champs!$Q$6,I264=champs!$Q$6,J264=champs!$Q$5),'Tarifs-Price list'!$M$18,IF(AND(C264="Externe",H264=champs!$Q$5,I264=champs!$Q$6,J264=champs!$Q$5),"Impossible",IF(AND(C264="EXTERNE",H264=champs!$Q$6,I264=champs!$Q$5,J264=champs!$Q$5),"Impossible",IF(AND(C264="EXTERNE",H264=champs!$Q$5,I264=champs!$Q$5,J264=champs!$Q$5),"Impossible",IF(AND(C264="PRIVÉ",H264=champs!$Q$5,I264=champs!$Q$6,J264=champs!$Q$6),'Tarifs-Price list'!$L$9,IF(AND(C264="PRIVÉ",H264=champs!$Q$6,I264=champs!$Q$5,J264=champs!$Q$6),'Tarifs-Price list'!$L$9,IF(AND(C264="PRIVÉ",H264=champs!$Q$5,I264=champs!$Q$5,J264=champs!$Q$6),2*'Tarifs-Price list'!$L$9,IF(AND(C264="PRIVÉ",H264=champs!$Q$5,I264=champs!$Q$6,J264=champs!$Q$5),"Impossible",IF(AND(C264="PRIVÉ",H264=champs!$Q$6,I264=champs!$Q$5,J264=champs!$Q$5),"Impossible",IF(AND(C264="PRIVÉ",H264=champs!$Q$6,I264=champs!$Q$6,J264=champs!$Q$5),'Tarifs-Price list'!$L$18,IF(AND(C264="PRIVÉ",H264=champs!$Q$5,I264=champs!$Q$5,J264=champs!$Q$5),"Impossible",0)))))))))))))))))))))</f>
        <v>0</v>
      </c>
      <c r="AG264" s="57">
        <f>IF(AND(K264="OUI",H264=champs!$Q$5,I264=champs!$Q$6,J264=champs!$Q$6,C264="PARTENAIRE"),'Tarifs-Price list'!$N$8,IF(AND(K264="OUI",C264="PARTENAIRE",H264=champs!$Q$6,I264=champs!$Q$5,J264=champs!$Q$6),'Tarifs-Price list'!$N$8,IF(AND(K264="OUI",C264="PARTENAIRE",H264=champs!$Q$5,I264=champs!$Q$5,J264=champs!$Q$6),2*'Tarifs-Price list'!$N$8,IF(AND(K264="OUI",C264="PARTENAIRE",H264=champs!$Q$6,I264=champs!$Q$6,J264=champs!$Q$5),'Tarifs-Price list'!$N$17,IF(AND(K264="OUI",C264="PARTENAIRE",H264=champs!$Q$5,I264=champs!$Q$6,J264=champs!$Q$5),"Impossible",IF(AND(K264="OUI",C264="PARTENAIRE",H264=champs!$Q$6,I264=champs!$Q$5,J264=champs!$Q$5),"Impossible",IF(AND(K264="OUI",C264="PARTENAIRE",H264=champs!$Q$5,I264=champs!$Q$5,J264=champs!$Q$5),"Impossible",IF(AND(C264="EXTERNE",K264="OUI",H264=champs!$Q$5,I264=champs!$Q$6,J264=champs!$Q$6),'Tarifs-Price list'!$M$8,IF(AND(K264="OUI",C264="EXTERNE",H264=champs!$Q$6,I264=champs!$Q$5,J264=champs!$Q$6),'Tarifs-Price list'!$M$8,IF(AND(C264="EXTERNE",K264="OUI",H264=champs!$Q$5,I264=champs!$Q$5,J264=champs!$Q$6),2*'Tarifs-Price list'!$M$8,IF(AND(K264="OUI",C264="EXTERNE",H264=champs!$Q$6,I264=champs!$Q$6,J264=champs!$Q$5),'Tarifs-Price list'!$M$17,IF(AND(K264="OUI",C264="Externe",H264=champs!$Q$5,I264=champs!$Q$6,J264=champs!$Q$5),"Impossible",IF(AND(C264="EXTERNE",K264="OUI",H264=champs!$Q$6,I264=champs!$Q$5,J264=champs!$Q$5),"Impossible",IF(AND(K264="OUI",C264="EXTERNE",H264=champs!$Q$5,I264=champs!$Q$5,J264=champs!$Q$5),"Impossible",IF(AND(C264="PRIVÉ",K264="OUI",H264=champs!$Q$5,I264=champs!$Q$6,J264=champs!$Q$6),'Tarifs-Price list'!$L$8,IF(AND(C264="PRIVÉ",K264="OUI",H264=champs!$Q$6,I264=champs!$Q$5,J264=champs!$Q$6),'Tarifs-Price list'!$L$8,IF(AND(K264="OUI",C264="PRIVÉ",H264=champs!$Q$5,I264=champs!$Q$5,J264=champs!Q265),2*'Tarifs-Price list'!$L$8,IF(AND(K264="OUI",C264="PRIVÉ",H264=champs!$Q$5,I264=champs!$Q$6,J264=champs!$Q$5),"Impossible",IF(AND(K264="OUI",C264="PRIVÉ",K264="OUI",H264=champs!$Q$6,I264=champs!$Q$5,J264=champs!$Q$5),"Impossible",IF(AND(K264="OUI",C264="PRIVÉ",H264=champs!$Q$6,I264=champs!$Q$6,J264=champs!$Q$5),'Tarifs-Price list'!$L$17,IF(AND(K264="OUI",C264="PRIVÉ",H264=champs!$Q$5,I264=champs!$Q$5,J264=champs!$Q$5),"Impossible",0)))))))))))))))))))))</f>
        <v>0</v>
      </c>
    </row>
    <row r="265" spans="2:33" ht="21" x14ac:dyDescent="0.2"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50"/>
      <c r="M265" s="50"/>
      <c r="N265" s="48"/>
      <c r="O265" s="48"/>
      <c r="P265" s="48"/>
      <c r="Q265" s="48"/>
      <c r="R265" s="48"/>
      <c r="S265" s="49"/>
      <c r="T265" s="49"/>
      <c r="U265" s="49"/>
      <c r="V265" s="48"/>
      <c r="W265" s="48"/>
      <c r="X265" s="48"/>
      <c r="Y265" s="48"/>
      <c r="Z265" s="48"/>
      <c r="AC265" s="25" t="e" cm="1">
        <f t="array" ref="AC265">IF(C265="PARTENAIRE",_xlfn.IFS(D265=champs!$A$5,'Tarifs-Price list'!$G$8,D265=champs!$A$6,'Tarifs-Price list'!$G$8,D265=champs!$A$7,'Tarifs-Price list'!$G$18,D265="Chlore Silicate",'Tarifs-Price list'!$G$23,D265="Chlore Carbonate",'Tarifs-Price list'!$G$23,D265="NON",0),IF(C265="EXTERNE",_xlfn.IFS(D265=champs!$A$5,'Tarifs-Price list'!$F$8,D265=champs!$A$6,'Tarifs-Price list'!$F$8,D265=champs!$A$7,'Tarifs-Price list'!$F$18,D265="Chlore Silicate",'Tarifs-Price list'!$F$23,D265="Chlore Carbonate",'Tarifs-Price list'!$F$23,D265="NON",0),_xlfn.IFS(D265=champs!$A$5,'Tarifs-Price list'!$E$8,D265=champs!$A$6,'Tarifs-Price list'!$E$8,D265=champs!$A$7,'Tarifs-Price list'!$E$18,D265="Chlore Silicate",'Tarifs-Price list'!$E$23,D265="Chlore Carbonate",'Tarifs-Price list'!$E$23,D265="NON",0)))</f>
        <v>#N/A</v>
      </c>
      <c r="AD265" s="25" t="e" cm="1">
        <f t="array" ref="AD265">IF(C265="PARTENAIRE",_xlfn.IFS(E265=champs!$A$5,'Tarifs-Price list'!$G$9,E265=champs!$A$6,'Tarifs-Price list'!$G$9,E265=champs!$A$7,'Tarifs-Price list'!$G$19,E265="Chlore Silicate",'Tarifs-Price list'!$G$24,E265="Chlore Carbonate",'Tarifs-Price list'!$G$24,E265="NON",0),IF(C265="EXTERNE",_xlfn.IFS(E265=champs!$A$5,'Tarifs-Price list'!$F$9,E265=champs!$A$6,'Tarifs-Price list'!$F$9,E265=champs!$A$7,'Tarifs-Price list'!$F$19,E265="Chlore Silicate",'Tarifs-Price list'!$F$24,E265="Chlore Carbonate",'Tarifs-Price list'!$F$24,E265="NON",0),_xlfn.IFS(E265=champs!$A$5,'Tarifs-Price list'!$E$9,E265=champs!$A$6,'Tarifs-Price list'!$E$9,E265=champs!$A$7,'Tarifs-Price list'!$E$19,E265="Chlore Silicate",'Tarifs-Price list'!$E$24,E265="Chlore Carbonate",'Tarifs-Price list'!$E$24,E265="NON",0)))</f>
        <v>#N/A</v>
      </c>
      <c r="AE265" s="25" t="e" cm="1">
        <f t="array" ref="AE265">IF(C265="PARTENAIRE",_xlfn.IFS(F265=champs!$A$5,'Tarifs-Price list'!$G$10,F265=champs!$A$6,'Tarifs-Price list'!$G$15,F265=champs!$A$7,'Tarifs-Price list'!$G$20,F265="Chlore Silicate",'Tarifs-Price list'!$G$25,F265="Chlore Carbonate",'Tarifs-Price list'!$G$30,F265="NON",0),IF(C265="EXTERNE",_xlfn.IFS(F265=champs!$A$5,'Tarifs-Price list'!$F$10,F265=champs!$A$6,'Tarifs-Price list'!$F$15,F265=champs!$A$7,'Tarifs-Price list'!$F$20,F265="Chlore Silicate",'Tarifs-Price list'!$F$25,F265="Chlore Carbonate",'Tarifs-Price list'!$F$30,F265="NON",0),_xlfn.IFS(F265=champs!$A$5,'Tarifs-Price list'!$E$10,F265=champs!$A$6,'Tarifs-Price list'!$E$15,F265=champs!$A$7,'Tarifs-Price list'!$E$20,F265="Chlore Silicate",'Tarifs-Price list'!$E$25,F265="Chlore Carbonate",'Tarifs-Price list'!$E$30,F265="NON",0)))</f>
        <v>#N/A</v>
      </c>
      <c r="AF265" s="25">
        <f>IF(AND(H265=champs!$Q$5,I265=champs!$Q$6,J265=champs!$Q$6,C265="PARTENAIRE"),'Tarifs-Price list'!$N$9,IF(AND(C265="PARTENAIRE",H265=champs!$Q$6,I265=champs!$Q$5,J265=champs!$Q$6),'Tarifs-Price list'!$N$9,IF(AND(C265="PARTENAIRE",H265=champs!$Q$5,I265=champs!$Q$5,J265=champs!$Q$6),2*'Tarifs-Price list'!$N$9,IF(AND(C265="PARTENAIRE",H265=champs!$Q$6,I265=champs!$Q$6,J265=champs!$Q$5),'Tarifs-Price list'!$N$18,IF(AND(C265="PARTENAIRE",H265=champs!$Q$5,I265=champs!$Q$6,J265=champs!$Q$5),"Impossible",IF(AND(C265="PARTENAIRE",H265=champs!$Q$6,I265=champs!$Q$5,J265=champs!$Q$5),"Impossible",IF(AND(C265="PARTENAIRE",H265=champs!$Q$5,I265=champs!$Q$5,J265=champs!$Q$5),"Impossible",IF(AND(C265="EXTERNE",H265=champs!$Q$5,I265=champs!$Q$6,J265=champs!$Q$6),'Tarifs-Price list'!$M$9,IF(AND(C265="EXTERNE",H265=champs!$Q$6,I265=champs!$Q$5,J265=champs!$Q$6),'Tarifs-Price list'!$M$9,IF(AND(C265="EXTERNE",H265=champs!$Q$5,I265=champs!$Q$5,J265=champs!$Q$6),2*'Tarifs-Price list'!$M$9,IF(AND(C265="EXTERNE",H265=champs!$Q$6,I265=champs!$Q$6,J265=champs!$Q$5),'Tarifs-Price list'!$M$18,IF(AND(C265="Externe",H265=champs!$Q$5,I265=champs!$Q$6,J265=champs!$Q$5),"Impossible",IF(AND(C265="EXTERNE",H265=champs!$Q$6,I265=champs!$Q$5,J265=champs!$Q$5),"Impossible",IF(AND(C265="EXTERNE",H265=champs!$Q$5,I265=champs!$Q$5,J265=champs!$Q$5),"Impossible",IF(AND(C265="PRIVÉ",H265=champs!$Q$5,I265=champs!$Q$6,J265=champs!$Q$6),'Tarifs-Price list'!$L$9,IF(AND(C265="PRIVÉ",H265=champs!$Q$6,I265=champs!$Q$5,J265=champs!$Q$6),'Tarifs-Price list'!$L$9,IF(AND(C265="PRIVÉ",H265=champs!$Q$5,I265=champs!$Q$5,J265=champs!$Q$6),2*'Tarifs-Price list'!$L$9,IF(AND(C265="PRIVÉ",H265=champs!$Q$5,I265=champs!$Q$6,J265=champs!$Q$5),"Impossible",IF(AND(C265="PRIVÉ",H265=champs!$Q$6,I265=champs!$Q$5,J265=champs!$Q$5),"Impossible",IF(AND(C265="PRIVÉ",H265=champs!$Q$6,I265=champs!$Q$6,J265=champs!$Q$5),'Tarifs-Price list'!$L$18,IF(AND(C265="PRIVÉ",H265=champs!$Q$5,I265=champs!$Q$5,J265=champs!$Q$5),"Impossible",0)))))))))))))))))))))</f>
        <v>0</v>
      </c>
      <c r="AG265" s="57">
        <f>IF(AND(K265="OUI",H265=champs!$Q$5,I265=champs!$Q$6,J265=champs!$Q$6,C265="PARTENAIRE"),'Tarifs-Price list'!$N$8,IF(AND(K265="OUI",C265="PARTENAIRE",H265=champs!$Q$6,I265=champs!$Q$5,J265=champs!$Q$6),'Tarifs-Price list'!$N$8,IF(AND(K265="OUI",C265="PARTENAIRE",H265=champs!$Q$5,I265=champs!$Q$5,J265=champs!$Q$6),2*'Tarifs-Price list'!$N$8,IF(AND(K265="OUI",C265="PARTENAIRE",H265=champs!$Q$6,I265=champs!$Q$6,J265=champs!$Q$5),'Tarifs-Price list'!$N$17,IF(AND(K265="OUI",C265="PARTENAIRE",H265=champs!$Q$5,I265=champs!$Q$6,J265=champs!$Q$5),"Impossible",IF(AND(K265="OUI",C265="PARTENAIRE",H265=champs!$Q$6,I265=champs!$Q$5,J265=champs!$Q$5),"Impossible",IF(AND(K265="OUI",C265="PARTENAIRE",H265=champs!$Q$5,I265=champs!$Q$5,J265=champs!$Q$5),"Impossible",IF(AND(C265="EXTERNE",K265="OUI",H265=champs!$Q$5,I265=champs!$Q$6,J265=champs!$Q$6),'Tarifs-Price list'!$M$8,IF(AND(K265="OUI",C265="EXTERNE",H265=champs!$Q$6,I265=champs!$Q$5,J265=champs!$Q$6),'Tarifs-Price list'!$M$8,IF(AND(C265="EXTERNE",K265="OUI",H265=champs!$Q$5,I265=champs!$Q$5,J265=champs!$Q$6),2*'Tarifs-Price list'!$M$8,IF(AND(K265="OUI",C265="EXTERNE",H265=champs!$Q$6,I265=champs!$Q$6,J265=champs!$Q$5),'Tarifs-Price list'!$M$17,IF(AND(K265="OUI",C265="Externe",H265=champs!$Q$5,I265=champs!$Q$6,J265=champs!$Q$5),"Impossible",IF(AND(C265="EXTERNE",K265="OUI",H265=champs!$Q$6,I265=champs!$Q$5,J265=champs!$Q$5),"Impossible",IF(AND(K265="OUI",C265="EXTERNE",H265=champs!$Q$5,I265=champs!$Q$5,J265=champs!$Q$5),"Impossible",IF(AND(C265="PRIVÉ",K265="OUI",H265=champs!$Q$5,I265=champs!$Q$6,J265=champs!$Q$6),'Tarifs-Price list'!$L$8,IF(AND(C265="PRIVÉ",K265="OUI",H265=champs!$Q$6,I265=champs!$Q$5,J265=champs!$Q$6),'Tarifs-Price list'!$L$8,IF(AND(K265="OUI",C265="PRIVÉ",H265=champs!$Q$5,I265=champs!$Q$5,J265=champs!Q266),2*'Tarifs-Price list'!$L$8,IF(AND(K265="OUI",C265="PRIVÉ",H265=champs!$Q$5,I265=champs!$Q$6,J265=champs!$Q$5),"Impossible",IF(AND(K265="OUI",C265="PRIVÉ",K265="OUI",H265=champs!$Q$6,I265=champs!$Q$5,J265=champs!$Q$5),"Impossible",IF(AND(K265="OUI",C265="PRIVÉ",H265=champs!$Q$6,I265=champs!$Q$6,J265=champs!$Q$5),'Tarifs-Price list'!$L$17,IF(AND(K265="OUI",C265="PRIVÉ",H265=champs!$Q$5,I265=champs!$Q$5,J265=champs!$Q$5),"Impossible",0)))))))))))))))))))))</f>
        <v>0</v>
      </c>
    </row>
    <row r="266" spans="2:33" ht="21" x14ac:dyDescent="0.2"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50"/>
      <c r="M266" s="50"/>
      <c r="N266" s="48"/>
      <c r="O266" s="48"/>
      <c r="P266" s="48"/>
      <c r="Q266" s="48"/>
      <c r="R266" s="48"/>
      <c r="S266" s="49"/>
      <c r="T266" s="49"/>
      <c r="U266" s="49"/>
      <c r="V266" s="48"/>
      <c r="W266" s="48"/>
      <c r="X266" s="48"/>
      <c r="Y266" s="48"/>
      <c r="Z266" s="48"/>
      <c r="AC266" s="25" t="e" cm="1">
        <f t="array" ref="AC266">IF(C266="PARTENAIRE",_xlfn.IFS(D266=champs!$A$5,'Tarifs-Price list'!$G$8,D266=champs!$A$6,'Tarifs-Price list'!$G$8,D266=champs!$A$7,'Tarifs-Price list'!$G$18,D266="Chlore Silicate",'Tarifs-Price list'!$G$23,D266="Chlore Carbonate",'Tarifs-Price list'!$G$23,D266="NON",0),IF(C266="EXTERNE",_xlfn.IFS(D266=champs!$A$5,'Tarifs-Price list'!$F$8,D266=champs!$A$6,'Tarifs-Price list'!$F$8,D266=champs!$A$7,'Tarifs-Price list'!$F$18,D266="Chlore Silicate",'Tarifs-Price list'!$F$23,D266="Chlore Carbonate",'Tarifs-Price list'!$F$23,D266="NON",0),_xlfn.IFS(D266=champs!$A$5,'Tarifs-Price list'!$E$8,D266=champs!$A$6,'Tarifs-Price list'!$E$8,D266=champs!$A$7,'Tarifs-Price list'!$E$18,D266="Chlore Silicate",'Tarifs-Price list'!$E$23,D266="Chlore Carbonate",'Tarifs-Price list'!$E$23,D266="NON",0)))</f>
        <v>#N/A</v>
      </c>
      <c r="AD266" s="25" t="e" cm="1">
        <f t="array" ref="AD266">IF(C266="PARTENAIRE",_xlfn.IFS(E266=champs!$A$5,'Tarifs-Price list'!$G$9,E266=champs!$A$6,'Tarifs-Price list'!$G$9,E266=champs!$A$7,'Tarifs-Price list'!$G$19,E266="Chlore Silicate",'Tarifs-Price list'!$G$24,E266="Chlore Carbonate",'Tarifs-Price list'!$G$24,E266="NON",0),IF(C266="EXTERNE",_xlfn.IFS(E266=champs!$A$5,'Tarifs-Price list'!$F$9,E266=champs!$A$6,'Tarifs-Price list'!$F$9,E266=champs!$A$7,'Tarifs-Price list'!$F$19,E266="Chlore Silicate",'Tarifs-Price list'!$F$24,E266="Chlore Carbonate",'Tarifs-Price list'!$F$24,E266="NON",0),_xlfn.IFS(E266=champs!$A$5,'Tarifs-Price list'!$E$9,E266=champs!$A$6,'Tarifs-Price list'!$E$9,E266=champs!$A$7,'Tarifs-Price list'!$E$19,E266="Chlore Silicate",'Tarifs-Price list'!$E$24,E266="Chlore Carbonate",'Tarifs-Price list'!$E$24,E266="NON",0)))</f>
        <v>#N/A</v>
      </c>
      <c r="AE266" s="25" t="e" cm="1">
        <f t="array" ref="AE266">IF(C266="PARTENAIRE",_xlfn.IFS(F266=champs!$A$5,'Tarifs-Price list'!$G$10,F266=champs!$A$6,'Tarifs-Price list'!$G$15,F266=champs!$A$7,'Tarifs-Price list'!$G$20,F266="Chlore Silicate",'Tarifs-Price list'!$G$25,F266="Chlore Carbonate",'Tarifs-Price list'!$G$30,F266="NON",0),IF(C266="EXTERNE",_xlfn.IFS(F266=champs!$A$5,'Tarifs-Price list'!$F$10,F266=champs!$A$6,'Tarifs-Price list'!$F$15,F266=champs!$A$7,'Tarifs-Price list'!$F$20,F266="Chlore Silicate",'Tarifs-Price list'!$F$25,F266="Chlore Carbonate",'Tarifs-Price list'!$F$30,F266="NON",0),_xlfn.IFS(F266=champs!$A$5,'Tarifs-Price list'!$E$10,F266=champs!$A$6,'Tarifs-Price list'!$E$15,F266=champs!$A$7,'Tarifs-Price list'!$E$20,F266="Chlore Silicate",'Tarifs-Price list'!$E$25,F266="Chlore Carbonate",'Tarifs-Price list'!$E$30,F266="NON",0)))</f>
        <v>#N/A</v>
      </c>
      <c r="AF266" s="25">
        <f>IF(AND(H266=champs!$Q$5,I266=champs!$Q$6,J266=champs!$Q$6,C266="PARTENAIRE"),'Tarifs-Price list'!$N$9,IF(AND(C266="PARTENAIRE",H266=champs!$Q$6,I266=champs!$Q$5,J266=champs!$Q$6),'Tarifs-Price list'!$N$9,IF(AND(C266="PARTENAIRE",H266=champs!$Q$5,I266=champs!$Q$5,J266=champs!$Q$6),2*'Tarifs-Price list'!$N$9,IF(AND(C266="PARTENAIRE",H266=champs!$Q$6,I266=champs!$Q$6,J266=champs!$Q$5),'Tarifs-Price list'!$N$18,IF(AND(C266="PARTENAIRE",H266=champs!$Q$5,I266=champs!$Q$6,J266=champs!$Q$5),"Impossible",IF(AND(C266="PARTENAIRE",H266=champs!$Q$6,I266=champs!$Q$5,J266=champs!$Q$5),"Impossible",IF(AND(C266="PARTENAIRE",H266=champs!$Q$5,I266=champs!$Q$5,J266=champs!$Q$5),"Impossible",IF(AND(C266="EXTERNE",H266=champs!$Q$5,I266=champs!$Q$6,J266=champs!$Q$6),'Tarifs-Price list'!$M$9,IF(AND(C266="EXTERNE",H266=champs!$Q$6,I266=champs!$Q$5,J266=champs!$Q$6),'Tarifs-Price list'!$M$9,IF(AND(C266="EXTERNE",H266=champs!$Q$5,I266=champs!$Q$5,J266=champs!$Q$6),2*'Tarifs-Price list'!$M$9,IF(AND(C266="EXTERNE",H266=champs!$Q$6,I266=champs!$Q$6,J266=champs!$Q$5),'Tarifs-Price list'!$M$18,IF(AND(C266="Externe",H266=champs!$Q$5,I266=champs!$Q$6,J266=champs!$Q$5),"Impossible",IF(AND(C266="EXTERNE",H266=champs!$Q$6,I266=champs!$Q$5,J266=champs!$Q$5),"Impossible",IF(AND(C266="EXTERNE",H266=champs!$Q$5,I266=champs!$Q$5,J266=champs!$Q$5),"Impossible",IF(AND(C266="PRIVÉ",H266=champs!$Q$5,I266=champs!$Q$6,J266=champs!$Q$6),'Tarifs-Price list'!$L$9,IF(AND(C266="PRIVÉ",H266=champs!$Q$6,I266=champs!$Q$5,J266=champs!$Q$6),'Tarifs-Price list'!$L$9,IF(AND(C266="PRIVÉ",H266=champs!$Q$5,I266=champs!$Q$5,J266=champs!$Q$6),2*'Tarifs-Price list'!$L$9,IF(AND(C266="PRIVÉ",H266=champs!$Q$5,I266=champs!$Q$6,J266=champs!$Q$5),"Impossible",IF(AND(C266="PRIVÉ",H266=champs!$Q$6,I266=champs!$Q$5,J266=champs!$Q$5),"Impossible",IF(AND(C266="PRIVÉ",H266=champs!$Q$6,I266=champs!$Q$6,J266=champs!$Q$5),'Tarifs-Price list'!$L$18,IF(AND(C266="PRIVÉ",H266=champs!$Q$5,I266=champs!$Q$5,J266=champs!$Q$5),"Impossible",0)))))))))))))))))))))</f>
        <v>0</v>
      </c>
      <c r="AG266" s="57">
        <f>IF(AND(K266="OUI",H266=champs!$Q$5,I266=champs!$Q$6,J266=champs!$Q$6,C266="PARTENAIRE"),'Tarifs-Price list'!$N$8,IF(AND(K266="OUI",C266="PARTENAIRE",H266=champs!$Q$6,I266=champs!$Q$5,J266=champs!$Q$6),'Tarifs-Price list'!$N$8,IF(AND(K266="OUI",C266="PARTENAIRE",H266=champs!$Q$5,I266=champs!$Q$5,J266=champs!$Q$6),2*'Tarifs-Price list'!$N$8,IF(AND(K266="OUI",C266="PARTENAIRE",H266=champs!$Q$6,I266=champs!$Q$6,J266=champs!$Q$5),'Tarifs-Price list'!$N$17,IF(AND(K266="OUI",C266="PARTENAIRE",H266=champs!$Q$5,I266=champs!$Q$6,J266=champs!$Q$5),"Impossible",IF(AND(K266="OUI",C266="PARTENAIRE",H266=champs!$Q$6,I266=champs!$Q$5,J266=champs!$Q$5),"Impossible",IF(AND(K266="OUI",C266="PARTENAIRE",H266=champs!$Q$5,I266=champs!$Q$5,J266=champs!$Q$5),"Impossible",IF(AND(C266="EXTERNE",K266="OUI",H266=champs!$Q$5,I266=champs!$Q$6,J266=champs!$Q$6),'Tarifs-Price list'!$M$8,IF(AND(K266="OUI",C266="EXTERNE",H266=champs!$Q$6,I266=champs!$Q$5,J266=champs!$Q$6),'Tarifs-Price list'!$M$8,IF(AND(C266="EXTERNE",K266="OUI",H266=champs!$Q$5,I266=champs!$Q$5,J266=champs!$Q$6),2*'Tarifs-Price list'!$M$8,IF(AND(K266="OUI",C266="EXTERNE",H266=champs!$Q$6,I266=champs!$Q$6,J266=champs!$Q$5),'Tarifs-Price list'!$M$17,IF(AND(K266="OUI",C266="Externe",H266=champs!$Q$5,I266=champs!$Q$6,J266=champs!$Q$5),"Impossible",IF(AND(C266="EXTERNE",K266="OUI",H266=champs!$Q$6,I266=champs!$Q$5,J266=champs!$Q$5),"Impossible",IF(AND(K266="OUI",C266="EXTERNE",H266=champs!$Q$5,I266=champs!$Q$5,J266=champs!$Q$5),"Impossible",IF(AND(C266="PRIVÉ",K266="OUI",H266=champs!$Q$5,I266=champs!$Q$6,J266=champs!$Q$6),'Tarifs-Price list'!$L$8,IF(AND(C266="PRIVÉ",K266="OUI",H266=champs!$Q$6,I266=champs!$Q$5,J266=champs!$Q$6),'Tarifs-Price list'!$L$8,IF(AND(K266="OUI",C266="PRIVÉ",H266=champs!$Q$5,I266=champs!$Q$5,J266=champs!Q267),2*'Tarifs-Price list'!$L$8,IF(AND(K266="OUI",C266="PRIVÉ",H266=champs!$Q$5,I266=champs!$Q$6,J266=champs!$Q$5),"Impossible",IF(AND(K266="OUI",C266="PRIVÉ",K266="OUI",H266=champs!$Q$6,I266=champs!$Q$5,J266=champs!$Q$5),"Impossible",IF(AND(K266="OUI",C266="PRIVÉ",H266=champs!$Q$6,I266=champs!$Q$6,J266=champs!$Q$5),'Tarifs-Price list'!$L$17,IF(AND(K266="OUI",C266="PRIVÉ",H266=champs!$Q$5,I266=champs!$Q$5,J266=champs!$Q$5),"Impossible",0)))))))))))))))))))))</f>
        <v>0</v>
      </c>
    </row>
    <row r="267" spans="2:33" ht="21" x14ac:dyDescent="0.2"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50"/>
      <c r="M267" s="50"/>
      <c r="N267" s="48"/>
      <c r="O267" s="48"/>
      <c r="P267" s="48"/>
      <c r="Q267" s="48"/>
      <c r="R267" s="48"/>
      <c r="S267" s="49"/>
      <c r="T267" s="49"/>
      <c r="U267" s="49"/>
      <c r="V267" s="48"/>
      <c r="W267" s="48"/>
      <c r="X267" s="48"/>
      <c r="Y267" s="48"/>
      <c r="Z267" s="48"/>
      <c r="AC267" s="25" t="e" cm="1">
        <f t="array" ref="AC267">IF(C267="PARTENAIRE",_xlfn.IFS(D267=champs!$A$5,'Tarifs-Price list'!$G$8,D267=champs!$A$6,'Tarifs-Price list'!$G$8,D267=champs!$A$7,'Tarifs-Price list'!$G$18,D267="Chlore Silicate",'Tarifs-Price list'!$G$23,D267="Chlore Carbonate",'Tarifs-Price list'!$G$23,D267="NON",0),IF(C267="EXTERNE",_xlfn.IFS(D267=champs!$A$5,'Tarifs-Price list'!$F$8,D267=champs!$A$6,'Tarifs-Price list'!$F$8,D267=champs!$A$7,'Tarifs-Price list'!$F$18,D267="Chlore Silicate",'Tarifs-Price list'!$F$23,D267="Chlore Carbonate",'Tarifs-Price list'!$F$23,D267="NON",0),_xlfn.IFS(D267=champs!$A$5,'Tarifs-Price list'!$E$8,D267=champs!$A$6,'Tarifs-Price list'!$E$8,D267=champs!$A$7,'Tarifs-Price list'!$E$18,D267="Chlore Silicate",'Tarifs-Price list'!$E$23,D267="Chlore Carbonate",'Tarifs-Price list'!$E$23,D267="NON",0)))</f>
        <v>#N/A</v>
      </c>
      <c r="AD267" s="25" t="e" cm="1">
        <f t="array" ref="AD267">IF(C267="PARTENAIRE",_xlfn.IFS(E267=champs!$A$5,'Tarifs-Price list'!$G$9,E267=champs!$A$6,'Tarifs-Price list'!$G$9,E267=champs!$A$7,'Tarifs-Price list'!$G$19,E267="Chlore Silicate",'Tarifs-Price list'!$G$24,E267="Chlore Carbonate",'Tarifs-Price list'!$G$24,E267="NON",0),IF(C267="EXTERNE",_xlfn.IFS(E267=champs!$A$5,'Tarifs-Price list'!$F$9,E267=champs!$A$6,'Tarifs-Price list'!$F$9,E267=champs!$A$7,'Tarifs-Price list'!$F$19,E267="Chlore Silicate",'Tarifs-Price list'!$F$24,E267="Chlore Carbonate",'Tarifs-Price list'!$F$24,E267="NON",0),_xlfn.IFS(E267=champs!$A$5,'Tarifs-Price list'!$E$9,E267=champs!$A$6,'Tarifs-Price list'!$E$9,E267=champs!$A$7,'Tarifs-Price list'!$E$19,E267="Chlore Silicate",'Tarifs-Price list'!$E$24,E267="Chlore Carbonate",'Tarifs-Price list'!$E$24,E267="NON",0)))</f>
        <v>#N/A</v>
      </c>
      <c r="AE267" s="25" t="e" cm="1">
        <f t="array" ref="AE267">IF(C267="PARTENAIRE",_xlfn.IFS(F267=champs!$A$5,'Tarifs-Price list'!$G$10,F267=champs!$A$6,'Tarifs-Price list'!$G$15,F267=champs!$A$7,'Tarifs-Price list'!$G$20,F267="Chlore Silicate",'Tarifs-Price list'!$G$25,F267="Chlore Carbonate",'Tarifs-Price list'!$G$30,F267="NON",0),IF(C267="EXTERNE",_xlfn.IFS(F267=champs!$A$5,'Tarifs-Price list'!$F$10,F267=champs!$A$6,'Tarifs-Price list'!$F$15,F267=champs!$A$7,'Tarifs-Price list'!$F$20,F267="Chlore Silicate",'Tarifs-Price list'!$F$25,F267="Chlore Carbonate",'Tarifs-Price list'!$F$30,F267="NON",0),_xlfn.IFS(F267=champs!$A$5,'Tarifs-Price list'!$E$10,F267=champs!$A$6,'Tarifs-Price list'!$E$15,F267=champs!$A$7,'Tarifs-Price list'!$E$20,F267="Chlore Silicate",'Tarifs-Price list'!$E$25,F267="Chlore Carbonate",'Tarifs-Price list'!$E$30,F267="NON",0)))</f>
        <v>#N/A</v>
      </c>
      <c r="AF267" s="25">
        <f>IF(AND(H267=champs!$Q$5,I267=champs!$Q$6,J267=champs!$Q$6,C267="PARTENAIRE"),'Tarifs-Price list'!$N$9,IF(AND(C267="PARTENAIRE",H267=champs!$Q$6,I267=champs!$Q$5,J267=champs!$Q$6),'Tarifs-Price list'!$N$9,IF(AND(C267="PARTENAIRE",H267=champs!$Q$5,I267=champs!$Q$5,J267=champs!$Q$6),2*'Tarifs-Price list'!$N$9,IF(AND(C267="PARTENAIRE",H267=champs!$Q$6,I267=champs!$Q$6,J267=champs!$Q$5),'Tarifs-Price list'!$N$18,IF(AND(C267="PARTENAIRE",H267=champs!$Q$5,I267=champs!$Q$6,J267=champs!$Q$5),"Impossible",IF(AND(C267="PARTENAIRE",H267=champs!$Q$6,I267=champs!$Q$5,J267=champs!$Q$5),"Impossible",IF(AND(C267="PARTENAIRE",H267=champs!$Q$5,I267=champs!$Q$5,J267=champs!$Q$5),"Impossible",IF(AND(C267="EXTERNE",H267=champs!$Q$5,I267=champs!$Q$6,J267=champs!$Q$6),'Tarifs-Price list'!$M$9,IF(AND(C267="EXTERNE",H267=champs!$Q$6,I267=champs!$Q$5,J267=champs!$Q$6),'Tarifs-Price list'!$M$9,IF(AND(C267="EXTERNE",H267=champs!$Q$5,I267=champs!$Q$5,J267=champs!$Q$6),2*'Tarifs-Price list'!$M$9,IF(AND(C267="EXTERNE",H267=champs!$Q$6,I267=champs!$Q$6,J267=champs!$Q$5),'Tarifs-Price list'!$M$18,IF(AND(C267="Externe",H267=champs!$Q$5,I267=champs!$Q$6,J267=champs!$Q$5),"Impossible",IF(AND(C267="EXTERNE",H267=champs!$Q$6,I267=champs!$Q$5,J267=champs!$Q$5),"Impossible",IF(AND(C267="EXTERNE",H267=champs!$Q$5,I267=champs!$Q$5,J267=champs!$Q$5),"Impossible",IF(AND(C267="PRIVÉ",H267=champs!$Q$5,I267=champs!$Q$6,J267=champs!$Q$6),'Tarifs-Price list'!$L$9,IF(AND(C267="PRIVÉ",H267=champs!$Q$6,I267=champs!$Q$5,J267=champs!$Q$6),'Tarifs-Price list'!$L$9,IF(AND(C267="PRIVÉ",H267=champs!$Q$5,I267=champs!$Q$5,J267=champs!$Q$6),2*'Tarifs-Price list'!$L$9,IF(AND(C267="PRIVÉ",H267=champs!$Q$5,I267=champs!$Q$6,J267=champs!$Q$5),"Impossible",IF(AND(C267="PRIVÉ",H267=champs!$Q$6,I267=champs!$Q$5,J267=champs!$Q$5),"Impossible",IF(AND(C267="PRIVÉ",H267=champs!$Q$6,I267=champs!$Q$6,J267=champs!$Q$5),'Tarifs-Price list'!$L$18,IF(AND(C267="PRIVÉ",H267=champs!$Q$5,I267=champs!$Q$5,J267=champs!$Q$5),"Impossible",0)))))))))))))))))))))</f>
        <v>0</v>
      </c>
      <c r="AG267" s="57">
        <f>IF(AND(K267="OUI",H267=champs!$Q$5,I267=champs!$Q$6,J267=champs!$Q$6,C267="PARTENAIRE"),'Tarifs-Price list'!$N$8,IF(AND(K267="OUI",C267="PARTENAIRE",H267=champs!$Q$6,I267=champs!$Q$5,J267=champs!$Q$6),'Tarifs-Price list'!$N$8,IF(AND(K267="OUI",C267="PARTENAIRE",H267=champs!$Q$5,I267=champs!$Q$5,J267=champs!$Q$6),2*'Tarifs-Price list'!$N$8,IF(AND(K267="OUI",C267="PARTENAIRE",H267=champs!$Q$6,I267=champs!$Q$6,J267=champs!$Q$5),'Tarifs-Price list'!$N$17,IF(AND(K267="OUI",C267="PARTENAIRE",H267=champs!$Q$5,I267=champs!$Q$6,J267=champs!$Q$5),"Impossible",IF(AND(K267="OUI",C267="PARTENAIRE",H267=champs!$Q$6,I267=champs!$Q$5,J267=champs!$Q$5),"Impossible",IF(AND(K267="OUI",C267="PARTENAIRE",H267=champs!$Q$5,I267=champs!$Q$5,J267=champs!$Q$5),"Impossible",IF(AND(C267="EXTERNE",K267="OUI",H267=champs!$Q$5,I267=champs!$Q$6,J267=champs!$Q$6),'Tarifs-Price list'!$M$8,IF(AND(K267="OUI",C267="EXTERNE",H267=champs!$Q$6,I267=champs!$Q$5,J267=champs!$Q$6),'Tarifs-Price list'!$M$8,IF(AND(C267="EXTERNE",K267="OUI",H267=champs!$Q$5,I267=champs!$Q$5,J267=champs!$Q$6),2*'Tarifs-Price list'!$M$8,IF(AND(K267="OUI",C267="EXTERNE",H267=champs!$Q$6,I267=champs!$Q$6,J267=champs!$Q$5),'Tarifs-Price list'!$M$17,IF(AND(K267="OUI",C267="Externe",H267=champs!$Q$5,I267=champs!$Q$6,J267=champs!$Q$5),"Impossible",IF(AND(C267="EXTERNE",K267="OUI",H267=champs!$Q$6,I267=champs!$Q$5,J267=champs!$Q$5),"Impossible",IF(AND(K267="OUI",C267="EXTERNE",H267=champs!$Q$5,I267=champs!$Q$5,J267=champs!$Q$5),"Impossible",IF(AND(C267="PRIVÉ",K267="OUI",H267=champs!$Q$5,I267=champs!$Q$6,J267=champs!$Q$6),'Tarifs-Price list'!$L$8,IF(AND(C267="PRIVÉ",K267="OUI",H267=champs!$Q$6,I267=champs!$Q$5,J267=champs!$Q$6),'Tarifs-Price list'!$L$8,IF(AND(K267="OUI",C267="PRIVÉ",H267=champs!$Q$5,I267=champs!$Q$5,J267=champs!Q268),2*'Tarifs-Price list'!$L$8,IF(AND(K267="OUI",C267="PRIVÉ",H267=champs!$Q$5,I267=champs!$Q$6,J267=champs!$Q$5),"Impossible",IF(AND(K267="OUI",C267="PRIVÉ",K267="OUI",H267=champs!$Q$6,I267=champs!$Q$5,J267=champs!$Q$5),"Impossible",IF(AND(K267="OUI",C267="PRIVÉ",H267=champs!$Q$6,I267=champs!$Q$6,J267=champs!$Q$5),'Tarifs-Price list'!$L$17,IF(AND(K267="OUI",C267="PRIVÉ",H267=champs!$Q$5,I267=champs!$Q$5,J267=champs!$Q$5),"Impossible",0)))))))))))))))))))))</f>
        <v>0</v>
      </c>
    </row>
    <row r="268" spans="2:33" ht="21" x14ac:dyDescent="0.2"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50"/>
      <c r="M268" s="50"/>
      <c r="N268" s="48"/>
      <c r="O268" s="48"/>
      <c r="P268" s="48"/>
      <c r="Q268" s="48"/>
      <c r="R268" s="48"/>
      <c r="S268" s="49"/>
      <c r="T268" s="49"/>
      <c r="U268" s="49"/>
      <c r="V268" s="48"/>
      <c r="W268" s="48"/>
      <c r="X268" s="48"/>
      <c r="Y268" s="48"/>
      <c r="Z268" s="48"/>
      <c r="AC268" s="25" t="e" cm="1">
        <f t="array" ref="AC268">IF(C268="PARTENAIRE",_xlfn.IFS(D268=champs!$A$5,'Tarifs-Price list'!$G$8,D268=champs!$A$6,'Tarifs-Price list'!$G$8,D268=champs!$A$7,'Tarifs-Price list'!$G$18,D268="Chlore Silicate",'Tarifs-Price list'!$G$23,D268="Chlore Carbonate",'Tarifs-Price list'!$G$23,D268="NON",0),IF(C268="EXTERNE",_xlfn.IFS(D268=champs!$A$5,'Tarifs-Price list'!$F$8,D268=champs!$A$6,'Tarifs-Price list'!$F$8,D268=champs!$A$7,'Tarifs-Price list'!$F$18,D268="Chlore Silicate",'Tarifs-Price list'!$F$23,D268="Chlore Carbonate",'Tarifs-Price list'!$F$23,D268="NON",0),_xlfn.IFS(D268=champs!$A$5,'Tarifs-Price list'!$E$8,D268=champs!$A$6,'Tarifs-Price list'!$E$8,D268=champs!$A$7,'Tarifs-Price list'!$E$18,D268="Chlore Silicate",'Tarifs-Price list'!$E$23,D268="Chlore Carbonate",'Tarifs-Price list'!$E$23,D268="NON",0)))</f>
        <v>#N/A</v>
      </c>
      <c r="AD268" s="25" t="e" cm="1">
        <f t="array" ref="AD268">IF(C268="PARTENAIRE",_xlfn.IFS(E268=champs!$A$5,'Tarifs-Price list'!$G$9,E268=champs!$A$6,'Tarifs-Price list'!$G$9,E268=champs!$A$7,'Tarifs-Price list'!$G$19,E268="Chlore Silicate",'Tarifs-Price list'!$G$24,E268="Chlore Carbonate",'Tarifs-Price list'!$G$24,E268="NON",0),IF(C268="EXTERNE",_xlfn.IFS(E268=champs!$A$5,'Tarifs-Price list'!$F$9,E268=champs!$A$6,'Tarifs-Price list'!$F$9,E268=champs!$A$7,'Tarifs-Price list'!$F$19,E268="Chlore Silicate",'Tarifs-Price list'!$F$24,E268="Chlore Carbonate",'Tarifs-Price list'!$F$24,E268="NON",0),_xlfn.IFS(E268=champs!$A$5,'Tarifs-Price list'!$E$9,E268=champs!$A$6,'Tarifs-Price list'!$E$9,E268=champs!$A$7,'Tarifs-Price list'!$E$19,E268="Chlore Silicate",'Tarifs-Price list'!$E$24,E268="Chlore Carbonate",'Tarifs-Price list'!$E$24,E268="NON",0)))</f>
        <v>#N/A</v>
      </c>
      <c r="AE268" s="25" t="e" cm="1">
        <f t="array" ref="AE268">IF(C268="PARTENAIRE",_xlfn.IFS(F268=champs!$A$5,'Tarifs-Price list'!$G$10,F268=champs!$A$6,'Tarifs-Price list'!$G$15,F268=champs!$A$7,'Tarifs-Price list'!$G$20,F268="Chlore Silicate",'Tarifs-Price list'!$G$25,F268="Chlore Carbonate",'Tarifs-Price list'!$G$30,F268="NON",0),IF(C268="EXTERNE",_xlfn.IFS(F268=champs!$A$5,'Tarifs-Price list'!$F$10,F268=champs!$A$6,'Tarifs-Price list'!$F$15,F268=champs!$A$7,'Tarifs-Price list'!$F$20,F268="Chlore Silicate",'Tarifs-Price list'!$F$25,F268="Chlore Carbonate",'Tarifs-Price list'!$F$30,F268="NON",0),_xlfn.IFS(F268=champs!$A$5,'Tarifs-Price list'!$E$10,F268=champs!$A$6,'Tarifs-Price list'!$E$15,F268=champs!$A$7,'Tarifs-Price list'!$E$20,F268="Chlore Silicate",'Tarifs-Price list'!$E$25,F268="Chlore Carbonate",'Tarifs-Price list'!$E$30,F268="NON",0)))</f>
        <v>#N/A</v>
      </c>
      <c r="AF268" s="25">
        <f>IF(AND(H268=champs!$Q$5,I268=champs!$Q$6,J268=champs!$Q$6,C268="PARTENAIRE"),'Tarifs-Price list'!$N$9,IF(AND(C268="PARTENAIRE",H268=champs!$Q$6,I268=champs!$Q$5,J268=champs!$Q$6),'Tarifs-Price list'!$N$9,IF(AND(C268="PARTENAIRE",H268=champs!$Q$5,I268=champs!$Q$5,J268=champs!$Q$6),2*'Tarifs-Price list'!$N$9,IF(AND(C268="PARTENAIRE",H268=champs!$Q$6,I268=champs!$Q$6,J268=champs!$Q$5),'Tarifs-Price list'!$N$18,IF(AND(C268="PARTENAIRE",H268=champs!$Q$5,I268=champs!$Q$6,J268=champs!$Q$5),"Impossible",IF(AND(C268="PARTENAIRE",H268=champs!$Q$6,I268=champs!$Q$5,J268=champs!$Q$5),"Impossible",IF(AND(C268="PARTENAIRE",H268=champs!$Q$5,I268=champs!$Q$5,J268=champs!$Q$5),"Impossible",IF(AND(C268="EXTERNE",H268=champs!$Q$5,I268=champs!$Q$6,J268=champs!$Q$6),'Tarifs-Price list'!$M$9,IF(AND(C268="EXTERNE",H268=champs!$Q$6,I268=champs!$Q$5,J268=champs!$Q$6),'Tarifs-Price list'!$M$9,IF(AND(C268="EXTERNE",H268=champs!$Q$5,I268=champs!$Q$5,J268=champs!$Q$6),2*'Tarifs-Price list'!$M$9,IF(AND(C268="EXTERNE",H268=champs!$Q$6,I268=champs!$Q$6,J268=champs!$Q$5),'Tarifs-Price list'!$M$18,IF(AND(C268="Externe",H268=champs!$Q$5,I268=champs!$Q$6,J268=champs!$Q$5),"Impossible",IF(AND(C268="EXTERNE",H268=champs!$Q$6,I268=champs!$Q$5,J268=champs!$Q$5),"Impossible",IF(AND(C268="EXTERNE",H268=champs!$Q$5,I268=champs!$Q$5,J268=champs!$Q$5),"Impossible",IF(AND(C268="PRIVÉ",H268=champs!$Q$5,I268=champs!$Q$6,J268=champs!$Q$6),'Tarifs-Price list'!$L$9,IF(AND(C268="PRIVÉ",H268=champs!$Q$6,I268=champs!$Q$5,J268=champs!$Q$6),'Tarifs-Price list'!$L$9,IF(AND(C268="PRIVÉ",H268=champs!$Q$5,I268=champs!$Q$5,J268=champs!$Q$6),2*'Tarifs-Price list'!$L$9,IF(AND(C268="PRIVÉ",H268=champs!$Q$5,I268=champs!$Q$6,J268=champs!$Q$5),"Impossible",IF(AND(C268="PRIVÉ",H268=champs!$Q$6,I268=champs!$Q$5,J268=champs!$Q$5),"Impossible",IF(AND(C268="PRIVÉ",H268=champs!$Q$6,I268=champs!$Q$6,J268=champs!$Q$5),'Tarifs-Price list'!$L$18,IF(AND(C268="PRIVÉ",H268=champs!$Q$5,I268=champs!$Q$5,J268=champs!$Q$5),"Impossible",0)))))))))))))))))))))</f>
        <v>0</v>
      </c>
      <c r="AG268" s="57">
        <f>IF(AND(K268="OUI",H268=champs!$Q$5,I268=champs!$Q$6,J268=champs!$Q$6,C268="PARTENAIRE"),'Tarifs-Price list'!$N$8,IF(AND(K268="OUI",C268="PARTENAIRE",H268=champs!$Q$6,I268=champs!$Q$5,J268=champs!$Q$6),'Tarifs-Price list'!$N$8,IF(AND(K268="OUI",C268="PARTENAIRE",H268=champs!$Q$5,I268=champs!$Q$5,J268=champs!$Q$6),2*'Tarifs-Price list'!$N$8,IF(AND(K268="OUI",C268="PARTENAIRE",H268=champs!$Q$6,I268=champs!$Q$6,J268=champs!$Q$5),'Tarifs-Price list'!$N$17,IF(AND(K268="OUI",C268="PARTENAIRE",H268=champs!$Q$5,I268=champs!$Q$6,J268=champs!$Q$5),"Impossible",IF(AND(K268="OUI",C268="PARTENAIRE",H268=champs!$Q$6,I268=champs!$Q$5,J268=champs!$Q$5),"Impossible",IF(AND(K268="OUI",C268="PARTENAIRE",H268=champs!$Q$5,I268=champs!$Q$5,J268=champs!$Q$5),"Impossible",IF(AND(C268="EXTERNE",K268="OUI",H268=champs!$Q$5,I268=champs!$Q$6,J268=champs!$Q$6),'Tarifs-Price list'!$M$8,IF(AND(K268="OUI",C268="EXTERNE",H268=champs!$Q$6,I268=champs!$Q$5,J268=champs!$Q$6),'Tarifs-Price list'!$M$8,IF(AND(C268="EXTERNE",K268="OUI",H268=champs!$Q$5,I268=champs!$Q$5,J268=champs!$Q$6),2*'Tarifs-Price list'!$M$8,IF(AND(K268="OUI",C268="EXTERNE",H268=champs!$Q$6,I268=champs!$Q$6,J268=champs!$Q$5),'Tarifs-Price list'!$M$17,IF(AND(K268="OUI",C268="Externe",H268=champs!$Q$5,I268=champs!$Q$6,J268=champs!$Q$5),"Impossible",IF(AND(C268="EXTERNE",K268="OUI",H268=champs!$Q$6,I268=champs!$Q$5,J268=champs!$Q$5),"Impossible",IF(AND(K268="OUI",C268="EXTERNE",H268=champs!$Q$5,I268=champs!$Q$5,J268=champs!$Q$5),"Impossible",IF(AND(C268="PRIVÉ",K268="OUI",H268=champs!$Q$5,I268=champs!$Q$6,J268=champs!$Q$6),'Tarifs-Price list'!$L$8,IF(AND(C268="PRIVÉ",K268="OUI",H268=champs!$Q$6,I268=champs!$Q$5,J268=champs!$Q$6),'Tarifs-Price list'!$L$8,IF(AND(K268="OUI",C268="PRIVÉ",H268=champs!$Q$5,I268=champs!$Q$5,J268=champs!Q269),2*'Tarifs-Price list'!$L$8,IF(AND(K268="OUI",C268="PRIVÉ",H268=champs!$Q$5,I268=champs!$Q$6,J268=champs!$Q$5),"Impossible",IF(AND(K268="OUI",C268="PRIVÉ",K268="OUI",H268=champs!$Q$6,I268=champs!$Q$5,J268=champs!$Q$5),"Impossible",IF(AND(K268="OUI",C268="PRIVÉ",H268=champs!$Q$6,I268=champs!$Q$6,J268=champs!$Q$5),'Tarifs-Price list'!$L$17,IF(AND(K268="OUI",C268="PRIVÉ",H268=champs!$Q$5,I268=champs!$Q$5,J268=champs!$Q$5),"Impossible",0)))))))))))))))))))))</f>
        <v>0</v>
      </c>
    </row>
    <row r="269" spans="2:33" ht="21" x14ac:dyDescent="0.2"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50"/>
      <c r="M269" s="50"/>
      <c r="N269" s="48"/>
      <c r="O269" s="48"/>
      <c r="P269" s="48"/>
      <c r="Q269" s="48"/>
      <c r="R269" s="48"/>
      <c r="S269" s="49"/>
      <c r="T269" s="49"/>
      <c r="U269" s="49"/>
      <c r="V269" s="48"/>
      <c r="W269" s="48"/>
      <c r="X269" s="48"/>
      <c r="Y269" s="48"/>
      <c r="Z269" s="48"/>
      <c r="AC269" s="25" t="e" cm="1">
        <f t="array" ref="AC269">IF(C269="PARTENAIRE",_xlfn.IFS(D269=champs!$A$5,'Tarifs-Price list'!$G$8,D269=champs!$A$6,'Tarifs-Price list'!$G$8,D269=champs!$A$7,'Tarifs-Price list'!$G$18,D269="Chlore Silicate",'Tarifs-Price list'!$G$23,D269="Chlore Carbonate",'Tarifs-Price list'!$G$23,D269="NON",0),IF(C269="EXTERNE",_xlfn.IFS(D269=champs!$A$5,'Tarifs-Price list'!$F$8,D269=champs!$A$6,'Tarifs-Price list'!$F$8,D269=champs!$A$7,'Tarifs-Price list'!$F$18,D269="Chlore Silicate",'Tarifs-Price list'!$F$23,D269="Chlore Carbonate",'Tarifs-Price list'!$F$23,D269="NON",0),_xlfn.IFS(D269=champs!$A$5,'Tarifs-Price list'!$E$8,D269=champs!$A$6,'Tarifs-Price list'!$E$8,D269=champs!$A$7,'Tarifs-Price list'!$E$18,D269="Chlore Silicate",'Tarifs-Price list'!$E$23,D269="Chlore Carbonate",'Tarifs-Price list'!$E$23,D269="NON",0)))</f>
        <v>#N/A</v>
      </c>
      <c r="AD269" s="25" t="e" cm="1">
        <f t="array" ref="AD269">IF(C269="PARTENAIRE",_xlfn.IFS(E269=champs!$A$5,'Tarifs-Price list'!$G$9,E269=champs!$A$6,'Tarifs-Price list'!$G$9,E269=champs!$A$7,'Tarifs-Price list'!$G$19,E269="Chlore Silicate",'Tarifs-Price list'!$G$24,E269="Chlore Carbonate",'Tarifs-Price list'!$G$24,E269="NON",0),IF(C269="EXTERNE",_xlfn.IFS(E269=champs!$A$5,'Tarifs-Price list'!$F$9,E269=champs!$A$6,'Tarifs-Price list'!$F$9,E269=champs!$A$7,'Tarifs-Price list'!$F$19,E269="Chlore Silicate",'Tarifs-Price list'!$F$24,E269="Chlore Carbonate",'Tarifs-Price list'!$F$24,E269="NON",0),_xlfn.IFS(E269=champs!$A$5,'Tarifs-Price list'!$E$9,E269=champs!$A$6,'Tarifs-Price list'!$E$9,E269=champs!$A$7,'Tarifs-Price list'!$E$19,E269="Chlore Silicate",'Tarifs-Price list'!$E$24,E269="Chlore Carbonate",'Tarifs-Price list'!$E$24,E269="NON",0)))</f>
        <v>#N/A</v>
      </c>
      <c r="AE269" s="25" t="e" cm="1">
        <f t="array" ref="AE269">IF(C269="PARTENAIRE",_xlfn.IFS(F269=champs!$A$5,'Tarifs-Price list'!$G$10,F269=champs!$A$6,'Tarifs-Price list'!$G$15,F269=champs!$A$7,'Tarifs-Price list'!$G$20,F269="Chlore Silicate",'Tarifs-Price list'!$G$25,F269="Chlore Carbonate",'Tarifs-Price list'!$G$30,F269="NON",0),IF(C269="EXTERNE",_xlfn.IFS(F269=champs!$A$5,'Tarifs-Price list'!$F$10,F269=champs!$A$6,'Tarifs-Price list'!$F$15,F269=champs!$A$7,'Tarifs-Price list'!$F$20,F269="Chlore Silicate",'Tarifs-Price list'!$F$25,F269="Chlore Carbonate",'Tarifs-Price list'!$F$30,F269="NON",0),_xlfn.IFS(F269=champs!$A$5,'Tarifs-Price list'!$E$10,F269=champs!$A$6,'Tarifs-Price list'!$E$15,F269=champs!$A$7,'Tarifs-Price list'!$E$20,F269="Chlore Silicate",'Tarifs-Price list'!$E$25,F269="Chlore Carbonate",'Tarifs-Price list'!$E$30,F269="NON",0)))</f>
        <v>#N/A</v>
      </c>
      <c r="AF269" s="25">
        <f>IF(AND(H269=champs!$Q$5,I269=champs!$Q$6,J269=champs!$Q$6,C269="PARTENAIRE"),'Tarifs-Price list'!$N$9,IF(AND(C269="PARTENAIRE",H269=champs!$Q$6,I269=champs!$Q$5,J269=champs!$Q$6),'Tarifs-Price list'!$N$9,IF(AND(C269="PARTENAIRE",H269=champs!$Q$5,I269=champs!$Q$5,J269=champs!$Q$6),2*'Tarifs-Price list'!$N$9,IF(AND(C269="PARTENAIRE",H269=champs!$Q$6,I269=champs!$Q$6,J269=champs!$Q$5),'Tarifs-Price list'!$N$18,IF(AND(C269="PARTENAIRE",H269=champs!$Q$5,I269=champs!$Q$6,J269=champs!$Q$5),"Impossible",IF(AND(C269="PARTENAIRE",H269=champs!$Q$6,I269=champs!$Q$5,J269=champs!$Q$5),"Impossible",IF(AND(C269="PARTENAIRE",H269=champs!$Q$5,I269=champs!$Q$5,J269=champs!$Q$5),"Impossible",IF(AND(C269="EXTERNE",H269=champs!$Q$5,I269=champs!$Q$6,J269=champs!$Q$6),'Tarifs-Price list'!$M$9,IF(AND(C269="EXTERNE",H269=champs!$Q$6,I269=champs!$Q$5,J269=champs!$Q$6),'Tarifs-Price list'!$M$9,IF(AND(C269="EXTERNE",H269=champs!$Q$5,I269=champs!$Q$5,J269=champs!$Q$6),2*'Tarifs-Price list'!$M$9,IF(AND(C269="EXTERNE",H269=champs!$Q$6,I269=champs!$Q$6,J269=champs!$Q$5),'Tarifs-Price list'!$M$18,IF(AND(C269="Externe",H269=champs!$Q$5,I269=champs!$Q$6,J269=champs!$Q$5),"Impossible",IF(AND(C269="EXTERNE",H269=champs!$Q$6,I269=champs!$Q$5,J269=champs!$Q$5),"Impossible",IF(AND(C269="EXTERNE",H269=champs!$Q$5,I269=champs!$Q$5,J269=champs!$Q$5),"Impossible",IF(AND(C269="PRIVÉ",H269=champs!$Q$5,I269=champs!$Q$6,J269=champs!$Q$6),'Tarifs-Price list'!$L$9,IF(AND(C269="PRIVÉ",H269=champs!$Q$6,I269=champs!$Q$5,J269=champs!$Q$6),'Tarifs-Price list'!$L$9,IF(AND(C269="PRIVÉ",H269=champs!$Q$5,I269=champs!$Q$5,J269=champs!$Q$6),2*'Tarifs-Price list'!$L$9,IF(AND(C269="PRIVÉ",H269=champs!$Q$5,I269=champs!$Q$6,J269=champs!$Q$5),"Impossible",IF(AND(C269="PRIVÉ",H269=champs!$Q$6,I269=champs!$Q$5,J269=champs!$Q$5),"Impossible",IF(AND(C269="PRIVÉ",H269=champs!$Q$6,I269=champs!$Q$6,J269=champs!$Q$5),'Tarifs-Price list'!$L$18,IF(AND(C269="PRIVÉ",H269=champs!$Q$5,I269=champs!$Q$5,J269=champs!$Q$5),"Impossible",0)))))))))))))))))))))</f>
        <v>0</v>
      </c>
      <c r="AG269" s="57">
        <f>IF(AND(K269="OUI",H269=champs!$Q$5,I269=champs!$Q$6,J269=champs!$Q$6,C269="PARTENAIRE"),'Tarifs-Price list'!$N$8,IF(AND(K269="OUI",C269="PARTENAIRE",H269=champs!$Q$6,I269=champs!$Q$5,J269=champs!$Q$6),'Tarifs-Price list'!$N$8,IF(AND(K269="OUI",C269="PARTENAIRE",H269=champs!$Q$5,I269=champs!$Q$5,J269=champs!$Q$6),2*'Tarifs-Price list'!$N$8,IF(AND(K269="OUI",C269="PARTENAIRE",H269=champs!$Q$6,I269=champs!$Q$6,J269=champs!$Q$5),'Tarifs-Price list'!$N$17,IF(AND(K269="OUI",C269="PARTENAIRE",H269=champs!$Q$5,I269=champs!$Q$6,J269=champs!$Q$5),"Impossible",IF(AND(K269="OUI",C269="PARTENAIRE",H269=champs!$Q$6,I269=champs!$Q$5,J269=champs!$Q$5),"Impossible",IF(AND(K269="OUI",C269="PARTENAIRE",H269=champs!$Q$5,I269=champs!$Q$5,J269=champs!$Q$5),"Impossible",IF(AND(C269="EXTERNE",K269="OUI",H269=champs!$Q$5,I269=champs!$Q$6,J269=champs!$Q$6),'Tarifs-Price list'!$M$8,IF(AND(K269="OUI",C269="EXTERNE",H269=champs!$Q$6,I269=champs!$Q$5,J269=champs!$Q$6),'Tarifs-Price list'!$M$8,IF(AND(C269="EXTERNE",K269="OUI",H269=champs!$Q$5,I269=champs!$Q$5,J269=champs!$Q$6),2*'Tarifs-Price list'!$M$8,IF(AND(K269="OUI",C269="EXTERNE",H269=champs!$Q$6,I269=champs!$Q$6,J269=champs!$Q$5),'Tarifs-Price list'!$M$17,IF(AND(K269="OUI",C269="Externe",H269=champs!$Q$5,I269=champs!$Q$6,J269=champs!$Q$5),"Impossible",IF(AND(C269="EXTERNE",K269="OUI",H269=champs!$Q$6,I269=champs!$Q$5,J269=champs!$Q$5),"Impossible",IF(AND(K269="OUI",C269="EXTERNE",H269=champs!$Q$5,I269=champs!$Q$5,J269=champs!$Q$5),"Impossible",IF(AND(C269="PRIVÉ",K269="OUI",H269=champs!$Q$5,I269=champs!$Q$6,J269=champs!$Q$6),'Tarifs-Price list'!$L$8,IF(AND(C269="PRIVÉ",K269="OUI",H269=champs!$Q$6,I269=champs!$Q$5,J269=champs!$Q$6),'Tarifs-Price list'!$L$8,IF(AND(K269="OUI",C269="PRIVÉ",H269=champs!$Q$5,I269=champs!$Q$5,J269=champs!Q270),2*'Tarifs-Price list'!$L$8,IF(AND(K269="OUI",C269="PRIVÉ",H269=champs!$Q$5,I269=champs!$Q$6,J269=champs!$Q$5),"Impossible",IF(AND(K269="OUI",C269="PRIVÉ",K269="OUI",H269=champs!$Q$6,I269=champs!$Q$5,J269=champs!$Q$5),"Impossible",IF(AND(K269="OUI",C269="PRIVÉ",H269=champs!$Q$6,I269=champs!$Q$6,J269=champs!$Q$5),'Tarifs-Price list'!$L$17,IF(AND(K269="OUI",C269="PRIVÉ",H269=champs!$Q$5,I269=champs!$Q$5,J269=champs!$Q$5),"Impossible",0)))))))))))))))))))))</f>
        <v>0</v>
      </c>
    </row>
    <row r="270" spans="2:33" ht="21" x14ac:dyDescent="0.2"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50"/>
      <c r="M270" s="50"/>
      <c r="N270" s="48"/>
      <c r="O270" s="48"/>
      <c r="P270" s="48"/>
      <c r="Q270" s="48"/>
      <c r="R270" s="48"/>
      <c r="S270" s="49"/>
      <c r="T270" s="49"/>
      <c r="U270" s="49"/>
      <c r="V270" s="48"/>
      <c r="W270" s="48"/>
      <c r="X270" s="48"/>
      <c r="Y270" s="48"/>
      <c r="Z270" s="48"/>
      <c r="AC270" s="25" t="e" cm="1">
        <f t="array" ref="AC270">IF(C270="PARTENAIRE",_xlfn.IFS(D270=champs!$A$5,'Tarifs-Price list'!$G$8,D270=champs!$A$6,'Tarifs-Price list'!$G$8,D270=champs!$A$7,'Tarifs-Price list'!$G$18,D270="Chlore Silicate",'Tarifs-Price list'!$G$23,D270="Chlore Carbonate",'Tarifs-Price list'!$G$23,D270="NON",0),IF(C270="EXTERNE",_xlfn.IFS(D270=champs!$A$5,'Tarifs-Price list'!$F$8,D270=champs!$A$6,'Tarifs-Price list'!$F$8,D270=champs!$A$7,'Tarifs-Price list'!$F$18,D270="Chlore Silicate",'Tarifs-Price list'!$F$23,D270="Chlore Carbonate",'Tarifs-Price list'!$F$23,D270="NON",0),_xlfn.IFS(D270=champs!$A$5,'Tarifs-Price list'!$E$8,D270=champs!$A$6,'Tarifs-Price list'!$E$8,D270=champs!$A$7,'Tarifs-Price list'!$E$18,D270="Chlore Silicate",'Tarifs-Price list'!$E$23,D270="Chlore Carbonate",'Tarifs-Price list'!$E$23,D270="NON",0)))</f>
        <v>#N/A</v>
      </c>
      <c r="AD270" s="25" t="e" cm="1">
        <f t="array" ref="AD270">IF(C270="PARTENAIRE",_xlfn.IFS(E270=champs!$A$5,'Tarifs-Price list'!$G$9,E270=champs!$A$6,'Tarifs-Price list'!$G$9,E270=champs!$A$7,'Tarifs-Price list'!$G$19,E270="Chlore Silicate",'Tarifs-Price list'!$G$24,E270="Chlore Carbonate",'Tarifs-Price list'!$G$24,E270="NON",0),IF(C270="EXTERNE",_xlfn.IFS(E270=champs!$A$5,'Tarifs-Price list'!$F$9,E270=champs!$A$6,'Tarifs-Price list'!$F$9,E270=champs!$A$7,'Tarifs-Price list'!$F$19,E270="Chlore Silicate",'Tarifs-Price list'!$F$24,E270="Chlore Carbonate",'Tarifs-Price list'!$F$24,E270="NON",0),_xlfn.IFS(E270=champs!$A$5,'Tarifs-Price list'!$E$9,E270=champs!$A$6,'Tarifs-Price list'!$E$9,E270=champs!$A$7,'Tarifs-Price list'!$E$19,E270="Chlore Silicate",'Tarifs-Price list'!$E$24,E270="Chlore Carbonate",'Tarifs-Price list'!$E$24,E270="NON",0)))</f>
        <v>#N/A</v>
      </c>
      <c r="AE270" s="25" t="e" cm="1">
        <f t="array" ref="AE270">IF(C270="PARTENAIRE",_xlfn.IFS(F270=champs!$A$5,'Tarifs-Price list'!$G$10,F270=champs!$A$6,'Tarifs-Price list'!$G$15,F270=champs!$A$7,'Tarifs-Price list'!$G$20,F270="Chlore Silicate",'Tarifs-Price list'!$G$25,F270="Chlore Carbonate",'Tarifs-Price list'!$G$30,F270="NON",0),IF(C270="EXTERNE",_xlfn.IFS(F270=champs!$A$5,'Tarifs-Price list'!$F$10,F270=champs!$A$6,'Tarifs-Price list'!$F$15,F270=champs!$A$7,'Tarifs-Price list'!$F$20,F270="Chlore Silicate",'Tarifs-Price list'!$F$25,F270="Chlore Carbonate",'Tarifs-Price list'!$F$30,F270="NON",0),_xlfn.IFS(F270=champs!$A$5,'Tarifs-Price list'!$E$10,F270=champs!$A$6,'Tarifs-Price list'!$E$15,F270=champs!$A$7,'Tarifs-Price list'!$E$20,F270="Chlore Silicate",'Tarifs-Price list'!$E$25,F270="Chlore Carbonate",'Tarifs-Price list'!$E$30,F270="NON",0)))</f>
        <v>#N/A</v>
      </c>
      <c r="AF270" s="25">
        <f>IF(AND(H270=champs!$Q$5,I270=champs!$Q$6,J270=champs!$Q$6,C270="PARTENAIRE"),'Tarifs-Price list'!$N$9,IF(AND(C270="PARTENAIRE",H270=champs!$Q$6,I270=champs!$Q$5,J270=champs!$Q$6),'Tarifs-Price list'!$N$9,IF(AND(C270="PARTENAIRE",H270=champs!$Q$5,I270=champs!$Q$5,J270=champs!$Q$6),2*'Tarifs-Price list'!$N$9,IF(AND(C270="PARTENAIRE",H270=champs!$Q$6,I270=champs!$Q$6,J270=champs!$Q$5),'Tarifs-Price list'!$N$18,IF(AND(C270="PARTENAIRE",H270=champs!$Q$5,I270=champs!$Q$6,J270=champs!$Q$5),"Impossible",IF(AND(C270="PARTENAIRE",H270=champs!$Q$6,I270=champs!$Q$5,J270=champs!$Q$5),"Impossible",IF(AND(C270="PARTENAIRE",H270=champs!$Q$5,I270=champs!$Q$5,J270=champs!$Q$5),"Impossible",IF(AND(C270="EXTERNE",H270=champs!$Q$5,I270=champs!$Q$6,J270=champs!$Q$6),'Tarifs-Price list'!$M$9,IF(AND(C270="EXTERNE",H270=champs!$Q$6,I270=champs!$Q$5,J270=champs!$Q$6),'Tarifs-Price list'!$M$9,IF(AND(C270="EXTERNE",H270=champs!$Q$5,I270=champs!$Q$5,J270=champs!$Q$6),2*'Tarifs-Price list'!$M$9,IF(AND(C270="EXTERNE",H270=champs!$Q$6,I270=champs!$Q$6,J270=champs!$Q$5),'Tarifs-Price list'!$M$18,IF(AND(C270="Externe",H270=champs!$Q$5,I270=champs!$Q$6,J270=champs!$Q$5),"Impossible",IF(AND(C270="EXTERNE",H270=champs!$Q$6,I270=champs!$Q$5,J270=champs!$Q$5),"Impossible",IF(AND(C270="EXTERNE",H270=champs!$Q$5,I270=champs!$Q$5,J270=champs!$Q$5),"Impossible",IF(AND(C270="PRIVÉ",H270=champs!$Q$5,I270=champs!$Q$6,J270=champs!$Q$6),'Tarifs-Price list'!$L$9,IF(AND(C270="PRIVÉ",H270=champs!$Q$6,I270=champs!$Q$5,J270=champs!$Q$6),'Tarifs-Price list'!$L$9,IF(AND(C270="PRIVÉ",H270=champs!$Q$5,I270=champs!$Q$5,J270=champs!$Q$6),2*'Tarifs-Price list'!$L$9,IF(AND(C270="PRIVÉ",H270=champs!$Q$5,I270=champs!$Q$6,J270=champs!$Q$5),"Impossible",IF(AND(C270="PRIVÉ",H270=champs!$Q$6,I270=champs!$Q$5,J270=champs!$Q$5),"Impossible",IF(AND(C270="PRIVÉ",H270=champs!$Q$6,I270=champs!$Q$6,J270=champs!$Q$5),'Tarifs-Price list'!$L$18,IF(AND(C270="PRIVÉ",H270=champs!$Q$5,I270=champs!$Q$5,J270=champs!$Q$5),"Impossible",0)))))))))))))))))))))</f>
        <v>0</v>
      </c>
      <c r="AG270" s="57">
        <f>IF(AND(K270="OUI",H270=champs!$Q$5,I270=champs!$Q$6,J270=champs!$Q$6,C270="PARTENAIRE"),'Tarifs-Price list'!$N$8,IF(AND(K270="OUI",C270="PARTENAIRE",H270=champs!$Q$6,I270=champs!$Q$5,J270=champs!$Q$6),'Tarifs-Price list'!$N$8,IF(AND(K270="OUI",C270="PARTENAIRE",H270=champs!$Q$5,I270=champs!$Q$5,J270=champs!$Q$6),2*'Tarifs-Price list'!$N$8,IF(AND(K270="OUI",C270="PARTENAIRE",H270=champs!$Q$6,I270=champs!$Q$6,J270=champs!$Q$5),'Tarifs-Price list'!$N$17,IF(AND(K270="OUI",C270="PARTENAIRE",H270=champs!$Q$5,I270=champs!$Q$6,J270=champs!$Q$5),"Impossible",IF(AND(K270="OUI",C270="PARTENAIRE",H270=champs!$Q$6,I270=champs!$Q$5,J270=champs!$Q$5),"Impossible",IF(AND(K270="OUI",C270="PARTENAIRE",H270=champs!$Q$5,I270=champs!$Q$5,J270=champs!$Q$5),"Impossible",IF(AND(C270="EXTERNE",K270="OUI",H270=champs!$Q$5,I270=champs!$Q$6,J270=champs!$Q$6),'Tarifs-Price list'!$M$8,IF(AND(K270="OUI",C270="EXTERNE",H270=champs!$Q$6,I270=champs!$Q$5,J270=champs!$Q$6),'Tarifs-Price list'!$M$8,IF(AND(C270="EXTERNE",K270="OUI",H270=champs!$Q$5,I270=champs!$Q$5,J270=champs!$Q$6),2*'Tarifs-Price list'!$M$8,IF(AND(K270="OUI",C270="EXTERNE",H270=champs!$Q$6,I270=champs!$Q$6,J270=champs!$Q$5),'Tarifs-Price list'!$M$17,IF(AND(K270="OUI",C270="Externe",H270=champs!$Q$5,I270=champs!$Q$6,J270=champs!$Q$5),"Impossible",IF(AND(C270="EXTERNE",K270="OUI",H270=champs!$Q$6,I270=champs!$Q$5,J270=champs!$Q$5),"Impossible",IF(AND(K270="OUI",C270="EXTERNE",H270=champs!$Q$5,I270=champs!$Q$5,J270=champs!$Q$5),"Impossible",IF(AND(C270="PRIVÉ",K270="OUI",H270=champs!$Q$5,I270=champs!$Q$6,J270=champs!$Q$6),'Tarifs-Price list'!$L$8,IF(AND(C270="PRIVÉ",K270="OUI",H270=champs!$Q$6,I270=champs!$Q$5,J270=champs!$Q$6),'Tarifs-Price list'!$L$8,IF(AND(K270="OUI",C270="PRIVÉ",H270=champs!$Q$5,I270=champs!$Q$5,J270=champs!Q271),2*'Tarifs-Price list'!$L$8,IF(AND(K270="OUI",C270="PRIVÉ",H270=champs!$Q$5,I270=champs!$Q$6,J270=champs!$Q$5),"Impossible",IF(AND(K270="OUI",C270="PRIVÉ",K270="OUI",H270=champs!$Q$6,I270=champs!$Q$5,J270=champs!$Q$5),"Impossible",IF(AND(K270="OUI",C270="PRIVÉ",H270=champs!$Q$6,I270=champs!$Q$6,J270=champs!$Q$5),'Tarifs-Price list'!$L$17,IF(AND(K270="OUI",C270="PRIVÉ",H270=champs!$Q$5,I270=champs!$Q$5,J270=champs!$Q$5),"Impossible",0)))))))))))))))))))))</f>
        <v>0</v>
      </c>
    </row>
    <row r="271" spans="2:33" ht="21" x14ac:dyDescent="0.2"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50"/>
      <c r="M271" s="50"/>
      <c r="N271" s="48"/>
      <c r="O271" s="48"/>
      <c r="P271" s="48"/>
      <c r="Q271" s="48"/>
      <c r="R271" s="48"/>
      <c r="S271" s="49"/>
      <c r="T271" s="49"/>
      <c r="U271" s="49"/>
      <c r="V271" s="48"/>
      <c r="W271" s="48"/>
      <c r="X271" s="48"/>
      <c r="Y271" s="48"/>
      <c r="Z271" s="48"/>
      <c r="AC271" s="25" t="e" cm="1">
        <f t="array" ref="AC271">IF(C271="PARTENAIRE",_xlfn.IFS(D271=champs!$A$5,'Tarifs-Price list'!$G$8,D271=champs!$A$6,'Tarifs-Price list'!$G$8,D271=champs!$A$7,'Tarifs-Price list'!$G$18,D271="Chlore Silicate",'Tarifs-Price list'!$G$23,D271="Chlore Carbonate",'Tarifs-Price list'!$G$23,D271="NON",0),IF(C271="EXTERNE",_xlfn.IFS(D271=champs!$A$5,'Tarifs-Price list'!$F$8,D271=champs!$A$6,'Tarifs-Price list'!$F$8,D271=champs!$A$7,'Tarifs-Price list'!$F$18,D271="Chlore Silicate",'Tarifs-Price list'!$F$23,D271="Chlore Carbonate",'Tarifs-Price list'!$F$23,D271="NON",0),_xlfn.IFS(D271=champs!$A$5,'Tarifs-Price list'!$E$8,D271=champs!$A$6,'Tarifs-Price list'!$E$8,D271=champs!$A$7,'Tarifs-Price list'!$E$18,D271="Chlore Silicate",'Tarifs-Price list'!$E$23,D271="Chlore Carbonate",'Tarifs-Price list'!$E$23,D271="NON",0)))</f>
        <v>#N/A</v>
      </c>
      <c r="AD271" s="25" t="e" cm="1">
        <f t="array" ref="AD271">IF(C271="PARTENAIRE",_xlfn.IFS(E271=champs!$A$5,'Tarifs-Price list'!$G$9,E271=champs!$A$6,'Tarifs-Price list'!$G$9,E271=champs!$A$7,'Tarifs-Price list'!$G$19,E271="Chlore Silicate",'Tarifs-Price list'!$G$24,E271="Chlore Carbonate",'Tarifs-Price list'!$G$24,E271="NON",0),IF(C271="EXTERNE",_xlfn.IFS(E271=champs!$A$5,'Tarifs-Price list'!$F$9,E271=champs!$A$6,'Tarifs-Price list'!$F$9,E271=champs!$A$7,'Tarifs-Price list'!$F$19,E271="Chlore Silicate",'Tarifs-Price list'!$F$24,E271="Chlore Carbonate",'Tarifs-Price list'!$F$24,E271="NON",0),_xlfn.IFS(E271=champs!$A$5,'Tarifs-Price list'!$E$9,E271=champs!$A$6,'Tarifs-Price list'!$E$9,E271=champs!$A$7,'Tarifs-Price list'!$E$19,E271="Chlore Silicate",'Tarifs-Price list'!$E$24,E271="Chlore Carbonate",'Tarifs-Price list'!$E$24,E271="NON",0)))</f>
        <v>#N/A</v>
      </c>
      <c r="AE271" s="25" t="e" cm="1">
        <f t="array" ref="AE271">IF(C271="PARTENAIRE",_xlfn.IFS(F271=champs!$A$5,'Tarifs-Price list'!$G$10,F271=champs!$A$6,'Tarifs-Price list'!$G$15,F271=champs!$A$7,'Tarifs-Price list'!$G$20,F271="Chlore Silicate",'Tarifs-Price list'!$G$25,F271="Chlore Carbonate",'Tarifs-Price list'!$G$30,F271="NON",0),IF(C271="EXTERNE",_xlfn.IFS(F271=champs!$A$5,'Tarifs-Price list'!$F$10,F271=champs!$A$6,'Tarifs-Price list'!$F$15,F271=champs!$A$7,'Tarifs-Price list'!$F$20,F271="Chlore Silicate",'Tarifs-Price list'!$F$25,F271="Chlore Carbonate",'Tarifs-Price list'!$F$30,F271="NON",0),_xlfn.IFS(F271=champs!$A$5,'Tarifs-Price list'!$E$10,F271=champs!$A$6,'Tarifs-Price list'!$E$15,F271=champs!$A$7,'Tarifs-Price list'!$E$20,F271="Chlore Silicate",'Tarifs-Price list'!$E$25,F271="Chlore Carbonate",'Tarifs-Price list'!$E$30,F271="NON",0)))</f>
        <v>#N/A</v>
      </c>
      <c r="AF271" s="25">
        <f>IF(AND(H271=champs!$Q$5,I271=champs!$Q$6,J271=champs!$Q$6,C271="PARTENAIRE"),'Tarifs-Price list'!$N$9,IF(AND(C271="PARTENAIRE",H271=champs!$Q$6,I271=champs!$Q$5,J271=champs!$Q$6),'Tarifs-Price list'!$N$9,IF(AND(C271="PARTENAIRE",H271=champs!$Q$5,I271=champs!$Q$5,J271=champs!$Q$6),2*'Tarifs-Price list'!$N$9,IF(AND(C271="PARTENAIRE",H271=champs!$Q$6,I271=champs!$Q$6,J271=champs!$Q$5),'Tarifs-Price list'!$N$18,IF(AND(C271="PARTENAIRE",H271=champs!$Q$5,I271=champs!$Q$6,J271=champs!$Q$5),"Impossible",IF(AND(C271="PARTENAIRE",H271=champs!$Q$6,I271=champs!$Q$5,J271=champs!$Q$5),"Impossible",IF(AND(C271="PARTENAIRE",H271=champs!$Q$5,I271=champs!$Q$5,J271=champs!$Q$5),"Impossible",IF(AND(C271="EXTERNE",H271=champs!$Q$5,I271=champs!$Q$6,J271=champs!$Q$6),'Tarifs-Price list'!$M$9,IF(AND(C271="EXTERNE",H271=champs!$Q$6,I271=champs!$Q$5,J271=champs!$Q$6),'Tarifs-Price list'!$M$9,IF(AND(C271="EXTERNE",H271=champs!$Q$5,I271=champs!$Q$5,J271=champs!$Q$6),2*'Tarifs-Price list'!$M$9,IF(AND(C271="EXTERNE",H271=champs!$Q$6,I271=champs!$Q$6,J271=champs!$Q$5),'Tarifs-Price list'!$M$18,IF(AND(C271="Externe",H271=champs!$Q$5,I271=champs!$Q$6,J271=champs!$Q$5),"Impossible",IF(AND(C271="EXTERNE",H271=champs!$Q$6,I271=champs!$Q$5,J271=champs!$Q$5),"Impossible",IF(AND(C271="EXTERNE",H271=champs!$Q$5,I271=champs!$Q$5,J271=champs!$Q$5),"Impossible",IF(AND(C271="PRIVÉ",H271=champs!$Q$5,I271=champs!$Q$6,J271=champs!$Q$6),'Tarifs-Price list'!$L$9,IF(AND(C271="PRIVÉ",H271=champs!$Q$6,I271=champs!$Q$5,J271=champs!$Q$6),'Tarifs-Price list'!$L$9,IF(AND(C271="PRIVÉ",H271=champs!$Q$5,I271=champs!$Q$5,J271=champs!$Q$6),2*'Tarifs-Price list'!$L$9,IF(AND(C271="PRIVÉ",H271=champs!$Q$5,I271=champs!$Q$6,J271=champs!$Q$5),"Impossible",IF(AND(C271="PRIVÉ",H271=champs!$Q$6,I271=champs!$Q$5,J271=champs!$Q$5),"Impossible",IF(AND(C271="PRIVÉ",H271=champs!$Q$6,I271=champs!$Q$6,J271=champs!$Q$5),'Tarifs-Price list'!$L$18,IF(AND(C271="PRIVÉ",H271=champs!$Q$5,I271=champs!$Q$5,J271=champs!$Q$5),"Impossible",0)))))))))))))))))))))</f>
        <v>0</v>
      </c>
      <c r="AG271" s="57">
        <f>IF(AND(K271="OUI",H271=champs!$Q$5,I271=champs!$Q$6,J271=champs!$Q$6,C271="PARTENAIRE"),'Tarifs-Price list'!$N$8,IF(AND(K271="OUI",C271="PARTENAIRE",H271=champs!$Q$6,I271=champs!$Q$5,J271=champs!$Q$6),'Tarifs-Price list'!$N$8,IF(AND(K271="OUI",C271="PARTENAIRE",H271=champs!$Q$5,I271=champs!$Q$5,J271=champs!$Q$6),2*'Tarifs-Price list'!$N$8,IF(AND(K271="OUI",C271="PARTENAIRE",H271=champs!$Q$6,I271=champs!$Q$6,J271=champs!$Q$5),'Tarifs-Price list'!$N$17,IF(AND(K271="OUI",C271="PARTENAIRE",H271=champs!$Q$5,I271=champs!$Q$6,J271=champs!$Q$5),"Impossible",IF(AND(K271="OUI",C271="PARTENAIRE",H271=champs!$Q$6,I271=champs!$Q$5,J271=champs!$Q$5),"Impossible",IF(AND(K271="OUI",C271="PARTENAIRE",H271=champs!$Q$5,I271=champs!$Q$5,J271=champs!$Q$5),"Impossible",IF(AND(C271="EXTERNE",K271="OUI",H271=champs!$Q$5,I271=champs!$Q$6,J271=champs!$Q$6),'Tarifs-Price list'!$M$8,IF(AND(K271="OUI",C271="EXTERNE",H271=champs!$Q$6,I271=champs!$Q$5,J271=champs!$Q$6),'Tarifs-Price list'!$M$8,IF(AND(C271="EXTERNE",K271="OUI",H271=champs!$Q$5,I271=champs!$Q$5,J271=champs!$Q$6),2*'Tarifs-Price list'!$M$8,IF(AND(K271="OUI",C271="EXTERNE",H271=champs!$Q$6,I271=champs!$Q$6,J271=champs!$Q$5),'Tarifs-Price list'!$M$17,IF(AND(K271="OUI",C271="Externe",H271=champs!$Q$5,I271=champs!$Q$6,J271=champs!$Q$5),"Impossible",IF(AND(C271="EXTERNE",K271="OUI",H271=champs!$Q$6,I271=champs!$Q$5,J271=champs!$Q$5),"Impossible",IF(AND(K271="OUI",C271="EXTERNE",H271=champs!$Q$5,I271=champs!$Q$5,J271=champs!$Q$5),"Impossible",IF(AND(C271="PRIVÉ",K271="OUI",H271=champs!$Q$5,I271=champs!$Q$6,J271=champs!$Q$6),'Tarifs-Price list'!$L$8,IF(AND(C271="PRIVÉ",K271="OUI",H271=champs!$Q$6,I271=champs!$Q$5,J271=champs!$Q$6),'Tarifs-Price list'!$L$8,IF(AND(K271="OUI",C271="PRIVÉ",H271=champs!$Q$5,I271=champs!$Q$5,J271=champs!Q272),2*'Tarifs-Price list'!$L$8,IF(AND(K271="OUI",C271="PRIVÉ",H271=champs!$Q$5,I271=champs!$Q$6,J271=champs!$Q$5),"Impossible",IF(AND(K271="OUI",C271="PRIVÉ",K271="OUI",H271=champs!$Q$6,I271=champs!$Q$5,J271=champs!$Q$5),"Impossible",IF(AND(K271="OUI",C271="PRIVÉ",H271=champs!$Q$6,I271=champs!$Q$6,J271=champs!$Q$5),'Tarifs-Price list'!$L$17,IF(AND(K271="OUI",C271="PRIVÉ",H271=champs!$Q$5,I271=champs!$Q$5,J271=champs!$Q$5),"Impossible",0)))))))))))))))))))))</f>
        <v>0</v>
      </c>
    </row>
    <row r="272" spans="2:33" ht="21" x14ac:dyDescent="0.2"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50"/>
      <c r="M272" s="50"/>
      <c r="N272" s="48"/>
      <c r="O272" s="48"/>
      <c r="P272" s="48"/>
      <c r="Q272" s="48"/>
      <c r="R272" s="48"/>
      <c r="S272" s="49"/>
      <c r="T272" s="49"/>
      <c r="U272" s="49"/>
      <c r="V272" s="48"/>
      <c r="W272" s="48"/>
      <c r="X272" s="48"/>
      <c r="Y272" s="48"/>
      <c r="Z272" s="48"/>
      <c r="AC272" s="25" t="e" cm="1">
        <f t="array" ref="AC272">IF(C272="PARTENAIRE",_xlfn.IFS(D272=champs!$A$5,'Tarifs-Price list'!$G$8,D272=champs!$A$6,'Tarifs-Price list'!$G$8,D272=champs!$A$7,'Tarifs-Price list'!$G$18,D272="Chlore Silicate",'Tarifs-Price list'!$G$23,D272="Chlore Carbonate",'Tarifs-Price list'!$G$23,D272="NON",0),IF(C272="EXTERNE",_xlfn.IFS(D272=champs!$A$5,'Tarifs-Price list'!$F$8,D272=champs!$A$6,'Tarifs-Price list'!$F$8,D272=champs!$A$7,'Tarifs-Price list'!$F$18,D272="Chlore Silicate",'Tarifs-Price list'!$F$23,D272="Chlore Carbonate",'Tarifs-Price list'!$F$23,D272="NON",0),_xlfn.IFS(D272=champs!$A$5,'Tarifs-Price list'!$E$8,D272=champs!$A$6,'Tarifs-Price list'!$E$8,D272=champs!$A$7,'Tarifs-Price list'!$E$18,D272="Chlore Silicate",'Tarifs-Price list'!$E$23,D272="Chlore Carbonate",'Tarifs-Price list'!$E$23,D272="NON",0)))</f>
        <v>#N/A</v>
      </c>
      <c r="AD272" s="25" t="e" cm="1">
        <f t="array" ref="AD272">IF(C272="PARTENAIRE",_xlfn.IFS(E272=champs!$A$5,'Tarifs-Price list'!$G$9,E272=champs!$A$6,'Tarifs-Price list'!$G$9,E272=champs!$A$7,'Tarifs-Price list'!$G$19,E272="Chlore Silicate",'Tarifs-Price list'!$G$24,E272="Chlore Carbonate",'Tarifs-Price list'!$G$24,E272="NON",0),IF(C272="EXTERNE",_xlfn.IFS(E272=champs!$A$5,'Tarifs-Price list'!$F$9,E272=champs!$A$6,'Tarifs-Price list'!$F$9,E272=champs!$A$7,'Tarifs-Price list'!$F$19,E272="Chlore Silicate",'Tarifs-Price list'!$F$24,E272="Chlore Carbonate",'Tarifs-Price list'!$F$24,E272="NON",0),_xlfn.IFS(E272=champs!$A$5,'Tarifs-Price list'!$E$9,E272=champs!$A$6,'Tarifs-Price list'!$E$9,E272=champs!$A$7,'Tarifs-Price list'!$E$19,E272="Chlore Silicate",'Tarifs-Price list'!$E$24,E272="Chlore Carbonate",'Tarifs-Price list'!$E$24,E272="NON",0)))</f>
        <v>#N/A</v>
      </c>
      <c r="AE272" s="25" t="e" cm="1">
        <f t="array" ref="AE272">IF(C272="PARTENAIRE",_xlfn.IFS(F272=champs!$A$5,'Tarifs-Price list'!$G$10,F272=champs!$A$6,'Tarifs-Price list'!$G$15,F272=champs!$A$7,'Tarifs-Price list'!$G$20,F272="Chlore Silicate",'Tarifs-Price list'!$G$25,F272="Chlore Carbonate",'Tarifs-Price list'!$G$30,F272="NON",0),IF(C272="EXTERNE",_xlfn.IFS(F272=champs!$A$5,'Tarifs-Price list'!$F$10,F272=champs!$A$6,'Tarifs-Price list'!$F$15,F272=champs!$A$7,'Tarifs-Price list'!$F$20,F272="Chlore Silicate",'Tarifs-Price list'!$F$25,F272="Chlore Carbonate",'Tarifs-Price list'!$F$30,F272="NON",0),_xlfn.IFS(F272=champs!$A$5,'Tarifs-Price list'!$E$10,F272=champs!$A$6,'Tarifs-Price list'!$E$15,F272=champs!$A$7,'Tarifs-Price list'!$E$20,F272="Chlore Silicate",'Tarifs-Price list'!$E$25,F272="Chlore Carbonate",'Tarifs-Price list'!$E$30,F272="NON",0)))</f>
        <v>#N/A</v>
      </c>
      <c r="AF272" s="25">
        <f>IF(AND(H272=champs!$Q$5,I272=champs!$Q$6,J272=champs!$Q$6,C272="PARTENAIRE"),'Tarifs-Price list'!$N$9,IF(AND(C272="PARTENAIRE",H272=champs!$Q$6,I272=champs!$Q$5,J272=champs!$Q$6),'Tarifs-Price list'!$N$9,IF(AND(C272="PARTENAIRE",H272=champs!$Q$5,I272=champs!$Q$5,J272=champs!$Q$6),2*'Tarifs-Price list'!$N$9,IF(AND(C272="PARTENAIRE",H272=champs!$Q$6,I272=champs!$Q$6,J272=champs!$Q$5),'Tarifs-Price list'!$N$18,IF(AND(C272="PARTENAIRE",H272=champs!$Q$5,I272=champs!$Q$6,J272=champs!$Q$5),"Impossible",IF(AND(C272="PARTENAIRE",H272=champs!$Q$6,I272=champs!$Q$5,J272=champs!$Q$5),"Impossible",IF(AND(C272="PARTENAIRE",H272=champs!$Q$5,I272=champs!$Q$5,J272=champs!$Q$5),"Impossible",IF(AND(C272="EXTERNE",H272=champs!$Q$5,I272=champs!$Q$6,J272=champs!$Q$6),'Tarifs-Price list'!$M$9,IF(AND(C272="EXTERNE",H272=champs!$Q$6,I272=champs!$Q$5,J272=champs!$Q$6),'Tarifs-Price list'!$M$9,IF(AND(C272="EXTERNE",H272=champs!$Q$5,I272=champs!$Q$5,J272=champs!$Q$6),2*'Tarifs-Price list'!$M$9,IF(AND(C272="EXTERNE",H272=champs!$Q$6,I272=champs!$Q$6,J272=champs!$Q$5),'Tarifs-Price list'!$M$18,IF(AND(C272="Externe",H272=champs!$Q$5,I272=champs!$Q$6,J272=champs!$Q$5),"Impossible",IF(AND(C272="EXTERNE",H272=champs!$Q$6,I272=champs!$Q$5,J272=champs!$Q$5),"Impossible",IF(AND(C272="EXTERNE",H272=champs!$Q$5,I272=champs!$Q$5,J272=champs!$Q$5),"Impossible",IF(AND(C272="PRIVÉ",H272=champs!$Q$5,I272=champs!$Q$6,J272=champs!$Q$6),'Tarifs-Price list'!$L$9,IF(AND(C272="PRIVÉ",H272=champs!$Q$6,I272=champs!$Q$5,J272=champs!$Q$6),'Tarifs-Price list'!$L$9,IF(AND(C272="PRIVÉ",H272=champs!$Q$5,I272=champs!$Q$5,J272=champs!$Q$6),2*'Tarifs-Price list'!$L$9,IF(AND(C272="PRIVÉ",H272=champs!$Q$5,I272=champs!$Q$6,J272=champs!$Q$5),"Impossible",IF(AND(C272="PRIVÉ",H272=champs!$Q$6,I272=champs!$Q$5,J272=champs!$Q$5),"Impossible",IF(AND(C272="PRIVÉ",H272=champs!$Q$6,I272=champs!$Q$6,J272=champs!$Q$5),'Tarifs-Price list'!$L$18,IF(AND(C272="PRIVÉ",H272=champs!$Q$5,I272=champs!$Q$5,J272=champs!$Q$5),"Impossible",0)))))))))))))))))))))</f>
        <v>0</v>
      </c>
      <c r="AG272" s="57">
        <f>IF(AND(K272="OUI",H272=champs!$Q$5,I272=champs!$Q$6,J272=champs!$Q$6,C272="PARTENAIRE"),'Tarifs-Price list'!$N$8,IF(AND(K272="OUI",C272="PARTENAIRE",H272=champs!$Q$6,I272=champs!$Q$5,J272=champs!$Q$6),'Tarifs-Price list'!$N$8,IF(AND(K272="OUI",C272="PARTENAIRE",H272=champs!$Q$5,I272=champs!$Q$5,J272=champs!$Q$6),2*'Tarifs-Price list'!$N$8,IF(AND(K272="OUI",C272="PARTENAIRE",H272=champs!$Q$6,I272=champs!$Q$6,J272=champs!$Q$5),'Tarifs-Price list'!$N$17,IF(AND(K272="OUI",C272="PARTENAIRE",H272=champs!$Q$5,I272=champs!$Q$6,J272=champs!$Q$5),"Impossible",IF(AND(K272="OUI",C272="PARTENAIRE",H272=champs!$Q$6,I272=champs!$Q$5,J272=champs!$Q$5),"Impossible",IF(AND(K272="OUI",C272="PARTENAIRE",H272=champs!$Q$5,I272=champs!$Q$5,J272=champs!$Q$5),"Impossible",IF(AND(C272="EXTERNE",K272="OUI",H272=champs!$Q$5,I272=champs!$Q$6,J272=champs!$Q$6),'Tarifs-Price list'!$M$8,IF(AND(K272="OUI",C272="EXTERNE",H272=champs!$Q$6,I272=champs!$Q$5,J272=champs!$Q$6),'Tarifs-Price list'!$M$8,IF(AND(C272="EXTERNE",K272="OUI",H272=champs!$Q$5,I272=champs!$Q$5,J272=champs!$Q$6),2*'Tarifs-Price list'!$M$8,IF(AND(K272="OUI",C272="EXTERNE",H272=champs!$Q$6,I272=champs!$Q$6,J272=champs!$Q$5),'Tarifs-Price list'!$M$17,IF(AND(K272="OUI",C272="Externe",H272=champs!$Q$5,I272=champs!$Q$6,J272=champs!$Q$5),"Impossible",IF(AND(C272="EXTERNE",K272="OUI",H272=champs!$Q$6,I272=champs!$Q$5,J272=champs!$Q$5),"Impossible",IF(AND(K272="OUI",C272="EXTERNE",H272=champs!$Q$5,I272=champs!$Q$5,J272=champs!$Q$5),"Impossible",IF(AND(C272="PRIVÉ",K272="OUI",H272=champs!$Q$5,I272=champs!$Q$6,J272=champs!$Q$6),'Tarifs-Price list'!$L$8,IF(AND(C272="PRIVÉ",K272="OUI",H272=champs!$Q$6,I272=champs!$Q$5,J272=champs!$Q$6),'Tarifs-Price list'!$L$8,IF(AND(K272="OUI",C272="PRIVÉ",H272=champs!$Q$5,I272=champs!$Q$5,J272=champs!Q273),2*'Tarifs-Price list'!$L$8,IF(AND(K272="OUI",C272="PRIVÉ",H272=champs!$Q$5,I272=champs!$Q$6,J272=champs!$Q$5),"Impossible",IF(AND(K272="OUI",C272="PRIVÉ",K272="OUI",H272=champs!$Q$6,I272=champs!$Q$5,J272=champs!$Q$5),"Impossible",IF(AND(K272="OUI",C272="PRIVÉ",H272=champs!$Q$6,I272=champs!$Q$6,J272=champs!$Q$5),'Tarifs-Price list'!$L$17,IF(AND(K272="OUI",C272="PRIVÉ",H272=champs!$Q$5,I272=champs!$Q$5,J272=champs!$Q$5),"Impossible",0)))))))))))))))))))))</f>
        <v>0</v>
      </c>
    </row>
    <row r="273" spans="2:33" ht="21" x14ac:dyDescent="0.2"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50"/>
      <c r="M273" s="50"/>
      <c r="N273" s="48"/>
      <c r="O273" s="48"/>
      <c r="P273" s="48"/>
      <c r="Q273" s="48"/>
      <c r="R273" s="48"/>
      <c r="S273" s="49"/>
      <c r="T273" s="49"/>
      <c r="U273" s="49"/>
      <c r="V273" s="48"/>
      <c r="W273" s="48"/>
      <c r="X273" s="48"/>
      <c r="Y273" s="48"/>
      <c r="Z273" s="48"/>
      <c r="AC273" s="25" t="e" cm="1">
        <f t="array" ref="AC273">IF(C273="PARTENAIRE",_xlfn.IFS(D273=champs!$A$5,'Tarifs-Price list'!$G$8,D273=champs!$A$6,'Tarifs-Price list'!$G$8,D273=champs!$A$7,'Tarifs-Price list'!$G$18,D273="Chlore Silicate",'Tarifs-Price list'!$G$23,D273="Chlore Carbonate",'Tarifs-Price list'!$G$23,D273="NON",0),IF(C273="EXTERNE",_xlfn.IFS(D273=champs!$A$5,'Tarifs-Price list'!$F$8,D273=champs!$A$6,'Tarifs-Price list'!$F$8,D273=champs!$A$7,'Tarifs-Price list'!$F$18,D273="Chlore Silicate",'Tarifs-Price list'!$F$23,D273="Chlore Carbonate",'Tarifs-Price list'!$F$23,D273="NON",0),_xlfn.IFS(D273=champs!$A$5,'Tarifs-Price list'!$E$8,D273=champs!$A$6,'Tarifs-Price list'!$E$8,D273=champs!$A$7,'Tarifs-Price list'!$E$18,D273="Chlore Silicate",'Tarifs-Price list'!$E$23,D273="Chlore Carbonate",'Tarifs-Price list'!$E$23,D273="NON",0)))</f>
        <v>#N/A</v>
      </c>
      <c r="AD273" s="25" t="e" cm="1">
        <f t="array" ref="AD273">IF(C273="PARTENAIRE",_xlfn.IFS(E273=champs!$A$5,'Tarifs-Price list'!$G$9,E273=champs!$A$6,'Tarifs-Price list'!$G$9,E273=champs!$A$7,'Tarifs-Price list'!$G$19,E273="Chlore Silicate",'Tarifs-Price list'!$G$24,E273="Chlore Carbonate",'Tarifs-Price list'!$G$24,E273="NON",0),IF(C273="EXTERNE",_xlfn.IFS(E273=champs!$A$5,'Tarifs-Price list'!$F$9,E273=champs!$A$6,'Tarifs-Price list'!$F$9,E273=champs!$A$7,'Tarifs-Price list'!$F$19,E273="Chlore Silicate",'Tarifs-Price list'!$F$24,E273="Chlore Carbonate",'Tarifs-Price list'!$F$24,E273="NON",0),_xlfn.IFS(E273=champs!$A$5,'Tarifs-Price list'!$E$9,E273=champs!$A$6,'Tarifs-Price list'!$E$9,E273=champs!$A$7,'Tarifs-Price list'!$E$19,E273="Chlore Silicate",'Tarifs-Price list'!$E$24,E273="Chlore Carbonate",'Tarifs-Price list'!$E$24,E273="NON",0)))</f>
        <v>#N/A</v>
      </c>
      <c r="AE273" s="25" t="e" cm="1">
        <f t="array" ref="AE273">IF(C273="PARTENAIRE",_xlfn.IFS(F273=champs!$A$5,'Tarifs-Price list'!$G$10,F273=champs!$A$6,'Tarifs-Price list'!$G$15,F273=champs!$A$7,'Tarifs-Price list'!$G$20,F273="Chlore Silicate",'Tarifs-Price list'!$G$25,F273="Chlore Carbonate",'Tarifs-Price list'!$G$30,F273="NON",0),IF(C273="EXTERNE",_xlfn.IFS(F273=champs!$A$5,'Tarifs-Price list'!$F$10,F273=champs!$A$6,'Tarifs-Price list'!$F$15,F273=champs!$A$7,'Tarifs-Price list'!$F$20,F273="Chlore Silicate",'Tarifs-Price list'!$F$25,F273="Chlore Carbonate",'Tarifs-Price list'!$F$30,F273="NON",0),_xlfn.IFS(F273=champs!$A$5,'Tarifs-Price list'!$E$10,F273=champs!$A$6,'Tarifs-Price list'!$E$15,F273=champs!$A$7,'Tarifs-Price list'!$E$20,F273="Chlore Silicate",'Tarifs-Price list'!$E$25,F273="Chlore Carbonate",'Tarifs-Price list'!$E$30,F273="NON",0)))</f>
        <v>#N/A</v>
      </c>
      <c r="AF273" s="25">
        <f>IF(AND(H273=champs!$Q$5,I273=champs!$Q$6,J273=champs!$Q$6,C273="PARTENAIRE"),'Tarifs-Price list'!$N$9,IF(AND(C273="PARTENAIRE",H273=champs!$Q$6,I273=champs!$Q$5,J273=champs!$Q$6),'Tarifs-Price list'!$N$9,IF(AND(C273="PARTENAIRE",H273=champs!$Q$5,I273=champs!$Q$5,J273=champs!$Q$6),2*'Tarifs-Price list'!$N$9,IF(AND(C273="PARTENAIRE",H273=champs!$Q$6,I273=champs!$Q$6,J273=champs!$Q$5),'Tarifs-Price list'!$N$18,IF(AND(C273="PARTENAIRE",H273=champs!$Q$5,I273=champs!$Q$6,J273=champs!$Q$5),"Impossible",IF(AND(C273="PARTENAIRE",H273=champs!$Q$6,I273=champs!$Q$5,J273=champs!$Q$5),"Impossible",IF(AND(C273="PARTENAIRE",H273=champs!$Q$5,I273=champs!$Q$5,J273=champs!$Q$5),"Impossible",IF(AND(C273="EXTERNE",H273=champs!$Q$5,I273=champs!$Q$6,J273=champs!$Q$6),'Tarifs-Price list'!$M$9,IF(AND(C273="EXTERNE",H273=champs!$Q$6,I273=champs!$Q$5,J273=champs!$Q$6),'Tarifs-Price list'!$M$9,IF(AND(C273="EXTERNE",H273=champs!$Q$5,I273=champs!$Q$5,J273=champs!$Q$6),2*'Tarifs-Price list'!$M$9,IF(AND(C273="EXTERNE",H273=champs!$Q$6,I273=champs!$Q$6,J273=champs!$Q$5),'Tarifs-Price list'!$M$18,IF(AND(C273="Externe",H273=champs!$Q$5,I273=champs!$Q$6,J273=champs!$Q$5),"Impossible",IF(AND(C273="EXTERNE",H273=champs!$Q$6,I273=champs!$Q$5,J273=champs!$Q$5),"Impossible",IF(AND(C273="EXTERNE",H273=champs!$Q$5,I273=champs!$Q$5,J273=champs!$Q$5),"Impossible",IF(AND(C273="PRIVÉ",H273=champs!$Q$5,I273=champs!$Q$6,J273=champs!$Q$6),'Tarifs-Price list'!$L$9,IF(AND(C273="PRIVÉ",H273=champs!$Q$6,I273=champs!$Q$5,J273=champs!$Q$6),'Tarifs-Price list'!$L$9,IF(AND(C273="PRIVÉ",H273=champs!$Q$5,I273=champs!$Q$5,J273=champs!$Q$6),2*'Tarifs-Price list'!$L$9,IF(AND(C273="PRIVÉ",H273=champs!$Q$5,I273=champs!$Q$6,J273=champs!$Q$5),"Impossible",IF(AND(C273="PRIVÉ",H273=champs!$Q$6,I273=champs!$Q$5,J273=champs!$Q$5),"Impossible",IF(AND(C273="PRIVÉ",H273=champs!$Q$6,I273=champs!$Q$6,J273=champs!$Q$5),'Tarifs-Price list'!$L$18,IF(AND(C273="PRIVÉ",H273=champs!$Q$5,I273=champs!$Q$5,J273=champs!$Q$5),"Impossible",0)))))))))))))))))))))</f>
        <v>0</v>
      </c>
      <c r="AG273" s="57">
        <f>IF(AND(K273="OUI",H273=champs!$Q$5,I273=champs!$Q$6,J273=champs!$Q$6,C273="PARTENAIRE"),'Tarifs-Price list'!$N$8,IF(AND(K273="OUI",C273="PARTENAIRE",H273=champs!$Q$6,I273=champs!$Q$5,J273=champs!$Q$6),'Tarifs-Price list'!$N$8,IF(AND(K273="OUI",C273="PARTENAIRE",H273=champs!$Q$5,I273=champs!$Q$5,J273=champs!$Q$6),2*'Tarifs-Price list'!$N$8,IF(AND(K273="OUI",C273="PARTENAIRE",H273=champs!$Q$6,I273=champs!$Q$6,J273=champs!$Q$5),'Tarifs-Price list'!$N$17,IF(AND(K273="OUI",C273="PARTENAIRE",H273=champs!$Q$5,I273=champs!$Q$6,J273=champs!$Q$5),"Impossible",IF(AND(K273="OUI",C273="PARTENAIRE",H273=champs!$Q$6,I273=champs!$Q$5,J273=champs!$Q$5),"Impossible",IF(AND(K273="OUI",C273="PARTENAIRE",H273=champs!$Q$5,I273=champs!$Q$5,J273=champs!$Q$5),"Impossible",IF(AND(C273="EXTERNE",K273="OUI",H273=champs!$Q$5,I273=champs!$Q$6,J273=champs!$Q$6),'Tarifs-Price list'!$M$8,IF(AND(K273="OUI",C273="EXTERNE",H273=champs!$Q$6,I273=champs!$Q$5,J273=champs!$Q$6),'Tarifs-Price list'!$M$8,IF(AND(C273="EXTERNE",K273="OUI",H273=champs!$Q$5,I273=champs!$Q$5,J273=champs!$Q$6),2*'Tarifs-Price list'!$M$8,IF(AND(K273="OUI",C273="EXTERNE",H273=champs!$Q$6,I273=champs!$Q$6,J273=champs!$Q$5),'Tarifs-Price list'!$M$17,IF(AND(K273="OUI",C273="Externe",H273=champs!$Q$5,I273=champs!$Q$6,J273=champs!$Q$5),"Impossible",IF(AND(C273="EXTERNE",K273="OUI",H273=champs!$Q$6,I273=champs!$Q$5,J273=champs!$Q$5),"Impossible",IF(AND(K273="OUI",C273="EXTERNE",H273=champs!$Q$5,I273=champs!$Q$5,J273=champs!$Q$5),"Impossible",IF(AND(C273="PRIVÉ",K273="OUI",H273=champs!$Q$5,I273=champs!$Q$6,J273=champs!$Q$6),'Tarifs-Price list'!$L$8,IF(AND(C273="PRIVÉ",K273="OUI",H273=champs!$Q$6,I273=champs!$Q$5,J273=champs!$Q$6),'Tarifs-Price list'!$L$8,IF(AND(K273="OUI",C273="PRIVÉ",H273=champs!$Q$5,I273=champs!$Q$5,J273=champs!Q274),2*'Tarifs-Price list'!$L$8,IF(AND(K273="OUI",C273="PRIVÉ",H273=champs!$Q$5,I273=champs!$Q$6,J273=champs!$Q$5),"Impossible",IF(AND(K273="OUI",C273="PRIVÉ",K273="OUI",H273=champs!$Q$6,I273=champs!$Q$5,J273=champs!$Q$5),"Impossible",IF(AND(K273="OUI",C273="PRIVÉ",H273=champs!$Q$6,I273=champs!$Q$6,J273=champs!$Q$5),'Tarifs-Price list'!$L$17,IF(AND(K273="OUI",C273="PRIVÉ",H273=champs!$Q$5,I273=champs!$Q$5,J273=champs!$Q$5),"Impossible",0)))))))))))))))))))))</f>
        <v>0</v>
      </c>
    </row>
    <row r="274" spans="2:33" ht="21" x14ac:dyDescent="0.2"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50"/>
      <c r="M274" s="50"/>
      <c r="N274" s="48"/>
      <c r="O274" s="48"/>
      <c r="P274" s="48"/>
      <c r="Q274" s="48"/>
      <c r="R274" s="48"/>
      <c r="S274" s="49"/>
      <c r="T274" s="49"/>
      <c r="U274" s="49"/>
      <c r="V274" s="48"/>
      <c r="W274" s="48"/>
      <c r="X274" s="48"/>
      <c r="Y274" s="48"/>
      <c r="Z274" s="48"/>
      <c r="AC274" s="25" t="e" cm="1">
        <f t="array" ref="AC274">IF(C274="PARTENAIRE",_xlfn.IFS(D274=champs!$A$5,'Tarifs-Price list'!$G$8,D274=champs!$A$6,'Tarifs-Price list'!$G$8,D274=champs!$A$7,'Tarifs-Price list'!$G$18,D274="Chlore Silicate",'Tarifs-Price list'!$G$23,D274="Chlore Carbonate",'Tarifs-Price list'!$G$23,D274="NON",0),IF(C274="EXTERNE",_xlfn.IFS(D274=champs!$A$5,'Tarifs-Price list'!$F$8,D274=champs!$A$6,'Tarifs-Price list'!$F$8,D274=champs!$A$7,'Tarifs-Price list'!$F$18,D274="Chlore Silicate",'Tarifs-Price list'!$F$23,D274="Chlore Carbonate",'Tarifs-Price list'!$F$23,D274="NON",0),_xlfn.IFS(D274=champs!$A$5,'Tarifs-Price list'!$E$8,D274=champs!$A$6,'Tarifs-Price list'!$E$8,D274=champs!$A$7,'Tarifs-Price list'!$E$18,D274="Chlore Silicate",'Tarifs-Price list'!$E$23,D274="Chlore Carbonate",'Tarifs-Price list'!$E$23,D274="NON",0)))</f>
        <v>#N/A</v>
      </c>
      <c r="AD274" s="25" t="e" cm="1">
        <f t="array" ref="AD274">IF(C274="PARTENAIRE",_xlfn.IFS(E274=champs!$A$5,'Tarifs-Price list'!$G$9,E274=champs!$A$6,'Tarifs-Price list'!$G$9,E274=champs!$A$7,'Tarifs-Price list'!$G$19,E274="Chlore Silicate",'Tarifs-Price list'!$G$24,E274="Chlore Carbonate",'Tarifs-Price list'!$G$24,E274="NON",0),IF(C274="EXTERNE",_xlfn.IFS(E274=champs!$A$5,'Tarifs-Price list'!$F$9,E274=champs!$A$6,'Tarifs-Price list'!$F$9,E274=champs!$A$7,'Tarifs-Price list'!$F$19,E274="Chlore Silicate",'Tarifs-Price list'!$F$24,E274="Chlore Carbonate",'Tarifs-Price list'!$F$24,E274="NON",0),_xlfn.IFS(E274=champs!$A$5,'Tarifs-Price list'!$E$9,E274=champs!$A$6,'Tarifs-Price list'!$E$9,E274=champs!$A$7,'Tarifs-Price list'!$E$19,E274="Chlore Silicate",'Tarifs-Price list'!$E$24,E274="Chlore Carbonate",'Tarifs-Price list'!$E$24,E274="NON",0)))</f>
        <v>#N/A</v>
      </c>
      <c r="AE274" s="25" t="e" cm="1">
        <f t="array" ref="AE274">IF(C274="PARTENAIRE",_xlfn.IFS(F274=champs!$A$5,'Tarifs-Price list'!$G$10,F274=champs!$A$6,'Tarifs-Price list'!$G$15,F274=champs!$A$7,'Tarifs-Price list'!$G$20,F274="Chlore Silicate",'Tarifs-Price list'!$G$25,F274="Chlore Carbonate",'Tarifs-Price list'!$G$30,F274="NON",0),IF(C274="EXTERNE",_xlfn.IFS(F274=champs!$A$5,'Tarifs-Price list'!$F$10,F274=champs!$A$6,'Tarifs-Price list'!$F$15,F274=champs!$A$7,'Tarifs-Price list'!$F$20,F274="Chlore Silicate",'Tarifs-Price list'!$F$25,F274="Chlore Carbonate",'Tarifs-Price list'!$F$30,F274="NON",0),_xlfn.IFS(F274=champs!$A$5,'Tarifs-Price list'!$E$10,F274=champs!$A$6,'Tarifs-Price list'!$E$15,F274=champs!$A$7,'Tarifs-Price list'!$E$20,F274="Chlore Silicate",'Tarifs-Price list'!$E$25,F274="Chlore Carbonate",'Tarifs-Price list'!$E$30,F274="NON",0)))</f>
        <v>#N/A</v>
      </c>
      <c r="AF274" s="25">
        <f>IF(AND(H274=champs!$Q$5,I274=champs!$Q$6,J274=champs!$Q$6,C274="PARTENAIRE"),'Tarifs-Price list'!$N$9,IF(AND(C274="PARTENAIRE",H274=champs!$Q$6,I274=champs!$Q$5,J274=champs!$Q$6),'Tarifs-Price list'!$N$9,IF(AND(C274="PARTENAIRE",H274=champs!$Q$5,I274=champs!$Q$5,J274=champs!$Q$6),2*'Tarifs-Price list'!$N$9,IF(AND(C274="PARTENAIRE",H274=champs!$Q$6,I274=champs!$Q$6,J274=champs!$Q$5),'Tarifs-Price list'!$N$18,IF(AND(C274="PARTENAIRE",H274=champs!$Q$5,I274=champs!$Q$6,J274=champs!$Q$5),"Impossible",IF(AND(C274="PARTENAIRE",H274=champs!$Q$6,I274=champs!$Q$5,J274=champs!$Q$5),"Impossible",IF(AND(C274="PARTENAIRE",H274=champs!$Q$5,I274=champs!$Q$5,J274=champs!$Q$5),"Impossible",IF(AND(C274="EXTERNE",H274=champs!$Q$5,I274=champs!$Q$6,J274=champs!$Q$6),'Tarifs-Price list'!$M$9,IF(AND(C274="EXTERNE",H274=champs!$Q$6,I274=champs!$Q$5,J274=champs!$Q$6),'Tarifs-Price list'!$M$9,IF(AND(C274="EXTERNE",H274=champs!$Q$5,I274=champs!$Q$5,J274=champs!$Q$6),2*'Tarifs-Price list'!$M$9,IF(AND(C274="EXTERNE",H274=champs!$Q$6,I274=champs!$Q$6,J274=champs!$Q$5),'Tarifs-Price list'!$M$18,IF(AND(C274="Externe",H274=champs!$Q$5,I274=champs!$Q$6,J274=champs!$Q$5),"Impossible",IF(AND(C274="EXTERNE",H274=champs!$Q$6,I274=champs!$Q$5,J274=champs!$Q$5),"Impossible",IF(AND(C274="EXTERNE",H274=champs!$Q$5,I274=champs!$Q$5,J274=champs!$Q$5),"Impossible",IF(AND(C274="PRIVÉ",H274=champs!$Q$5,I274=champs!$Q$6,J274=champs!$Q$6),'Tarifs-Price list'!$L$9,IF(AND(C274="PRIVÉ",H274=champs!$Q$6,I274=champs!$Q$5,J274=champs!$Q$6),'Tarifs-Price list'!$L$9,IF(AND(C274="PRIVÉ",H274=champs!$Q$5,I274=champs!$Q$5,J274=champs!$Q$6),2*'Tarifs-Price list'!$L$9,IF(AND(C274="PRIVÉ",H274=champs!$Q$5,I274=champs!$Q$6,J274=champs!$Q$5),"Impossible",IF(AND(C274="PRIVÉ",H274=champs!$Q$6,I274=champs!$Q$5,J274=champs!$Q$5),"Impossible",IF(AND(C274="PRIVÉ",H274=champs!$Q$6,I274=champs!$Q$6,J274=champs!$Q$5),'Tarifs-Price list'!$L$18,IF(AND(C274="PRIVÉ",H274=champs!$Q$5,I274=champs!$Q$5,J274=champs!$Q$5),"Impossible",0)))))))))))))))))))))</f>
        <v>0</v>
      </c>
      <c r="AG274" s="57">
        <f>IF(AND(K274="OUI",H274=champs!$Q$5,I274=champs!$Q$6,J274=champs!$Q$6,C274="PARTENAIRE"),'Tarifs-Price list'!$N$8,IF(AND(K274="OUI",C274="PARTENAIRE",H274=champs!$Q$6,I274=champs!$Q$5,J274=champs!$Q$6),'Tarifs-Price list'!$N$8,IF(AND(K274="OUI",C274="PARTENAIRE",H274=champs!$Q$5,I274=champs!$Q$5,J274=champs!$Q$6),2*'Tarifs-Price list'!$N$8,IF(AND(K274="OUI",C274="PARTENAIRE",H274=champs!$Q$6,I274=champs!$Q$6,J274=champs!$Q$5),'Tarifs-Price list'!$N$17,IF(AND(K274="OUI",C274="PARTENAIRE",H274=champs!$Q$5,I274=champs!$Q$6,J274=champs!$Q$5),"Impossible",IF(AND(K274="OUI",C274="PARTENAIRE",H274=champs!$Q$6,I274=champs!$Q$5,J274=champs!$Q$5),"Impossible",IF(AND(K274="OUI",C274="PARTENAIRE",H274=champs!$Q$5,I274=champs!$Q$5,J274=champs!$Q$5),"Impossible",IF(AND(C274="EXTERNE",K274="OUI",H274=champs!$Q$5,I274=champs!$Q$6,J274=champs!$Q$6),'Tarifs-Price list'!$M$8,IF(AND(K274="OUI",C274="EXTERNE",H274=champs!$Q$6,I274=champs!$Q$5,J274=champs!$Q$6),'Tarifs-Price list'!$M$8,IF(AND(C274="EXTERNE",K274="OUI",H274=champs!$Q$5,I274=champs!$Q$5,J274=champs!$Q$6),2*'Tarifs-Price list'!$M$8,IF(AND(K274="OUI",C274="EXTERNE",H274=champs!$Q$6,I274=champs!$Q$6,J274=champs!$Q$5),'Tarifs-Price list'!$M$17,IF(AND(K274="OUI",C274="Externe",H274=champs!$Q$5,I274=champs!$Q$6,J274=champs!$Q$5),"Impossible",IF(AND(C274="EXTERNE",K274="OUI",H274=champs!$Q$6,I274=champs!$Q$5,J274=champs!$Q$5),"Impossible",IF(AND(K274="OUI",C274="EXTERNE",H274=champs!$Q$5,I274=champs!$Q$5,J274=champs!$Q$5),"Impossible",IF(AND(C274="PRIVÉ",K274="OUI",H274=champs!$Q$5,I274=champs!$Q$6,J274=champs!$Q$6),'Tarifs-Price list'!$L$8,IF(AND(C274="PRIVÉ",K274="OUI",H274=champs!$Q$6,I274=champs!$Q$5,J274=champs!$Q$6),'Tarifs-Price list'!$L$8,IF(AND(K274="OUI",C274="PRIVÉ",H274=champs!$Q$5,I274=champs!$Q$5,J274=champs!Q275),2*'Tarifs-Price list'!$L$8,IF(AND(K274="OUI",C274="PRIVÉ",H274=champs!$Q$5,I274=champs!$Q$6,J274=champs!$Q$5),"Impossible",IF(AND(K274="OUI",C274="PRIVÉ",K274="OUI",H274=champs!$Q$6,I274=champs!$Q$5,J274=champs!$Q$5),"Impossible",IF(AND(K274="OUI",C274="PRIVÉ",H274=champs!$Q$6,I274=champs!$Q$6,J274=champs!$Q$5),'Tarifs-Price list'!$L$17,IF(AND(K274="OUI",C274="PRIVÉ",H274=champs!$Q$5,I274=champs!$Q$5,J274=champs!$Q$5),"Impossible",0)))))))))))))))))))))</f>
        <v>0</v>
      </c>
    </row>
    <row r="275" spans="2:33" ht="21" x14ac:dyDescent="0.2"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50"/>
      <c r="M275" s="50"/>
      <c r="N275" s="48"/>
      <c r="O275" s="48"/>
      <c r="P275" s="48"/>
      <c r="Q275" s="48"/>
      <c r="R275" s="48"/>
      <c r="S275" s="49"/>
      <c r="T275" s="49"/>
      <c r="U275" s="49"/>
      <c r="V275" s="48"/>
      <c r="W275" s="48"/>
      <c r="X275" s="48"/>
      <c r="Y275" s="48"/>
      <c r="Z275" s="48"/>
      <c r="AC275" s="25" t="e" cm="1">
        <f t="array" ref="AC275">IF(C275="PARTENAIRE",_xlfn.IFS(D275=champs!$A$5,'Tarifs-Price list'!$G$8,D275=champs!$A$6,'Tarifs-Price list'!$G$8,D275=champs!$A$7,'Tarifs-Price list'!$G$18,D275="Chlore Silicate",'Tarifs-Price list'!$G$23,D275="Chlore Carbonate",'Tarifs-Price list'!$G$23,D275="NON",0),IF(C275="EXTERNE",_xlfn.IFS(D275=champs!$A$5,'Tarifs-Price list'!$F$8,D275=champs!$A$6,'Tarifs-Price list'!$F$8,D275=champs!$A$7,'Tarifs-Price list'!$F$18,D275="Chlore Silicate",'Tarifs-Price list'!$F$23,D275="Chlore Carbonate",'Tarifs-Price list'!$F$23,D275="NON",0),_xlfn.IFS(D275=champs!$A$5,'Tarifs-Price list'!$E$8,D275=champs!$A$6,'Tarifs-Price list'!$E$8,D275=champs!$A$7,'Tarifs-Price list'!$E$18,D275="Chlore Silicate",'Tarifs-Price list'!$E$23,D275="Chlore Carbonate",'Tarifs-Price list'!$E$23,D275="NON",0)))</f>
        <v>#N/A</v>
      </c>
      <c r="AD275" s="25" t="e" cm="1">
        <f t="array" ref="AD275">IF(C275="PARTENAIRE",_xlfn.IFS(E275=champs!$A$5,'Tarifs-Price list'!$G$9,E275=champs!$A$6,'Tarifs-Price list'!$G$9,E275=champs!$A$7,'Tarifs-Price list'!$G$19,E275="Chlore Silicate",'Tarifs-Price list'!$G$24,E275="Chlore Carbonate",'Tarifs-Price list'!$G$24,E275="NON",0),IF(C275="EXTERNE",_xlfn.IFS(E275=champs!$A$5,'Tarifs-Price list'!$F$9,E275=champs!$A$6,'Tarifs-Price list'!$F$9,E275=champs!$A$7,'Tarifs-Price list'!$F$19,E275="Chlore Silicate",'Tarifs-Price list'!$F$24,E275="Chlore Carbonate",'Tarifs-Price list'!$F$24,E275="NON",0),_xlfn.IFS(E275=champs!$A$5,'Tarifs-Price list'!$E$9,E275=champs!$A$6,'Tarifs-Price list'!$E$9,E275=champs!$A$7,'Tarifs-Price list'!$E$19,E275="Chlore Silicate",'Tarifs-Price list'!$E$24,E275="Chlore Carbonate",'Tarifs-Price list'!$E$24,E275="NON",0)))</f>
        <v>#N/A</v>
      </c>
      <c r="AE275" s="25" t="e" cm="1">
        <f t="array" ref="AE275">IF(C275="PARTENAIRE",_xlfn.IFS(F275=champs!$A$5,'Tarifs-Price list'!$G$10,F275=champs!$A$6,'Tarifs-Price list'!$G$15,F275=champs!$A$7,'Tarifs-Price list'!$G$20,F275="Chlore Silicate",'Tarifs-Price list'!$G$25,F275="Chlore Carbonate",'Tarifs-Price list'!$G$30,F275="NON",0),IF(C275="EXTERNE",_xlfn.IFS(F275=champs!$A$5,'Tarifs-Price list'!$F$10,F275=champs!$A$6,'Tarifs-Price list'!$F$15,F275=champs!$A$7,'Tarifs-Price list'!$F$20,F275="Chlore Silicate",'Tarifs-Price list'!$F$25,F275="Chlore Carbonate",'Tarifs-Price list'!$F$30,F275="NON",0),_xlfn.IFS(F275=champs!$A$5,'Tarifs-Price list'!$E$10,F275=champs!$A$6,'Tarifs-Price list'!$E$15,F275=champs!$A$7,'Tarifs-Price list'!$E$20,F275="Chlore Silicate",'Tarifs-Price list'!$E$25,F275="Chlore Carbonate",'Tarifs-Price list'!$E$30,F275="NON",0)))</f>
        <v>#N/A</v>
      </c>
      <c r="AF275" s="25">
        <f>IF(AND(H275=champs!$Q$5,I275=champs!$Q$6,J275=champs!$Q$6,C275="PARTENAIRE"),'Tarifs-Price list'!$N$9,IF(AND(C275="PARTENAIRE",H275=champs!$Q$6,I275=champs!$Q$5,J275=champs!$Q$6),'Tarifs-Price list'!$N$9,IF(AND(C275="PARTENAIRE",H275=champs!$Q$5,I275=champs!$Q$5,J275=champs!$Q$6),2*'Tarifs-Price list'!$N$9,IF(AND(C275="PARTENAIRE",H275=champs!$Q$6,I275=champs!$Q$6,J275=champs!$Q$5),'Tarifs-Price list'!$N$18,IF(AND(C275="PARTENAIRE",H275=champs!$Q$5,I275=champs!$Q$6,J275=champs!$Q$5),"Impossible",IF(AND(C275="PARTENAIRE",H275=champs!$Q$6,I275=champs!$Q$5,J275=champs!$Q$5),"Impossible",IF(AND(C275="PARTENAIRE",H275=champs!$Q$5,I275=champs!$Q$5,J275=champs!$Q$5),"Impossible",IF(AND(C275="EXTERNE",H275=champs!$Q$5,I275=champs!$Q$6,J275=champs!$Q$6),'Tarifs-Price list'!$M$9,IF(AND(C275="EXTERNE",H275=champs!$Q$6,I275=champs!$Q$5,J275=champs!$Q$6),'Tarifs-Price list'!$M$9,IF(AND(C275="EXTERNE",H275=champs!$Q$5,I275=champs!$Q$5,J275=champs!$Q$6),2*'Tarifs-Price list'!$M$9,IF(AND(C275="EXTERNE",H275=champs!$Q$6,I275=champs!$Q$6,J275=champs!$Q$5),'Tarifs-Price list'!$M$18,IF(AND(C275="Externe",H275=champs!$Q$5,I275=champs!$Q$6,J275=champs!$Q$5),"Impossible",IF(AND(C275="EXTERNE",H275=champs!$Q$6,I275=champs!$Q$5,J275=champs!$Q$5),"Impossible",IF(AND(C275="EXTERNE",H275=champs!$Q$5,I275=champs!$Q$5,J275=champs!$Q$5),"Impossible",IF(AND(C275="PRIVÉ",H275=champs!$Q$5,I275=champs!$Q$6,J275=champs!$Q$6),'Tarifs-Price list'!$L$9,IF(AND(C275="PRIVÉ",H275=champs!$Q$6,I275=champs!$Q$5,J275=champs!$Q$6),'Tarifs-Price list'!$L$9,IF(AND(C275="PRIVÉ",H275=champs!$Q$5,I275=champs!$Q$5,J275=champs!$Q$6),2*'Tarifs-Price list'!$L$9,IF(AND(C275="PRIVÉ",H275=champs!$Q$5,I275=champs!$Q$6,J275=champs!$Q$5),"Impossible",IF(AND(C275="PRIVÉ",H275=champs!$Q$6,I275=champs!$Q$5,J275=champs!$Q$5),"Impossible",IF(AND(C275="PRIVÉ",H275=champs!$Q$6,I275=champs!$Q$6,J275=champs!$Q$5),'Tarifs-Price list'!$L$18,IF(AND(C275="PRIVÉ",H275=champs!$Q$5,I275=champs!$Q$5,J275=champs!$Q$5),"Impossible",0)))))))))))))))))))))</f>
        <v>0</v>
      </c>
      <c r="AG275" s="57">
        <f>IF(AND(K275="OUI",H275=champs!$Q$5,I275=champs!$Q$6,J275=champs!$Q$6,C275="PARTENAIRE"),'Tarifs-Price list'!$N$8,IF(AND(K275="OUI",C275="PARTENAIRE",H275=champs!$Q$6,I275=champs!$Q$5,J275=champs!$Q$6),'Tarifs-Price list'!$N$8,IF(AND(K275="OUI",C275="PARTENAIRE",H275=champs!$Q$5,I275=champs!$Q$5,J275=champs!$Q$6),2*'Tarifs-Price list'!$N$8,IF(AND(K275="OUI",C275="PARTENAIRE",H275=champs!$Q$6,I275=champs!$Q$6,J275=champs!$Q$5),'Tarifs-Price list'!$N$17,IF(AND(K275="OUI",C275="PARTENAIRE",H275=champs!$Q$5,I275=champs!$Q$6,J275=champs!$Q$5),"Impossible",IF(AND(K275="OUI",C275="PARTENAIRE",H275=champs!$Q$6,I275=champs!$Q$5,J275=champs!$Q$5),"Impossible",IF(AND(K275="OUI",C275="PARTENAIRE",H275=champs!$Q$5,I275=champs!$Q$5,J275=champs!$Q$5),"Impossible",IF(AND(C275="EXTERNE",K275="OUI",H275=champs!$Q$5,I275=champs!$Q$6,J275=champs!$Q$6),'Tarifs-Price list'!$M$8,IF(AND(K275="OUI",C275="EXTERNE",H275=champs!$Q$6,I275=champs!$Q$5,J275=champs!$Q$6),'Tarifs-Price list'!$M$8,IF(AND(C275="EXTERNE",K275="OUI",H275=champs!$Q$5,I275=champs!$Q$5,J275=champs!$Q$6),2*'Tarifs-Price list'!$M$8,IF(AND(K275="OUI",C275="EXTERNE",H275=champs!$Q$6,I275=champs!$Q$6,J275=champs!$Q$5),'Tarifs-Price list'!$M$17,IF(AND(K275="OUI",C275="Externe",H275=champs!$Q$5,I275=champs!$Q$6,J275=champs!$Q$5),"Impossible",IF(AND(C275="EXTERNE",K275="OUI",H275=champs!$Q$6,I275=champs!$Q$5,J275=champs!$Q$5),"Impossible",IF(AND(K275="OUI",C275="EXTERNE",H275=champs!$Q$5,I275=champs!$Q$5,J275=champs!$Q$5),"Impossible",IF(AND(C275="PRIVÉ",K275="OUI",H275=champs!$Q$5,I275=champs!$Q$6,J275=champs!$Q$6),'Tarifs-Price list'!$L$8,IF(AND(C275="PRIVÉ",K275="OUI",H275=champs!$Q$6,I275=champs!$Q$5,J275=champs!$Q$6),'Tarifs-Price list'!$L$8,IF(AND(K275="OUI",C275="PRIVÉ",H275=champs!$Q$5,I275=champs!$Q$5,J275=champs!Q276),2*'Tarifs-Price list'!$L$8,IF(AND(K275="OUI",C275="PRIVÉ",H275=champs!$Q$5,I275=champs!$Q$6,J275=champs!$Q$5),"Impossible",IF(AND(K275="OUI",C275="PRIVÉ",K275="OUI",H275=champs!$Q$6,I275=champs!$Q$5,J275=champs!$Q$5),"Impossible",IF(AND(K275="OUI",C275="PRIVÉ",H275=champs!$Q$6,I275=champs!$Q$6,J275=champs!$Q$5),'Tarifs-Price list'!$L$17,IF(AND(K275="OUI",C275="PRIVÉ",H275=champs!$Q$5,I275=champs!$Q$5,J275=champs!$Q$5),"Impossible",0)))))))))))))))))))))</f>
        <v>0</v>
      </c>
    </row>
    <row r="276" spans="2:33" ht="21" x14ac:dyDescent="0.2"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50"/>
      <c r="M276" s="50"/>
      <c r="N276" s="48"/>
      <c r="O276" s="48"/>
      <c r="P276" s="48"/>
      <c r="Q276" s="48"/>
      <c r="R276" s="48"/>
      <c r="S276" s="49"/>
      <c r="T276" s="49"/>
      <c r="U276" s="49"/>
      <c r="V276" s="48"/>
      <c r="W276" s="48"/>
      <c r="X276" s="48"/>
      <c r="Y276" s="48"/>
      <c r="Z276" s="48"/>
      <c r="AC276" s="25" t="e" cm="1">
        <f t="array" ref="AC276">IF(C276="PARTENAIRE",_xlfn.IFS(D276=champs!$A$5,'Tarifs-Price list'!$G$8,D276=champs!$A$6,'Tarifs-Price list'!$G$8,D276=champs!$A$7,'Tarifs-Price list'!$G$18,D276="Chlore Silicate",'Tarifs-Price list'!$G$23,D276="Chlore Carbonate",'Tarifs-Price list'!$G$23,D276="NON",0),IF(C276="EXTERNE",_xlfn.IFS(D276=champs!$A$5,'Tarifs-Price list'!$F$8,D276=champs!$A$6,'Tarifs-Price list'!$F$8,D276=champs!$A$7,'Tarifs-Price list'!$F$18,D276="Chlore Silicate",'Tarifs-Price list'!$F$23,D276="Chlore Carbonate",'Tarifs-Price list'!$F$23,D276="NON",0),_xlfn.IFS(D276=champs!$A$5,'Tarifs-Price list'!$E$8,D276=champs!$A$6,'Tarifs-Price list'!$E$8,D276=champs!$A$7,'Tarifs-Price list'!$E$18,D276="Chlore Silicate",'Tarifs-Price list'!$E$23,D276="Chlore Carbonate",'Tarifs-Price list'!$E$23,D276="NON",0)))</f>
        <v>#N/A</v>
      </c>
      <c r="AD276" s="25" t="e" cm="1">
        <f t="array" ref="AD276">IF(C276="PARTENAIRE",_xlfn.IFS(E276=champs!$A$5,'Tarifs-Price list'!$G$9,E276=champs!$A$6,'Tarifs-Price list'!$G$9,E276=champs!$A$7,'Tarifs-Price list'!$G$19,E276="Chlore Silicate",'Tarifs-Price list'!$G$24,E276="Chlore Carbonate",'Tarifs-Price list'!$G$24,E276="NON",0),IF(C276="EXTERNE",_xlfn.IFS(E276=champs!$A$5,'Tarifs-Price list'!$F$9,E276=champs!$A$6,'Tarifs-Price list'!$F$9,E276=champs!$A$7,'Tarifs-Price list'!$F$19,E276="Chlore Silicate",'Tarifs-Price list'!$F$24,E276="Chlore Carbonate",'Tarifs-Price list'!$F$24,E276="NON",0),_xlfn.IFS(E276=champs!$A$5,'Tarifs-Price list'!$E$9,E276=champs!$A$6,'Tarifs-Price list'!$E$9,E276=champs!$A$7,'Tarifs-Price list'!$E$19,E276="Chlore Silicate",'Tarifs-Price list'!$E$24,E276="Chlore Carbonate",'Tarifs-Price list'!$E$24,E276="NON",0)))</f>
        <v>#N/A</v>
      </c>
      <c r="AE276" s="25" t="e" cm="1">
        <f t="array" ref="AE276">IF(C276="PARTENAIRE",_xlfn.IFS(F276=champs!$A$5,'Tarifs-Price list'!$G$10,F276=champs!$A$6,'Tarifs-Price list'!$G$15,F276=champs!$A$7,'Tarifs-Price list'!$G$20,F276="Chlore Silicate",'Tarifs-Price list'!$G$25,F276="Chlore Carbonate",'Tarifs-Price list'!$G$30,F276="NON",0),IF(C276="EXTERNE",_xlfn.IFS(F276=champs!$A$5,'Tarifs-Price list'!$F$10,F276=champs!$A$6,'Tarifs-Price list'!$F$15,F276=champs!$A$7,'Tarifs-Price list'!$F$20,F276="Chlore Silicate",'Tarifs-Price list'!$F$25,F276="Chlore Carbonate",'Tarifs-Price list'!$F$30,F276="NON",0),_xlfn.IFS(F276=champs!$A$5,'Tarifs-Price list'!$E$10,F276=champs!$A$6,'Tarifs-Price list'!$E$15,F276=champs!$A$7,'Tarifs-Price list'!$E$20,F276="Chlore Silicate",'Tarifs-Price list'!$E$25,F276="Chlore Carbonate",'Tarifs-Price list'!$E$30,F276="NON",0)))</f>
        <v>#N/A</v>
      </c>
      <c r="AF276" s="25">
        <f>IF(AND(H276=champs!$Q$5,I276=champs!$Q$6,J276=champs!$Q$6,C276="PARTENAIRE"),'Tarifs-Price list'!$N$9,IF(AND(C276="PARTENAIRE",H276=champs!$Q$6,I276=champs!$Q$5,J276=champs!$Q$6),'Tarifs-Price list'!$N$9,IF(AND(C276="PARTENAIRE",H276=champs!$Q$5,I276=champs!$Q$5,J276=champs!$Q$6),2*'Tarifs-Price list'!$N$9,IF(AND(C276="PARTENAIRE",H276=champs!$Q$6,I276=champs!$Q$6,J276=champs!$Q$5),'Tarifs-Price list'!$N$18,IF(AND(C276="PARTENAIRE",H276=champs!$Q$5,I276=champs!$Q$6,J276=champs!$Q$5),"Impossible",IF(AND(C276="PARTENAIRE",H276=champs!$Q$6,I276=champs!$Q$5,J276=champs!$Q$5),"Impossible",IF(AND(C276="PARTENAIRE",H276=champs!$Q$5,I276=champs!$Q$5,J276=champs!$Q$5),"Impossible",IF(AND(C276="EXTERNE",H276=champs!$Q$5,I276=champs!$Q$6,J276=champs!$Q$6),'Tarifs-Price list'!$M$9,IF(AND(C276="EXTERNE",H276=champs!$Q$6,I276=champs!$Q$5,J276=champs!$Q$6),'Tarifs-Price list'!$M$9,IF(AND(C276="EXTERNE",H276=champs!$Q$5,I276=champs!$Q$5,J276=champs!$Q$6),2*'Tarifs-Price list'!$M$9,IF(AND(C276="EXTERNE",H276=champs!$Q$6,I276=champs!$Q$6,J276=champs!$Q$5),'Tarifs-Price list'!$M$18,IF(AND(C276="Externe",H276=champs!$Q$5,I276=champs!$Q$6,J276=champs!$Q$5),"Impossible",IF(AND(C276="EXTERNE",H276=champs!$Q$6,I276=champs!$Q$5,J276=champs!$Q$5),"Impossible",IF(AND(C276="EXTERNE",H276=champs!$Q$5,I276=champs!$Q$5,J276=champs!$Q$5),"Impossible",IF(AND(C276="PRIVÉ",H276=champs!$Q$5,I276=champs!$Q$6,J276=champs!$Q$6),'Tarifs-Price list'!$L$9,IF(AND(C276="PRIVÉ",H276=champs!$Q$6,I276=champs!$Q$5,J276=champs!$Q$6),'Tarifs-Price list'!$L$9,IF(AND(C276="PRIVÉ",H276=champs!$Q$5,I276=champs!$Q$5,J276=champs!$Q$6),2*'Tarifs-Price list'!$L$9,IF(AND(C276="PRIVÉ",H276=champs!$Q$5,I276=champs!$Q$6,J276=champs!$Q$5),"Impossible",IF(AND(C276="PRIVÉ",H276=champs!$Q$6,I276=champs!$Q$5,J276=champs!$Q$5),"Impossible",IF(AND(C276="PRIVÉ",H276=champs!$Q$6,I276=champs!$Q$6,J276=champs!$Q$5),'Tarifs-Price list'!$L$18,IF(AND(C276="PRIVÉ",H276=champs!$Q$5,I276=champs!$Q$5,J276=champs!$Q$5),"Impossible",0)))))))))))))))))))))</f>
        <v>0</v>
      </c>
      <c r="AG276" s="57">
        <f>IF(AND(K276="OUI",H276=champs!$Q$5,I276=champs!$Q$6,J276=champs!$Q$6,C276="PARTENAIRE"),'Tarifs-Price list'!$N$8,IF(AND(K276="OUI",C276="PARTENAIRE",H276=champs!$Q$6,I276=champs!$Q$5,J276=champs!$Q$6),'Tarifs-Price list'!$N$8,IF(AND(K276="OUI",C276="PARTENAIRE",H276=champs!$Q$5,I276=champs!$Q$5,J276=champs!$Q$6),2*'Tarifs-Price list'!$N$8,IF(AND(K276="OUI",C276="PARTENAIRE",H276=champs!$Q$6,I276=champs!$Q$6,J276=champs!$Q$5),'Tarifs-Price list'!$N$17,IF(AND(K276="OUI",C276="PARTENAIRE",H276=champs!$Q$5,I276=champs!$Q$6,J276=champs!$Q$5),"Impossible",IF(AND(K276="OUI",C276="PARTENAIRE",H276=champs!$Q$6,I276=champs!$Q$5,J276=champs!$Q$5),"Impossible",IF(AND(K276="OUI",C276="PARTENAIRE",H276=champs!$Q$5,I276=champs!$Q$5,J276=champs!$Q$5),"Impossible",IF(AND(C276="EXTERNE",K276="OUI",H276=champs!$Q$5,I276=champs!$Q$6,J276=champs!$Q$6),'Tarifs-Price list'!$M$8,IF(AND(K276="OUI",C276="EXTERNE",H276=champs!$Q$6,I276=champs!$Q$5,J276=champs!$Q$6),'Tarifs-Price list'!$M$8,IF(AND(C276="EXTERNE",K276="OUI",H276=champs!$Q$5,I276=champs!$Q$5,J276=champs!$Q$6),2*'Tarifs-Price list'!$M$8,IF(AND(K276="OUI",C276="EXTERNE",H276=champs!$Q$6,I276=champs!$Q$6,J276=champs!$Q$5),'Tarifs-Price list'!$M$17,IF(AND(K276="OUI",C276="Externe",H276=champs!$Q$5,I276=champs!$Q$6,J276=champs!$Q$5),"Impossible",IF(AND(C276="EXTERNE",K276="OUI",H276=champs!$Q$6,I276=champs!$Q$5,J276=champs!$Q$5),"Impossible",IF(AND(K276="OUI",C276="EXTERNE",H276=champs!$Q$5,I276=champs!$Q$5,J276=champs!$Q$5),"Impossible",IF(AND(C276="PRIVÉ",K276="OUI",H276=champs!$Q$5,I276=champs!$Q$6,J276=champs!$Q$6),'Tarifs-Price list'!$L$8,IF(AND(C276="PRIVÉ",K276="OUI",H276=champs!$Q$6,I276=champs!$Q$5,J276=champs!$Q$6),'Tarifs-Price list'!$L$8,IF(AND(K276="OUI",C276="PRIVÉ",H276=champs!$Q$5,I276=champs!$Q$5,J276=champs!Q277),2*'Tarifs-Price list'!$L$8,IF(AND(K276="OUI",C276="PRIVÉ",H276=champs!$Q$5,I276=champs!$Q$6,J276=champs!$Q$5),"Impossible",IF(AND(K276="OUI",C276="PRIVÉ",K276="OUI",H276=champs!$Q$6,I276=champs!$Q$5,J276=champs!$Q$5),"Impossible",IF(AND(K276="OUI",C276="PRIVÉ",H276=champs!$Q$6,I276=champs!$Q$6,J276=champs!$Q$5),'Tarifs-Price list'!$L$17,IF(AND(K276="OUI",C276="PRIVÉ",H276=champs!$Q$5,I276=champs!$Q$5,J276=champs!$Q$5),"Impossible",0)))))))))))))))))))))</f>
        <v>0</v>
      </c>
    </row>
    <row r="277" spans="2:33" ht="21" x14ac:dyDescent="0.2"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50"/>
      <c r="M277" s="50"/>
      <c r="N277" s="48"/>
      <c r="O277" s="48"/>
      <c r="P277" s="48"/>
      <c r="Q277" s="48"/>
      <c r="R277" s="48"/>
      <c r="S277" s="49"/>
      <c r="T277" s="49"/>
      <c r="U277" s="49"/>
      <c r="V277" s="48"/>
      <c r="W277" s="48"/>
      <c r="X277" s="48"/>
      <c r="Y277" s="48"/>
      <c r="Z277" s="48"/>
      <c r="AC277" s="25" t="e" cm="1">
        <f t="array" ref="AC277">IF(C277="PARTENAIRE",_xlfn.IFS(D277=champs!$A$5,'Tarifs-Price list'!$G$8,D277=champs!$A$6,'Tarifs-Price list'!$G$8,D277=champs!$A$7,'Tarifs-Price list'!$G$18,D277="Chlore Silicate",'Tarifs-Price list'!$G$23,D277="Chlore Carbonate",'Tarifs-Price list'!$G$23,D277="NON",0),IF(C277="EXTERNE",_xlfn.IFS(D277=champs!$A$5,'Tarifs-Price list'!$F$8,D277=champs!$A$6,'Tarifs-Price list'!$F$8,D277=champs!$A$7,'Tarifs-Price list'!$F$18,D277="Chlore Silicate",'Tarifs-Price list'!$F$23,D277="Chlore Carbonate",'Tarifs-Price list'!$F$23,D277="NON",0),_xlfn.IFS(D277=champs!$A$5,'Tarifs-Price list'!$E$8,D277=champs!$A$6,'Tarifs-Price list'!$E$8,D277=champs!$A$7,'Tarifs-Price list'!$E$18,D277="Chlore Silicate",'Tarifs-Price list'!$E$23,D277="Chlore Carbonate",'Tarifs-Price list'!$E$23,D277="NON",0)))</f>
        <v>#N/A</v>
      </c>
      <c r="AD277" s="25" t="e" cm="1">
        <f t="array" ref="AD277">IF(C277="PARTENAIRE",_xlfn.IFS(E277=champs!$A$5,'Tarifs-Price list'!$G$9,E277=champs!$A$6,'Tarifs-Price list'!$G$9,E277=champs!$A$7,'Tarifs-Price list'!$G$19,E277="Chlore Silicate",'Tarifs-Price list'!$G$24,E277="Chlore Carbonate",'Tarifs-Price list'!$G$24,E277="NON",0),IF(C277="EXTERNE",_xlfn.IFS(E277=champs!$A$5,'Tarifs-Price list'!$F$9,E277=champs!$A$6,'Tarifs-Price list'!$F$9,E277=champs!$A$7,'Tarifs-Price list'!$F$19,E277="Chlore Silicate",'Tarifs-Price list'!$F$24,E277="Chlore Carbonate",'Tarifs-Price list'!$F$24,E277="NON",0),_xlfn.IFS(E277=champs!$A$5,'Tarifs-Price list'!$E$9,E277=champs!$A$6,'Tarifs-Price list'!$E$9,E277=champs!$A$7,'Tarifs-Price list'!$E$19,E277="Chlore Silicate",'Tarifs-Price list'!$E$24,E277="Chlore Carbonate",'Tarifs-Price list'!$E$24,E277="NON",0)))</f>
        <v>#N/A</v>
      </c>
      <c r="AE277" s="25" t="e" cm="1">
        <f t="array" ref="AE277">IF(C277="PARTENAIRE",_xlfn.IFS(F277=champs!$A$5,'Tarifs-Price list'!$G$10,F277=champs!$A$6,'Tarifs-Price list'!$G$15,F277=champs!$A$7,'Tarifs-Price list'!$G$20,F277="Chlore Silicate",'Tarifs-Price list'!$G$25,F277="Chlore Carbonate",'Tarifs-Price list'!$G$30,F277="NON",0),IF(C277="EXTERNE",_xlfn.IFS(F277=champs!$A$5,'Tarifs-Price list'!$F$10,F277=champs!$A$6,'Tarifs-Price list'!$F$15,F277=champs!$A$7,'Tarifs-Price list'!$F$20,F277="Chlore Silicate",'Tarifs-Price list'!$F$25,F277="Chlore Carbonate",'Tarifs-Price list'!$F$30,F277="NON",0),_xlfn.IFS(F277=champs!$A$5,'Tarifs-Price list'!$E$10,F277=champs!$A$6,'Tarifs-Price list'!$E$15,F277=champs!$A$7,'Tarifs-Price list'!$E$20,F277="Chlore Silicate",'Tarifs-Price list'!$E$25,F277="Chlore Carbonate",'Tarifs-Price list'!$E$30,F277="NON",0)))</f>
        <v>#N/A</v>
      </c>
      <c r="AF277" s="25">
        <f>IF(AND(H277=champs!$Q$5,I277=champs!$Q$6,J277=champs!$Q$6,C277="PARTENAIRE"),'Tarifs-Price list'!$N$9,IF(AND(C277="PARTENAIRE",H277=champs!$Q$6,I277=champs!$Q$5,J277=champs!$Q$6),'Tarifs-Price list'!$N$9,IF(AND(C277="PARTENAIRE",H277=champs!$Q$5,I277=champs!$Q$5,J277=champs!$Q$6),2*'Tarifs-Price list'!$N$9,IF(AND(C277="PARTENAIRE",H277=champs!$Q$6,I277=champs!$Q$6,J277=champs!$Q$5),'Tarifs-Price list'!$N$18,IF(AND(C277="PARTENAIRE",H277=champs!$Q$5,I277=champs!$Q$6,J277=champs!$Q$5),"Impossible",IF(AND(C277="PARTENAIRE",H277=champs!$Q$6,I277=champs!$Q$5,J277=champs!$Q$5),"Impossible",IF(AND(C277="PARTENAIRE",H277=champs!$Q$5,I277=champs!$Q$5,J277=champs!$Q$5),"Impossible",IF(AND(C277="EXTERNE",H277=champs!$Q$5,I277=champs!$Q$6,J277=champs!$Q$6),'Tarifs-Price list'!$M$9,IF(AND(C277="EXTERNE",H277=champs!$Q$6,I277=champs!$Q$5,J277=champs!$Q$6),'Tarifs-Price list'!$M$9,IF(AND(C277="EXTERNE",H277=champs!$Q$5,I277=champs!$Q$5,J277=champs!$Q$6),2*'Tarifs-Price list'!$M$9,IF(AND(C277="EXTERNE",H277=champs!$Q$6,I277=champs!$Q$6,J277=champs!$Q$5),'Tarifs-Price list'!$M$18,IF(AND(C277="Externe",H277=champs!$Q$5,I277=champs!$Q$6,J277=champs!$Q$5),"Impossible",IF(AND(C277="EXTERNE",H277=champs!$Q$6,I277=champs!$Q$5,J277=champs!$Q$5),"Impossible",IF(AND(C277="EXTERNE",H277=champs!$Q$5,I277=champs!$Q$5,J277=champs!$Q$5),"Impossible",IF(AND(C277="PRIVÉ",H277=champs!$Q$5,I277=champs!$Q$6,J277=champs!$Q$6),'Tarifs-Price list'!$L$9,IF(AND(C277="PRIVÉ",H277=champs!$Q$6,I277=champs!$Q$5,J277=champs!$Q$6),'Tarifs-Price list'!$L$9,IF(AND(C277="PRIVÉ",H277=champs!$Q$5,I277=champs!$Q$5,J277=champs!$Q$6),2*'Tarifs-Price list'!$L$9,IF(AND(C277="PRIVÉ",H277=champs!$Q$5,I277=champs!$Q$6,J277=champs!$Q$5),"Impossible",IF(AND(C277="PRIVÉ",H277=champs!$Q$6,I277=champs!$Q$5,J277=champs!$Q$5),"Impossible",IF(AND(C277="PRIVÉ",H277=champs!$Q$6,I277=champs!$Q$6,J277=champs!$Q$5),'Tarifs-Price list'!$L$18,IF(AND(C277="PRIVÉ",H277=champs!$Q$5,I277=champs!$Q$5,J277=champs!$Q$5),"Impossible",0)))))))))))))))))))))</f>
        <v>0</v>
      </c>
      <c r="AG277" s="57">
        <f>IF(AND(K277="OUI",H277=champs!$Q$5,I277=champs!$Q$6,J277=champs!$Q$6,C277="PARTENAIRE"),'Tarifs-Price list'!$N$8,IF(AND(K277="OUI",C277="PARTENAIRE",H277=champs!$Q$6,I277=champs!$Q$5,J277=champs!$Q$6),'Tarifs-Price list'!$N$8,IF(AND(K277="OUI",C277="PARTENAIRE",H277=champs!$Q$5,I277=champs!$Q$5,J277=champs!$Q$6),2*'Tarifs-Price list'!$N$8,IF(AND(K277="OUI",C277="PARTENAIRE",H277=champs!$Q$6,I277=champs!$Q$6,J277=champs!$Q$5),'Tarifs-Price list'!$N$17,IF(AND(K277="OUI",C277="PARTENAIRE",H277=champs!$Q$5,I277=champs!$Q$6,J277=champs!$Q$5),"Impossible",IF(AND(K277="OUI",C277="PARTENAIRE",H277=champs!$Q$6,I277=champs!$Q$5,J277=champs!$Q$5),"Impossible",IF(AND(K277="OUI",C277="PARTENAIRE",H277=champs!$Q$5,I277=champs!$Q$5,J277=champs!$Q$5),"Impossible",IF(AND(C277="EXTERNE",K277="OUI",H277=champs!$Q$5,I277=champs!$Q$6,J277=champs!$Q$6),'Tarifs-Price list'!$M$8,IF(AND(K277="OUI",C277="EXTERNE",H277=champs!$Q$6,I277=champs!$Q$5,J277=champs!$Q$6),'Tarifs-Price list'!$M$8,IF(AND(C277="EXTERNE",K277="OUI",H277=champs!$Q$5,I277=champs!$Q$5,J277=champs!$Q$6),2*'Tarifs-Price list'!$M$8,IF(AND(K277="OUI",C277="EXTERNE",H277=champs!$Q$6,I277=champs!$Q$6,J277=champs!$Q$5),'Tarifs-Price list'!$M$17,IF(AND(K277="OUI",C277="Externe",H277=champs!$Q$5,I277=champs!$Q$6,J277=champs!$Q$5),"Impossible",IF(AND(C277="EXTERNE",K277="OUI",H277=champs!$Q$6,I277=champs!$Q$5,J277=champs!$Q$5),"Impossible",IF(AND(K277="OUI",C277="EXTERNE",H277=champs!$Q$5,I277=champs!$Q$5,J277=champs!$Q$5),"Impossible",IF(AND(C277="PRIVÉ",K277="OUI",H277=champs!$Q$5,I277=champs!$Q$6,J277=champs!$Q$6),'Tarifs-Price list'!$L$8,IF(AND(C277="PRIVÉ",K277="OUI",H277=champs!$Q$6,I277=champs!$Q$5,J277=champs!$Q$6),'Tarifs-Price list'!$L$8,IF(AND(K277="OUI",C277="PRIVÉ",H277=champs!$Q$5,I277=champs!$Q$5,J277=champs!Q278),2*'Tarifs-Price list'!$L$8,IF(AND(K277="OUI",C277="PRIVÉ",H277=champs!$Q$5,I277=champs!$Q$6,J277=champs!$Q$5),"Impossible",IF(AND(K277="OUI",C277="PRIVÉ",K277="OUI",H277=champs!$Q$6,I277=champs!$Q$5,J277=champs!$Q$5),"Impossible",IF(AND(K277="OUI",C277="PRIVÉ",H277=champs!$Q$6,I277=champs!$Q$6,J277=champs!$Q$5),'Tarifs-Price list'!$L$17,IF(AND(K277="OUI",C277="PRIVÉ",H277=champs!$Q$5,I277=champs!$Q$5,J277=champs!$Q$5),"Impossible",0)))))))))))))))))))))</f>
        <v>0</v>
      </c>
    </row>
    <row r="278" spans="2:33" ht="21" x14ac:dyDescent="0.2"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50"/>
      <c r="M278" s="50"/>
      <c r="N278" s="48"/>
      <c r="O278" s="48"/>
      <c r="P278" s="48"/>
      <c r="Q278" s="48"/>
      <c r="R278" s="48"/>
      <c r="S278" s="49"/>
      <c r="T278" s="49"/>
      <c r="U278" s="49"/>
      <c r="V278" s="48"/>
      <c r="W278" s="48"/>
      <c r="X278" s="48"/>
      <c r="Y278" s="48"/>
      <c r="Z278" s="48"/>
      <c r="AC278" s="25" t="e" cm="1">
        <f t="array" ref="AC278">IF(C278="PARTENAIRE",_xlfn.IFS(D278=champs!$A$5,'Tarifs-Price list'!$G$8,D278=champs!$A$6,'Tarifs-Price list'!$G$8,D278=champs!$A$7,'Tarifs-Price list'!$G$18,D278="Chlore Silicate",'Tarifs-Price list'!$G$23,D278="Chlore Carbonate",'Tarifs-Price list'!$G$23,D278="NON",0),IF(C278="EXTERNE",_xlfn.IFS(D278=champs!$A$5,'Tarifs-Price list'!$F$8,D278=champs!$A$6,'Tarifs-Price list'!$F$8,D278=champs!$A$7,'Tarifs-Price list'!$F$18,D278="Chlore Silicate",'Tarifs-Price list'!$F$23,D278="Chlore Carbonate",'Tarifs-Price list'!$F$23,D278="NON",0),_xlfn.IFS(D278=champs!$A$5,'Tarifs-Price list'!$E$8,D278=champs!$A$6,'Tarifs-Price list'!$E$8,D278=champs!$A$7,'Tarifs-Price list'!$E$18,D278="Chlore Silicate",'Tarifs-Price list'!$E$23,D278="Chlore Carbonate",'Tarifs-Price list'!$E$23,D278="NON",0)))</f>
        <v>#N/A</v>
      </c>
      <c r="AD278" s="25" t="e" cm="1">
        <f t="array" ref="AD278">IF(C278="PARTENAIRE",_xlfn.IFS(E278=champs!$A$5,'Tarifs-Price list'!$G$9,E278=champs!$A$6,'Tarifs-Price list'!$G$9,E278=champs!$A$7,'Tarifs-Price list'!$G$19,E278="Chlore Silicate",'Tarifs-Price list'!$G$24,E278="Chlore Carbonate",'Tarifs-Price list'!$G$24,E278="NON",0),IF(C278="EXTERNE",_xlfn.IFS(E278=champs!$A$5,'Tarifs-Price list'!$F$9,E278=champs!$A$6,'Tarifs-Price list'!$F$9,E278=champs!$A$7,'Tarifs-Price list'!$F$19,E278="Chlore Silicate",'Tarifs-Price list'!$F$24,E278="Chlore Carbonate",'Tarifs-Price list'!$F$24,E278="NON",0),_xlfn.IFS(E278=champs!$A$5,'Tarifs-Price list'!$E$9,E278=champs!$A$6,'Tarifs-Price list'!$E$9,E278=champs!$A$7,'Tarifs-Price list'!$E$19,E278="Chlore Silicate",'Tarifs-Price list'!$E$24,E278="Chlore Carbonate",'Tarifs-Price list'!$E$24,E278="NON",0)))</f>
        <v>#N/A</v>
      </c>
      <c r="AE278" s="25" t="e" cm="1">
        <f t="array" ref="AE278">IF(C278="PARTENAIRE",_xlfn.IFS(F278=champs!$A$5,'Tarifs-Price list'!$G$10,F278=champs!$A$6,'Tarifs-Price list'!$G$15,F278=champs!$A$7,'Tarifs-Price list'!$G$20,F278="Chlore Silicate",'Tarifs-Price list'!$G$25,F278="Chlore Carbonate",'Tarifs-Price list'!$G$30,F278="NON",0),IF(C278="EXTERNE",_xlfn.IFS(F278=champs!$A$5,'Tarifs-Price list'!$F$10,F278=champs!$A$6,'Tarifs-Price list'!$F$15,F278=champs!$A$7,'Tarifs-Price list'!$F$20,F278="Chlore Silicate",'Tarifs-Price list'!$F$25,F278="Chlore Carbonate",'Tarifs-Price list'!$F$30,F278="NON",0),_xlfn.IFS(F278=champs!$A$5,'Tarifs-Price list'!$E$10,F278=champs!$A$6,'Tarifs-Price list'!$E$15,F278=champs!$A$7,'Tarifs-Price list'!$E$20,F278="Chlore Silicate",'Tarifs-Price list'!$E$25,F278="Chlore Carbonate",'Tarifs-Price list'!$E$30,F278="NON",0)))</f>
        <v>#N/A</v>
      </c>
      <c r="AF278" s="25">
        <f>IF(AND(H278=champs!$Q$5,I278=champs!$Q$6,J278=champs!$Q$6,C278="PARTENAIRE"),'Tarifs-Price list'!$N$9,IF(AND(C278="PARTENAIRE",H278=champs!$Q$6,I278=champs!$Q$5,J278=champs!$Q$6),'Tarifs-Price list'!$N$9,IF(AND(C278="PARTENAIRE",H278=champs!$Q$5,I278=champs!$Q$5,J278=champs!$Q$6),2*'Tarifs-Price list'!$N$9,IF(AND(C278="PARTENAIRE",H278=champs!$Q$6,I278=champs!$Q$6,J278=champs!$Q$5),'Tarifs-Price list'!$N$18,IF(AND(C278="PARTENAIRE",H278=champs!$Q$5,I278=champs!$Q$6,J278=champs!$Q$5),"Impossible",IF(AND(C278="PARTENAIRE",H278=champs!$Q$6,I278=champs!$Q$5,J278=champs!$Q$5),"Impossible",IF(AND(C278="PARTENAIRE",H278=champs!$Q$5,I278=champs!$Q$5,J278=champs!$Q$5),"Impossible",IF(AND(C278="EXTERNE",H278=champs!$Q$5,I278=champs!$Q$6,J278=champs!$Q$6),'Tarifs-Price list'!$M$9,IF(AND(C278="EXTERNE",H278=champs!$Q$6,I278=champs!$Q$5,J278=champs!$Q$6),'Tarifs-Price list'!$M$9,IF(AND(C278="EXTERNE",H278=champs!$Q$5,I278=champs!$Q$5,J278=champs!$Q$6),2*'Tarifs-Price list'!$M$9,IF(AND(C278="EXTERNE",H278=champs!$Q$6,I278=champs!$Q$6,J278=champs!$Q$5),'Tarifs-Price list'!$M$18,IF(AND(C278="Externe",H278=champs!$Q$5,I278=champs!$Q$6,J278=champs!$Q$5),"Impossible",IF(AND(C278="EXTERNE",H278=champs!$Q$6,I278=champs!$Q$5,J278=champs!$Q$5),"Impossible",IF(AND(C278="EXTERNE",H278=champs!$Q$5,I278=champs!$Q$5,J278=champs!$Q$5),"Impossible",IF(AND(C278="PRIVÉ",H278=champs!$Q$5,I278=champs!$Q$6,J278=champs!$Q$6),'Tarifs-Price list'!$L$9,IF(AND(C278="PRIVÉ",H278=champs!$Q$6,I278=champs!$Q$5,J278=champs!$Q$6),'Tarifs-Price list'!$L$9,IF(AND(C278="PRIVÉ",H278=champs!$Q$5,I278=champs!$Q$5,J278=champs!$Q$6),2*'Tarifs-Price list'!$L$9,IF(AND(C278="PRIVÉ",H278=champs!$Q$5,I278=champs!$Q$6,J278=champs!$Q$5),"Impossible",IF(AND(C278="PRIVÉ",H278=champs!$Q$6,I278=champs!$Q$5,J278=champs!$Q$5),"Impossible",IF(AND(C278="PRIVÉ",H278=champs!$Q$6,I278=champs!$Q$6,J278=champs!$Q$5),'Tarifs-Price list'!$L$18,IF(AND(C278="PRIVÉ",H278=champs!$Q$5,I278=champs!$Q$5,J278=champs!$Q$5),"Impossible",0)))))))))))))))))))))</f>
        <v>0</v>
      </c>
      <c r="AG278" s="57">
        <f>IF(AND(K278="OUI",H278=champs!$Q$5,I278=champs!$Q$6,J278=champs!$Q$6,C278="PARTENAIRE"),'Tarifs-Price list'!$N$8,IF(AND(K278="OUI",C278="PARTENAIRE",H278=champs!$Q$6,I278=champs!$Q$5,J278=champs!$Q$6),'Tarifs-Price list'!$N$8,IF(AND(K278="OUI",C278="PARTENAIRE",H278=champs!$Q$5,I278=champs!$Q$5,J278=champs!$Q$6),2*'Tarifs-Price list'!$N$8,IF(AND(K278="OUI",C278="PARTENAIRE",H278=champs!$Q$6,I278=champs!$Q$6,J278=champs!$Q$5),'Tarifs-Price list'!$N$17,IF(AND(K278="OUI",C278="PARTENAIRE",H278=champs!$Q$5,I278=champs!$Q$6,J278=champs!$Q$5),"Impossible",IF(AND(K278="OUI",C278="PARTENAIRE",H278=champs!$Q$6,I278=champs!$Q$5,J278=champs!$Q$5),"Impossible",IF(AND(K278="OUI",C278="PARTENAIRE",H278=champs!$Q$5,I278=champs!$Q$5,J278=champs!$Q$5),"Impossible",IF(AND(C278="EXTERNE",K278="OUI",H278=champs!$Q$5,I278=champs!$Q$6,J278=champs!$Q$6),'Tarifs-Price list'!$M$8,IF(AND(K278="OUI",C278="EXTERNE",H278=champs!$Q$6,I278=champs!$Q$5,J278=champs!$Q$6),'Tarifs-Price list'!$M$8,IF(AND(C278="EXTERNE",K278="OUI",H278=champs!$Q$5,I278=champs!$Q$5,J278=champs!$Q$6),2*'Tarifs-Price list'!$M$8,IF(AND(K278="OUI",C278="EXTERNE",H278=champs!$Q$6,I278=champs!$Q$6,J278=champs!$Q$5),'Tarifs-Price list'!$M$17,IF(AND(K278="OUI",C278="Externe",H278=champs!$Q$5,I278=champs!$Q$6,J278=champs!$Q$5),"Impossible",IF(AND(C278="EXTERNE",K278="OUI",H278=champs!$Q$6,I278=champs!$Q$5,J278=champs!$Q$5),"Impossible",IF(AND(K278="OUI",C278="EXTERNE",H278=champs!$Q$5,I278=champs!$Q$5,J278=champs!$Q$5),"Impossible",IF(AND(C278="PRIVÉ",K278="OUI",H278=champs!$Q$5,I278=champs!$Q$6,J278=champs!$Q$6),'Tarifs-Price list'!$L$8,IF(AND(C278="PRIVÉ",K278="OUI",H278=champs!$Q$6,I278=champs!$Q$5,J278=champs!$Q$6),'Tarifs-Price list'!$L$8,IF(AND(K278="OUI",C278="PRIVÉ",H278=champs!$Q$5,I278=champs!$Q$5,J278=champs!Q279),2*'Tarifs-Price list'!$L$8,IF(AND(K278="OUI",C278="PRIVÉ",H278=champs!$Q$5,I278=champs!$Q$6,J278=champs!$Q$5),"Impossible",IF(AND(K278="OUI",C278="PRIVÉ",K278="OUI",H278=champs!$Q$6,I278=champs!$Q$5,J278=champs!$Q$5),"Impossible",IF(AND(K278="OUI",C278="PRIVÉ",H278=champs!$Q$6,I278=champs!$Q$6,J278=champs!$Q$5),'Tarifs-Price list'!$L$17,IF(AND(K278="OUI",C278="PRIVÉ",H278=champs!$Q$5,I278=champs!$Q$5,J278=champs!$Q$5),"Impossible",0)))))))))))))))))))))</f>
        <v>0</v>
      </c>
    </row>
    <row r="279" spans="2:33" ht="21" x14ac:dyDescent="0.2"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50"/>
      <c r="M279" s="50"/>
      <c r="N279" s="48"/>
      <c r="O279" s="48"/>
      <c r="P279" s="48"/>
      <c r="Q279" s="48"/>
      <c r="R279" s="48"/>
      <c r="S279" s="49"/>
      <c r="T279" s="49"/>
      <c r="U279" s="49"/>
      <c r="V279" s="48"/>
      <c r="W279" s="48"/>
      <c r="X279" s="48"/>
      <c r="Y279" s="48"/>
      <c r="Z279" s="48"/>
      <c r="AC279" s="25" t="e" cm="1">
        <f t="array" ref="AC279">IF(C279="PARTENAIRE",_xlfn.IFS(D279=champs!$A$5,'Tarifs-Price list'!$G$8,D279=champs!$A$6,'Tarifs-Price list'!$G$8,D279=champs!$A$7,'Tarifs-Price list'!$G$18,D279="Chlore Silicate",'Tarifs-Price list'!$G$23,D279="Chlore Carbonate",'Tarifs-Price list'!$G$23,D279="NON",0),IF(C279="EXTERNE",_xlfn.IFS(D279=champs!$A$5,'Tarifs-Price list'!$F$8,D279=champs!$A$6,'Tarifs-Price list'!$F$8,D279=champs!$A$7,'Tarifs-Price list'!$F$18,D279="Chlore Silicate",'Tarifs-Price list'!$F$23,D279="Chlore Carbonate",'Tarifs-Price list'!$F$23,D279="NON",0),_xlfn.IFS(D279=champs!$A$5,'Tarifs-Price list'!$E$8,D279=champs!$A$6,'Tarifs-Price list'!$E$8,D279=champs!$A$7,'Tarifs-Price list'!$E$18,D279="Chlore Silicate",'Tarifs-Price list'!$E$23,D279="Chlore Carbonate",'Tarifs-Price list'!$E$23,D279="NON",0)))</f>
        <v>#N/A</v>
      </c>
      <c r="AD279" s="25" t="e" cm="1">
        <f t="array" ref="AD279">IF(C279="PARTENAIRE",_xlfn.IFS(E279=champs!$A$5,'Tarifs-Price list'!$G$9,E279=champs!$A$6,'Tarifs-Price list'!$G$9,E279=champs!$A$7,'Tarifs-Price list'!$G$19,E279="Chlore Silicate",'Tarifs-Price list'!$G$24,E279="Chlore Carbonate",'Tarifs-Price list'!$G$24,E279="NON",0),IF(C279="EXTERNE",_xlfn.IFS(E279=champs!$A$5,'Tarifs-Price list'!$F$9,E279=champs!$A$6,'Tarifs-Price list'!$F$9,E279=champs!$A$7,'Tarifs-Price list'!$F$19,E279="Chlore Silicate",'Tarifs-Price list'!$F$24,E279="Chlore Carbonate",'Tarifs-Price list'!$F$24,E279="NON",0),_xlfn.IFS(E279=champs!$A$5,'Tarifs-Price list'!$E$9,E279=champs!$A$6,'Tarifs-Price list'!$E$9,E279=champs!$A$7,'Tarifs-Price list'!$E$19,E279="Chlore Silicate",'Tarifs-Price list'!$E$24,E279="Chlore Carbonate",'Tarifs-Price list'!$E$24,E279="NON",0)))</f>
        <v>#N/A</v>
      </c>
      <c r="AE279" s="25" t="e" cm="1">
        <f t="array" ref="AE279">IF(C279="PARTENAIRE",_xlfn.IFS(F279=champs!$A$5,'Tarifs-Price list'!$G$10,F279=champs!$A$6,'Tarifs-Price list'!$G$15,F279=champs!$A$7,'Tarifs-Price list'!$G$20,F279="Chlore Silicate",'Tarifs-Price list'!$G$25,F279="Chlore Carbonate",'Tarifs-Price list'!$G$30,F279="NON",0),IF(C279="EXTERNE",_xlfn.IFS(F279=champs!$A$5,'Tarifs-Price list'!$F$10,F279=champs!$A$6,'Tarifs-Price list'!$F$15,F279=champs!$A$7,'Tarifs-Price list'!$F$20,F279="Chlore Silicate",'Tarifs-Price list'!$F$25,F279="Chlore Carbonate",'Tarifs-Price list'!$F$30,F279="NON",0),_xlfn.IFS(F279=champs!$A$5,'Tarifs-Price list'!$E$10,F279=champs!$A$6,'Tarifs-Price list'!$E$15,F279=champs!$A$7,'Tarifs-Price list'!$E$20,F279="Chlore Silicate",'Tarifs-Price list'!$E$25,F279="Chlore Carbonate",'Tarifs-Price list'!$E$30,F279="NON",0)))</f>
        <v>#N/A</v>
      </c>
      <c r="AF279" s="25">
        <f>IF(AND(H279=champs!$Q$5,I279=champs!$Q$6,J279=champs!$Q$6,C279="PARTENAIRE"),'Tarifs-Price list'!$N$9,IF(AND(C279="PARTENAIRE",H279=champs!$Q$6,I279=champs!$Q$5,J279=champs!$Q$6),'Tarifs-Price list'!$N$9,IF(AND(C279="PARTENAIRE",H279=champs!$Q$5,I279=champs!$Q$5,J279=champs!$Q$6),2*'Tarifs-Price list'!$N$9,IF(AND(C279="PARTENAIRE",H279=champs!$Q$6,I279=champs!$Q$6,J279=champs!$Q$5),'Tarifs-Price list'!$N$18,IF(AND(C279="PARTENAIRE",H279=champs!$Q$5,I279=champs!$Q$6,J279=champs!$Q$5),"Impossible",IF(AND(C279="PARTENAIRE",H279=champs!$Q$6,I279=champs!$Q$5,J279=champs!$Q$5),"Impossible",IF(AND(C279="PARTENAIRE",H279=champs!$Q$5,I279=champs!$Q$5,J279=champs!$Q$5),"Impossible",IF(AND(C279="EXTERNE",H279=champs!$Q$5,I279=champs!$Q$6,J279=champs!$Q$6),'Tarifs-Price list'!$M$9,IF(AND(C279="EXTERNE",H279=champs!$Q$6,I279=champs!$Q$5,J279=champs!$Q$6),'Tarifs-Price list'!$M$9,IF(AND(C279="EXTERNE",H279=champs!$Q$5,I279=champs!$Q$5,J279=champs!$Q$6),2*'Tarifs-Price list'!$M$9,IF(AND(C279="EXTERNE",H279=champs!$Q$6,I279=champs!$Q$6,J279=champs!$Q$5),'Tarifs-Price list'!$M$18,IF(AND(C279="Externe",H279=champs!$Q$5,I279=champs!$Q$6,J279=champs!$Q$5),"Impossible",IF(AND(C279="EXTERNE",H279=champs!$Q$6,I279=champs!$Q$5,J279=champs!$Q$5),"Impossible",IF(AND(C279="EXTERNE",H279=champs!$Q$5,I279=champs!$Q$5,J279=champs!$Q$5),"Impossible",IF(AND(C279="PRIVÉ",H279=champs!$Q$5,I279=champs!$Q$6,J279=champs!$Q$6),'Tarifs-Price list'!$L$9,IF(AND(C279="PRIVÉ",H279=champs!$Q$6,I279=champs!$Q$5,J279=champs!$Q$6),'Tarifs-Price list'!$L$9,IF(AND(C279="PRIVÉ",H279=champs!$Q$5,I279=champs!$Q$5,J279=champs!$Q$6),2*'Tarifs-Price list'!$L$9,IF(AND(C279="PRIVÉ",H279=champs!$Q$5,I279=champs!$Q$6,J279=champs!$Q$5),"Impossible",IF(AND(C279="PRIVÉ",H279=champs!$Q$6,I279=champs!$Q$5,J279=champs!$Q$5),"Impossible",IF(AND(C279="PRIVÉ",H279=champs!$Q$6,I279=champs!$Q$6,J279=champs!$Q$5),'Tarifs-Price list'!$L$18,IF(AND(C279="PRIVÉ",H279=champs!$Q$5,I279=champs!$Q$5,J279=champs!$Q$5),"Impossible",0)))))))))))))))))))))</f>
        <v>0</v>
      </c>
      <c r="AG279" s="57">
        <f>IF(AND(K279="OUI",H279=champs!$Q$5,I279=champs!$Q$6,J279=champs!$Q$6,C279="PARTENAIRE"),'Tarifs-Price list'!$N$8,IF(AND(K279="OUI",C279="PARTENAIRE",H279=champs!$Q$6,I279=champs!$Q$5,J279=champs!$Q$6),'Tarifs-Price list'!$N$8,IF(AND(K279="OUI",C279="PARTENAIRE",H279=champs!$Q$5,I279=champs!$Q$5,J279=champs!$Q$6),2*'Tarifs-Price list'!$N$8,IF(AND(K279="OUI",C279="PARTENAIRE",H279=champs!$Q$6,I279=champs!$Q$6,J279=champs!$Q$5),'Tarifs-Price list'!$N$17,IF(AND(K279="OUI",C279="PARTENAIRE",H279=champs!$Q$5,I279=champs!$Q$6,J279=champs!$Q$5),"Impossible",IF(AND(K279="OUI",C279="PARTENAIRE",H279=champs!$Q$6,I279=champs!$Q$5,J279=champs!$Q$5),"Impossible",IF(AND(K279="OUI",C279="PARTENAIRE",H279=champs!$Q$5,I279=champs!$Q$5,J279=champs!$Q$5),"Impossible",IF(AND(C279="EXTERNE",K279="OUI",H279=champs!$Q$5,I279=champs!$Q$6,J279=champs!$Q$6),'Tarifs-Price list'!$M$8,IF(AND(K279="OUI",C279="EXTERNE",H279=champs!$Q$6,I279=champs!$Q$5,J279=champs!$Q$6),'Tarifs-Price list'!$M$8,IF(AND(C279="EXTERNE",K279="OUI",H279=champs!$Q$5,I279=champs!$Q$5,J279=champs!$Q$6),2*'Tarifs-Price list'!$M$8,IF(AND(K279="OUI",C279="EXTERNE",H279=champs!$Q$6,I279=champs!$Q$6,J279=champs!$Q$5),'Tarifs-Price list'!$M$17,IF(AND(K279="OUI",C279="Externe",H279=champs!$Q$5,I279=champs!$Q$6,J279=champs!$Q$5),"Impossible",IF(AND(C279="EXTERNE",K279="OUI",H279=champs!$Q$6,I279=champs!$Q$5,J279=champs!$Q$5),"Impossible",IF(AND(K279="OUI",C279="EXTERNE",H279=champs!$Q$5,I279=champs!$Q$5,J279=champs!$Q$5),"Impossible",IF(AND(C279="PRIVÉ",K279="OUI",H279=champs!$Q$5,I279=champs!$Q$6,J279=champs!$Q$6),'Tarifs-Price list'!$L$8,IF(AND(C279="PRIVÉ",K279="OUI",H279=champs!$Q$6,I279=champs!$Q$5,J279=champs!$Q$6),'Tarifs-Price list'!$L$8,IF(AND(K279="OUI",C279="PRIVÉ",H279=champs!$Q$5,I279=champs!$Q$5,J279=champs!Q280),2*'Tarifs-Price list'!$L$8,IF(AND(K279="OUI",C279="PRIVÉ",H279=champs!$Q$5,I279=champs!$Q$6,J279=champs!$Q$5),"Impossible",IF(AND(K279="OUI",C279="PRIVÉ",K279="OUI",H279=champs!$Q$6,I279=champs!$Q$5,J279=champs!$Q$5),"Impossible",IF(AND(K279="OUI",C279="PRIVÉ",H279=champs!$Q$6,I279=champs!$Q$6,J279=champs!$Q$5),'Tarifs-Price list'!$L$17,IF(AND(K279="OUI",C279="PRIVÉ",H279=champs!$Q$5,I279=champs!$Q$5,J279=champs!$Q$5),"Impossible",0)))))))))))))))))))))</f>
        <v>0</v>
      </c>
    </row>
    <row r="280" spans="2:33" ht="21" x14ac:dyDescent="0.2"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50"/>
      <c r="M280" s="50"/>
      <c r="N280" s="48"/>
      <c r="O280" s="48"/>
      <c r="P280" s="48"/>
      <c r="Q280" s="48"/>
      <c r="R280" s="48"/>
      <c r="S280" s="49"/>
      <c r="T280" s="49"/>
      <c r="U280" s="49"/>
      <c r="V280" s="48"/>
      <c r="W280" s="48"/>
      <c r="X280" s="48"/>
      <c r="Y280" s="48"/>
      <c r="Z280" s="48"/>
      <c r="AC280" s="25" t="e" cm="1">
        <f t="array" ref="AC280">IF(C280="PARTENAIRE",_xlfn.IFS(D280=champs!$A$5,'Tarifs-Price list'!$G$8,D280=champs!$A$6,'Tarifs-Price list'!$G$8,D280=champs!$A$7,'Tarifs-Price list'!$G$18,D280="Chlore Silicate",'Tarifs-Price list'!$G$23,D280="Chlore Carbonate",'Tarifs-Price list'!$G$23,D280="NON",0),IF(C280="EXTERNE",_xlfn.IFS(D280=champs!$A$5,'Tarifs-Price list'!$F$8,D280=champs!$A$6,'Tarifs-Price list'!$F$8,D280=champs!$A$7,'Tarifs-Price list'!$F$18,D280="Chlore Silicate",'Tarifs-Price list'!$F$23,D280="Chlore Carbonate",'Tarifs-Price list'!$F$23,D280="NON",0),_xlfn.IFS(D280=champs!$A$5,'Tarifs-Price list'!$E$8,D280=champs!$A$6,'Tarifs-Price list'!$E$8,D280=champs!$A$7,'Tarifs-Price list'!$E$18,D280="Chlore Silicate",'Tarifs-Price list'!$E$23,D280="Chlore Carbonate",'Tarifs-Price list'!$E$23,D280="NON",0)))</f>
        <v>#N/A</v>
      </c>
      <c r="AD280" s="25" t="e" cm="1">
        <f t="array" ref="AD280">IF(C280="PARTENAIRE",_xlfn.IFS(E280=champs!$A$5,'Tarifs-Price list'!$G$9,E280=champs!$A$6,'Tarifs-Price list'!$G$9,E280=champs!$A$7,'Tarifs-Price list'!$G$19,E280="Chlore Silicate",'Tarifs-Price list'!$G$24,E280="Chlore Carbonate",'Tarifs-Price list'!$G$24,E280="NON",0),IF(C280="EXTERNE",_xlfn.IFS(E280=champs!$A$5,'Tarifs-Price list'!$F$9,E280=champs!$A$6,'Tarifs-Price list'!$F$9,E280=champs!$A$7,'Tarifs-Price list'!$F$19,E280="Chlore Silicate",'Tarifs-Price list'!$F$24,E280="Chlore Carbonate",'Tarifs-Price list'!$F$24,E280="NON",0),_xlfn.IFS(E280=champs!$A$5,'Tarifs-Price list'!$E$9,E280=champs!$A$6,'Tarifs-Price list'!$E$9,E280=champs!$A$7,'Tarifs-Price list'!$E$19,E280="Chlore Silicate",'Tarifs-Price list'!$E$24,E280="Chlore Carbonate",'Tarifs-Price list'!$E$24,E280="NON",0)))</f>
        <v>#N/A</v>
      </c>
      <c r="AE280" s="25" t="e" cm="1">
        <f t="array" ref="AE280">IF(C280="PARTENAIRE",_xlfn.IFS(F280=champs!$A$5,'Tarifs-Price list'!$G$10,F280=champs!$A$6,'Tarifs-Price list'!$G$15,F280=champs!$A$7,'Tarifs-Price list'!$G$20,F280="Chlore Silicate",'Tarifs-Price list'!$G$25,F280="Chlore Carbonate",'Tarifs-Price list'!$G$30,F280="NON",0),IF(C280="EXTERNE",_xlfn.IFS(F280=champs!$A$5,'Tarifs-Price list'!$F$10,F280=champs!$A$6,'Tarifs-Price list'!$F$15,F280=champs!$A$7,'Tarifs-Price list'!$F$20,F280="Chlore Silicate",'Tarifs-Price list'!$F$25,F280="Chlore Carbonate",'Tarifs-Price list'!$F$30,F280="NON",0),_xlfn.IFS(F280=champs!$A$5,'Tarifs-Price list'!$E$10,F280=champs!$A$6,'Tarifs-Price list'!$E$15,F280=champs!$A$7,'Tarifs-Price list'!$E$20,F280="Chlore Silicate",'Tarifs-Price list'!$E$25,F280="Chlore Carbonate",'Tarifs-Price list'!$E$30,F280="NON",0)))</f>
        <v>#N/A</v>
      </c>
      <c r="AF280" s="25">
        <f>IF(AND(H280=champs!$Q$5,I280=champs!$Q$6,J280=champs!$Q$6,C280="PARTENAIRE"),'Tarifs-Price list'!$N$9,IF(AND(C280="PARTENAIRE",H280=champs!$Q$6,I280=champs!$Q$5,J280=champs!$Q$6),'Tarifs-Price list'!$N$9,IF(AND(C280="PARTENAIRE",H280=champs!$Q$5,I280=champs!$Q$5,J280=champs!$Q$6),2*'Tarifs-Price list'!$N$9,IF(AND(C280="PARTENAIRE",H280=champs!$Q$6,I280=champs!$Q$6,J280=champs!$Q$5),'Tarifs-Price list'!$N$18,IF(AND(C280="PARTENAIRE",H280=champs!$Q$5,I280=champs!$Q$6,J280=champs!$Q$5),"Impossible",IF(AND(C280="PARTENAIRE",H280=champs!$Q$6,I280=champs!$Q$5,J280=champs!$Q$5),"Impossible",IF(AND(C280="PARTENAIRE",H280=champs!$Q$5,I280=champs!$Q$5,J280=champs!$Q$5),"Impossible",IF(AND(C280="EXTERNE",H280=champs!$Q$5,I280=champs!$Q$6,J280=champs!$Q$6),'Tarifs-Price list'!$M$9,IF(AND(C280="EXTERNE",H280=champs!$Q$6,I280=champs!$Q$5,J280=champs!$Q$6),'Tarifs-Price list'!$M$9,IF(AND(C280="EXTERNE",H280=champs!$Q$5,I280=champs!$Q$5,J280=champs!$Q$6),2*'Tarifs-Price list'!$M$9,IF(AND(C280="EXTERNE",H280=champs!$Q$6,I280=champs!$Q$6,J280=champs!$Q$5),'Tarifs-Price list'!$M$18,IF(AND(C280="Externe",H280=champs!$Q$5,I280=champs!$Q$6,J280=champs!$Q$5),"Impossible",IF(AND(C280="EXTERNE",H280=champs!$Q$6,I280=champs!$Q$5,J280=champs!$Q$5),"Impossible",IF(AND(C280="EXTERNE",H280=champs!$Q$5,I280=champs!$Q$5,J280=champs!$Q$5),"Impossible",IF(AND(C280="PRIVÉ",H280=champs!$Q$5,I280=champs!$Q$6,J280=champs!$Q$6),'Tarifs-Price list'!$L$9,IF(AND(C280="PRIVÉ",H280=champs!$Q$6,I280=champs!$Q$5,J280=champs!$Q$6),'Tarifs-Price list'!$L$9,IF(AND(C280="PRIVÉ",H280=champs!$Q$5,I280=champs!$Q$5,J280=champs!$Q$6),2*'Tarifs-Price list'!$L$9,IF(AND(C280="PRIVÉ",H280=champs!$Q$5,I280=champs!$Q$6,J280=champs!$Q$5),"Impossible",IF(AND(C280="PRIVÉ",H280=champs!$Q$6,I280=champs!$Q$5,J280=champs!$Q$5),"Impossible",IF(AND(C280="PRIVÉ",H280=champs!$Q$6,I280=champs!$Q$6,J280=champs!$Q$5),'Tarifs-Price list'!$L$18,IF(AND(C280="PRIVÉ",H280=champs!$Q$5,I280=champs!$Q$5,J280=champs!$Q$5),"Impossible",0)))))))))))))))))))))</f>
        <v>0</v>
      </c>
      <c r="AG280" s="57">
        <f>IF(AND(K280="OUI",H280=champs!$Q$5,I280=champs!$Q$6,J280=champs!$Q$6,C280="PARTENAIRE"),'Tarifs-Price list'!$N$8,IF(AND(K280="OUI",C280="PARTENAIRE",H280=champs!$Q$6,I280=champs!$Q$5,J280=champs!$Q$6),'Tarifs-Price list'!$N$8,IF(AND(K280="OUI",C280="PARTENAIRE",H280=champs!$Q$5,I280=champs!$Q$5,J280=champs!$Q$6),2*'Tarifs-Price list'!$N$8,IF(AND(K280="OUI",C280="PARTENAIRE",H280=champs!$Q$6,I280=champs!$Q$6,J280=champs!$Q$5),'Tarifs-Price list'!$N$17,IF(AND(K280="OUI",C280="PARTENAIRE",H280=champs!$Q$5,I280=champs!$Q$6,J280=champs!$Q$5),"Impossible",IF(AND(K280="OUI",C280="PARTENAIRE",H280=champs!$Q$6,I280=champs!$Q$5,J280=champs!$Q$5),"Impossible",IF(AND(K280="OUI",C280="PARTENAIRE",H280=champs!$Q$5,I280=champs!$Q$5,J280=champs!$Q$5),"Impossible",IF(AND(C280="EXTERNE",K280="OUI",H280=champs!$Q$5,I280=champs!$Q$6,J280=champs!$Q$6),'Tarifs-Price list'!$M$8,IF(AND(K280="OUI",C280="EXTERNE",H280=champs!$Q$6,I280=champs!$Q$5,J280=champs!$Q$6),'Tarifs-Price list'!$M$8,IF(AND(C280="EXTERNE",K280="OUI",H280=champs!$Q$5,I280=champs!$Q$5,J280=champs!$Q$6),2*'Tarifs-Price list'!$M$8,IF(AND(K280="OUI",C280="EXTERNE",H280=champs!$Q$6,I280=champs!$Q$6,J280=champs!$Q$5),'Tarifs-Price list'!$M$17,IF(AND(K280="OUI",C280="Externe",H280=champs!$Q$5,I280=champs!$Q$6,J280=champs!$Q$5),"Impossible",IF(AND(C280="EXTERNE",K280="OUI",H280=champs!$Q$6,I280=champs!$Q$5,J280=champs!$Q$5),"Impossible",IF(AND(K280="OUI",C280="EXTERNE",H280=champs!$Q$5,I280=champs!$Q$5,J280=champs!$Q$5),"Impossible",IF(AND(C280="PRIVÉ",K280="OUI",H280=champs!$Q$5,I280=champs!$Q$6,J280=champs!$Q$6),'Tarifs-Price list'!$L$8,IF(AND(C280="PRIVÉ",K280="OUI",H280=champs!$Q$6,I280=champs!$Q$5,J280=champs!$Q$6),'Tarifs-Price list'!$L$8,IF(AND(K280="OUI",C280="PRIVÉ",H280=champs!$Q$5,I280=champs!$Q$5,J280=champs!Q281),2*'Tarifs-Price list'!$L$8,IF(AND(K280="OUI",C280="PRIVÉ",H280=champs!$Q$5,I280=champs!$Q$6,J280=champs!$Q$5),"Impossible",IF(AND(K280="OUI",C280="PRIVÉ",K280="OUI",H280=champs!$Q$6,I280=champs!$Q$5,J280=champs!$Q$5),"Impossible",IF(AND(K280="OUI",C280="PRIVÉ",H280=champs!$Q$6,I280=champs!$Q$6,J280=champs!$Q$5),'Tarifs-Price list'!$L$17,IF(AND(K280="OUI",C280="PRIVÉ",H280=champs!$Q$5,I280=champs!$Q$5,J280=champs!$Q$5),"Impossible",0)))))))))))))))))))))</f>
        <v>0</v>
      </c>
    </row>
    <row r="281" spans="2:33" ht="21" x14ac:dyDescent="0.2"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50"/>
      <c r="M281" s="50"/>
      <c r="N281" s="48"/>
      <c r="O281" s="48"/>
      <c r="P281" s="48"/>
      <c r="Q281" s="48"/>
      <c r="R281" s="48"/>
      <c r="S281" s="49"/>
      <c r="T281" s="49"/>
      <c r="U281" s="49"/>
      <c r="V281" s="48"/>
      <c r="W281" s="48"/>
      <c r="X281" s="48"/>
      <c r="Y281" s="48"/>
      <c r="Z281" s="48"/>
      <c r="AC281" s="25" t="e" cm="1">
        <f t="array" ref="AC281">IF(C281="PARTENAIRE",_xlfn.IFS(D281=champs!$A$5,'Tarifs-Price list'!$G$8,D281=champs!$A$6,'Tarifs-Price list'!$G$8,D281=champs!$A$7,'Tarifs-Price list'!$G$18,D281="Chlore Silicate",'Tarifs-Price list'!$G$23,D281="Chlore Carbonate",'Tarifs-Price list'!$G$23,D281="NON",0),IF(C281="EXTERNE",_xlfn.IFS(D281=champs!$A$5,'Tarifs-Price list'!$F$8,D281=champs!$A$6,'Tarifs-Price list'!$F$8,D281=champs!$A$7,'Tarifs-Price list'!$F$18,D281="Chlore Silicate",'Tarifs-Price list'!$F$23,D281="Chlore Carbonate",'Tarifs-Price list'!$F$23,D281="NON",0),_xlfn.IFS(D281=champs!$A$5,'Tarifs-Price list'!$E$8,D281=champs!$A$6,'Tarifs-Price list'!$E$8,D281=champs!$A$7,'Tarifs-Price list'!$E$18,D281="Chlore Silicate",'Tarifs-Price list'!$E$23,D281="Chlore Carbonate",'Tarifs-Price list'!$E$23,D281="NON",0)))</f>
        <v>#N/A</v>
      </c>
      <c r="AD281" s="25" t="e" cm="1">
        <f t="array" ref="AD281">IF(C281="PARTENAIRE",_xlfn.IFS(E281=champs!$A$5,'Tarifs-Price list'!$G$9,E281=champs!$A$6,'Tarifs-Price list'!$G$9,E281=champs!$A$7,'Tarifs-Price list'!$G$19,E281="Chlore Silicate",'Tarifs-Price list'!$G$24,E281="Chlore Carbonate",'Tarifs-Price list'!$G$24,E281="NON",0),IF(C281="EXTERNE",_xlfn.IFS(E281=champs!$A$5,'Tarifs-Price list'!$F$9,E281=champs!$A$6,'Tarifs-Price list'!$F$9,E281=champs!$A$7,'Tarifs-Price list'!$F$19,E281="Chlore Silicate",'Tarifs-Price list'!$F$24,E281="Chlore Carbonate",'Tarifs-Price list'!$F$24,E281="NON",0),_xlfn.IFS(E281=champs!$A$5,'Tarifs-Price list'!$E$9,E281=champs!$A$6,'Tarifs-Price list'!$E$9,E281=champs!$A$7,'Tarifs-Price list'!$E$19,E281="Chlore Silicate",'Tarifs-Price list'!$E$24,E281="Chlore Carbonate",'Tarifs-Price list'!$E$24,E281="NON",0)))</f>
        <v>#N/A</v>
      </c>
      <c r="AE281" s="25" t="e" cm="1">
        <f t="array" ref="AE281">IF(C281="PARTENAIRE",_xlfn.IFS(F281=champs!$A$5,'Tarifs-Price list'!$G$10,F281=champs!$A$6,'Tarifs-Price list'!$G$15,F281=champs!$A$7,'Tarifs-Price list'!$G$20,F281="Chlore Silicate",'Tarifs-Price list'!$G$25,F281="Chlore Carbonate",'Tarifs-Price list'!$G$30,F281="NON",0),IF(C281="EXTERNE",_xlfn.IFS(F281=champs!$A$5,'Tarifs-Price list'!$F$10,F281=champs!$A$6,'Tarifs-Price list'!$F$15,F281=champs!$A$7,'Tarifs-Price list'!$F$20,F281="Chlore Silicate",'Tarifs-Price list'!$F$25,F281="Chlore Carbonate",'Tarifs-Price list'!$F$30,F281="NON",0),_xlfn.IFS(F281=champs!$A$5,'Tarifs-Price list'!$E$10,F281=champs!$A$6,'Tarifs-Price list'!$E$15,F281=champs!$A$7,'Tarifs-Price list'!$E$20,F281="Chlore Silicate",'Tarifs-Price list'!$E$25,F281="Chlore Carbonate",'Tarifs-Price list'!$E$30,F281="NON",0)))</f>
        <v>#N/A</v>
      </c>
      <c r="AF281" s="25">
        <f>IF(AND(H281=champs!$Q$5,I281=champs!$Q$6,J281=champs!$Q$6,C281="PARTENAIRE"),'Tarifs-Price list'!$N$9,IF(AND(C281="PARTENAIRE",H281=champs!$Q$6,I281=champs!$Q$5,J281=champs!$Q$6),'Tarifs-Price list'!$N$9,IF(AND(C281="PARTENAIRE",H281=champs!$Q$5,I281=champs!$Q$5,J281=champs!$Q$6),2*'Tarifs-Price list'!$N$9,IF(AND(C281="PARTENAIRE",H281=champs!$Q$6,I281=champs!$Q$6,J281=champs!$Q$5),'Tarifs-Price list'!$N$18,IF(AND(C281="PARTENAIRE",H281=champs!$Q$5,I281=champs!$Q$6,J281=champs!$Q$5),"Impossible",IF(AND(C281="PARTENAIRE",H281=champs!$Q$6,I281=champs!$Q$5,J281=champs!$Q$5),"Impossible",IF(AND(C281="PARTENAIRE",H281=champs!$Q$5,I281=champs!$Q$5,J281=champs!$Q$5),"Impossible",IF(AND(C281="EXTERNE",H281=champs!$Q$5,I281=champs!$Q$6,J281=champs!$Q$6),'Tarifs-Price list'!$M$9,IF(AND(C281="EXTERNE",H281=champs!$Q$6,I281=champs!$Q$5,J281=champs!$Q$6),'Tarifs-Price list'!$M$9,IF(AND(C281="EXTERNE",H281=champs!$Q$5,I281=champs!$Q$5,J281=champs!$Q$6),2*'Tarifs-Price list'!$M$9,IF(AND(C281="EXTERNE",H281=champs!$Q$6,I281=champs!$Q$6,J281=champs!$Q$5),'Tarifs-Price list'!$M$18,IF(AND(C281="Externe",H281=champs!$Q$5,I281=champs!$Q$6,J281=champs!$Q$5),"Impossible",IF(AND(C281="EXTERNE",H281=champs!$Q$6,I281=champs!$Q$5,J281=champs!$Q$5),"Impossible",IF(AND(C281="EXTERNE",H281=champs!$Q$5,I281=champs!$Q$5,J281=champs!$Q$5),"Impossible",IF(AND(C281="PRIVÉ",H281=champs!$Q$5,I281=champs!$Q$6,J281=champs!$Q$6),'Tarifs-Price list'!$L$9,IF(AND(C281="PRIVÉ",H281=champs!$Q$6,I281=champs!$Q$5,J281=champs!$Q$6),'Tarifs-Price list'!$L$9,IF(AND(C281="PRIVÉ",H281=champs!$Q$5,I281=champs!$Q$5,J281=champs!$Q$6),2*'Tarifs-Price list'!$L$9,IF(AND(C281="PRIVÉ",H281=champs!$Q$5,I281=champs!$Q$6,J281=champs!$Q$5),"Impossible",IF(AND(C281="PRIVÉ",H281=champs!$Q$6,I281=champs!$Q$5,J281=champs!$Q$5),"Impossible",IF(AND(C281="PRIVÉ",H281=champs!$Q$6,I281=champs!$Q$6,J281=champs!$Q$5),'Tarifs-Price list'!$L$18,IF(AND(C281="PRIVÉ",H281=champs!$Q$5,I281=champs!$Q$5,J281=champs!$Q$5),"Impossible",0)))))))))))))))))))))</f>
        <v>0</v>
      </c>
      <c r="AG281" s="57">
        <f>IF(AND(K281="OUI",H281=champs!$Q$5,I281=champs!$Q$6,J281=champs!$Q$6,C281="PARTENAIRE"),'Tarifs-Price list'!$N$8,IF(AND(K281="OUI",C281="PARTENAIRE",H281=champs!$Q$6,I281=champs!$Q$5,J281=champs!$Q$6),'Tarifs-Price list'!$N$8,IF(AND(K281="OUI",C281="PARTENAIRE",H281=champs!$Q$5,I281=champs!$Q$5,J281=champs!$Q$6),2*'Tarifs-Price list'!$N$8,IF(AND(K281="OUI",C281="PARTENAIRE",H281=champs!$Q$6,I281=champs!$Q$6,J281=champs!$Q$5),'Tarifs-Price list'!$N$17,IF(AND(K281="OUI",C281="PARTENAIRE",H281=champs!$Q$5,I281=champs!$Q$6,J281=champs!$Q$5),"Impossible",IF(AND(K281="OUI",C281="PARTENAIRE",H281=champs!$Q$6,I281=champs!$Q$5,J281=champs!$Q$5),"Impossible",IF(AND(K281="OUI",C281="PARTENAIRE",H281=champs!$Q$5,I281=champs!$Q$5,J281=champs!$Q$5),"Impossible",IF(AND(C281="EXTERNE",K281="OUI",H281=champs!$Q$5,I281=champs!$Q$6,J281=champs!$Q$6),'Tarifs-Price list'!$M$8,IF(AND(K281="OUI",C281="EXTERNE",H281=champs!$Q$6,I281=champs!$Q$5,J281=champs!$Q$6),'Tarifs-Price list'!$M$8,IF(AND(C281="EXTERNE",K281="OUI",H281=champs!$Q$5,I281=champs!$Q$5,J281=champs!$Q$6),2*'Tarifs-Price list'!$M$8,IF(AND(K281="OUI",C281="EXTERNE",H281=champs!$Q$6,I281=champs!$Q$6,J281=champs!$Q$5),'Tarifs-Price list'!$M$17,IF(AND(K281="OUI",C281="Externe",H281=champs!$Q$5,I281=champs!$Q$6,J281=champs!$Q$5),"Impossible",IF(AND(C281="EXTERNE",K281="OUI",H281=champs!$Q$6,I281=champs!$Q$5,J281=champs!$Q$5),"Impossible",IF(AND(K281="OUI",C281="EXTERNE",H281=champs!$Q$5,I281=champs!$Q$5,J281=champs!$Q$5),"Impossible",IF(AND(C281="PRIVÉ",K281="OUI",H281=champs!$Q$5,I281=champs!$Q$6,J281=champs!$Q$6),'Tarifs-Price list'!$L$8,IF(AND(C281="PRIVÉ",K281="OUI",H281=champs!$Q$6,I281=champs!$Q$5,J281=champs!$Q$6),'Tarifs-Price list'!$L$8,IF(AND(K281="OUI",C281="PRIVÉ",H281=champs!$Q$5,I281=champs!$Q$5,J281=champs!Q282),2*'Tarifs-Price list'!$L$8,IF(AND(K281="OUI",C281="PRIVÉ",H281=champs!$Q$5,I281=champs!$Q$6,J281=champs!$Q$5),"Impossible",IF(AND(K281="OUI",C281="PRIVÉ",K281="OUI",H281=champs!$Q$6,I281=champs!$Q$5,J281=champs!$Q$5),"Impossible",IF(AND(K281="OUI",C281="PRIVÉ",H281=champs!$Q$6,I281=champs!$Q$6,J281=champs!$Q$5),'Tarifs-Price list'!$L$17,IF(AND(K281="OUI",C281="PRIVÉ",H281=champs!$Q$5,I281=champs!$Q$5,J281=champs!$Q$5),"Impossible",0)))))))))))))))))))))</f>
        <v>0</v>
      </c>
    </row>
    <row r="282" spans="2:33" ht="21" x14ac:dyDescent="0.2"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50"/>
      <c r="M282" s="50"/>
      <c r="N282" s="48"/>
      <c r="O282" s="48"/>
      <c r="P282" s="48"/>
      <c r="Q282" s="48"/>
      <c r="R282" s="48"/>
      <c r="S282" s="49"/>
      <c r="T282" s="49"/>
      <c r="U282" s="49"/>
      <c r="V282" s="48"/>
      <c r="W282" s="48"/>
      <c r="X282" s="48"/>
      <c r="Y282" s="48"/>
      <c r="Z282" s="48"/>
      <c r="AC282" s="25" t="e" cm="1">
        <f t="array" ref="AC282">IF(C282="PARTENAIRE",_xlfn.IFS(D282=champs!$A$5,'Tarifs-Price list'!$G$8,D282=champs!$A$6,'Tarifs-Price list'!$G$8,D282=champs!$A$7,'Tarifs-Price list'!$G$18,D282="Chlore Silicate",'Tarifs-Price list'!$G$23,D282="Chlore Carbonate",'Tarifs-Price list'!$G$23,D282="NON",0),IF(C282="EXTERNE",_xlfn.IFS(D282=champs!$A$5,'Tarifs-Price list'!$F$8,D282=champs!$A$6,'Tarifs-Price list'!$F$8,D282=champs!$A$7,'Tarifs-Price list'!$F$18,D282="Chlore Silicate",'Tarifs-Price list'!$F$23,D282="Chlore Carbonate",'Tarifs-Price list'!$F$23,D282="NON",0),_xlfn.IFS(D282=champs!$A$5,'Tarifs-Price list'!$E$8,D282=champs!$A$6,'Tarifs-Price list'!$E$8,D282=champs!$A$7,'Tarifs-Price list'!$E$18,D282="Chlore Silicate",'Tarifs-Price list'!$E$23,D282="Chlore Carbonate",'Tarifs-Price list'!$E$23,D282="NON",0)))</f>
        <v>#N/A</v>
      </c>
      <c r="AD282" s="25" t="e" cm="1">
        <f t="array" ref="AD282">IF(C282="PARTENAIRE",_xlfn.IFS(E282=champs!$A$5,'Tarifs-Price list'!$G$9,E282=champs!$A$6,'Tarifs-Price list'!$G$9,E282=champs!$A$7,'Tarifs-Price list'!$G$19,E282="Chlore Silicate",'Tarifs-Price list'!$G$24,E282="Chlore Carbonate",'Tarifs-Price list'!$G$24,E282="NON",0),IF(C282="EXTERNE",_xlfn.IFS(E282=champs!$A$5,'Tarifs-Price list'!$F$9,E282=champs!$A$6,'Tarifs-Price list'!$F$9,E282=champs!$A$7,'Tarifs-Price list'!$F$19,E282="Chlore Silicate",'Tarifs-Price list'!$F$24,E282="Chlore Carbonate",'Tarifs-Price list'!$F$24,E282="NON",0),_xlfn.IFS(E282=champs!$A$5,'Tarifs-Price list'!$E$9,E282=champs!$A$6,'Tarifs-Price list'!$E$9,E282=champs!$A$7,'Tarifs-Price list'!$E$19,E282="Chlore Silicate",'Tarifs-Price list'!$E$24,E282="Chlore Carbonate",'Tarifs-Price list'!$E$24,E282="NON",0)))</f>
        <v>#N/A</v>
      </c>
      <c r="AE282" s="25" t="e" cm="1">
        <f t="array" ref="AE282">IF(C282="PARTENAIRE",_xlfn.IFS(F282=champs!$A$5,'Tarifs-Price list'!$G$10,F282=champs!$A$6,'Tarifs-Price list'!$G$15,F282=champs!$A$7,'Tarifs-Price list'!$G$20,F282="Chlore Silicate",'Tarifs-Price list'!$G$25,F282="Chlore Carbonate",'Tarifs-Price list'!$G$30,F282="NON",0),IF(C282="EXTERNE",_xlfn.IFS(F282=champs!$A$5,'Tarifs-Price list'!$F$10,F282=champs!$A$6,'Tarifs-Price list'!$F$15,F282=champs!$A$7,'Tarifs-Price list'!$F$20,F282="Chlore Silicate",'Tarifs-Price list'!$F$25,F282="Chlore Carbonate",'Tarifs-Price list'!$F$30,F282="NON",0),_xlfn.IFS(F282=champs!$A$5,'Tarifs-Price list'!$E$10,F282=champs!$A$6,'Tarifs-Price list'!$E$15,F282=champs!$A$7,'Tarifs-Price list'!$E$20,F282="Chlore Silicate",'Tarifs-Price list'!$E$25,F282="Chlore Carbonate",'Tarifs-Price list'!$E$30,F282="NON",0)))</f>
        <v>#N/A</v>
      </c>
      <c r="AF282" s="25">
        <f>IF(AND(H282=champs!$Q$5,I282=champs!$Q$6,J282=champs!$Q$6,C282="PARTENAIRE"),'Tarifs-Price list'!$N$9,IF(AND(C282="PARTENAIRE",H282=champs!$Q$6,I282=champs!$Q$5,J282=champs!$Q$6),'Tarifs-Price list'!$N$9,IF(AND(C282="PARTENAIRE",H282=champs!$Q$5,I282=champs!$Q$5,J282=champs!$Q$6),2*'Tarifs-Price list'!$N$9,IF(AND(C282="PARTENAIRE",H282=champs!$Q$6,I282=champs!$Q$6,J282=champs!$Q$5),'Tarifs-Price list'!$N$18,IF(AND(C282="PARTENAIRE",H282=champs!$Q$5,I282=champs!$Q$6,J282=champs!$Q$5),"Impossible",IF(AND(C282="PARTENAIRE",H282=champs!$Q$6,I282=champs!$Q$5,J282=champs!$Q$5),"Impossible",IF(AND(C282="PARTENAIRE",H282=champs!$Q$5,I282=champs!$Q$5,J282=champs!$Q$5),"Impossible",IF(AND(C282="EXTERNE",H282=champs!$Q$5,I282=champs!$Q$6,J282=champs!$Q$6),'Tarifs-Price list'!$M$9,IF(AND(C282="EXTERNE",H282=champs!$Q$6,I282=champs!$Q$5,J282=champs!$Q$6),'Tarifs-Price list'!$M$9,IF(AND(C282="EXTERNE",H282=champs!$Q$5,I282=champs!$Q$5,J282=champs!$Q$6),2*'Tarifs-Price list'!$M$9,IF(AND(C282="EXTERNE",H282=champs!$Q$6,I282=champs!$Q$6,J282=champs!$Q$5),'Tarifs-Price list'!$M$18,IF(AND(C282="Externe",H282=champs!$Q$5,I282=champs!$Q$6,J282=champs!$Q$5),"Impossible",IF(AND(C282="EXTERNE",H282=champs!$Q$6,I282=champs!$Q$5,J282=champs!$Q$5),"Impossible",IF(AND(C282="EXTERNE",H282=champs!$Q$5,I282=champs!$Q$5,J282=champs!$Q$5),"Impossible",IF(AND(C282="PRIVÉ",H282=champs!$Q$5,I282=champs!$Q$6,J282=champs!$Q$6),'Tarifs-Price list'!$L$9,IF(AND(C282="PRIVÉ",H282=champs!$Q$6,I282=champs!$Q$5,J282=champs!$Q$6),'Tarifs-Price list'!$L$9,IF(AND(C282="PRIVÉ",H282=champs!$Q$5,I282=champs!$Q$5,J282=champs!$Q$6),2*'Tarifs-Price list'!$L$9,IF(AND(C282="PRIVÉ",H282=champs!$Q$5,I282=champs!$Q$6,J282=champs!$Q$5),"Impossible",IF(AND(C282="PRIVÉ",H282=champs!$Q$6,I282=champs!$Q$5,J282=champs!$Q$5),"Impossible",IF(AND(C282="PRIVÉ",H282=champs!$Q$6,I282=champs!$Q$6,J282=champs!$Q$5),'Tarifs-Price list'!$L$18,IF(AND(C282="PRIVÉ",H282=champs!$Q$5,I282=champs!$Q$5,J282=champs!$Q$5),"Impossible",0)))))))))))))))))))))</f>
        <v>0</v>
      </c>
      <c r="AG282" s="57">
        <f>IF(AND(K282="OUI",H282=champs!$Q$5,I282=champs!$Q$6,J282=champs!$Q$6,C282="PARTENAIRE"),'Tarifs-Price list'!$N$8,IF(AND(K282="OUI",C282="PARTENAIRE",H282=champs!$Q$6,I282=champs!$Q$5,J282=champs!$Q$6),'Tarifs-Price list'!$N$8,IF(AND(K282="OUI",C282="PARTENAIRE",H282=champs!$Q$5,I282=champs!$Q$5,J282=champs!$Q$6),2*'Tarifs-Price list'!$N$8,IF(AND(K282="OUI",C282="PARTENAIRE",H282=champs!$Q$6,I282=champs!$Q$6,J282=champs!$Q$5),'Tarifs-Price list'!$N$17,IF(AND(K282="OUI",C282="PARTENAIRE",H282=champs!$Q$5,I282=champs!$Q$6,J282=champs!$Q$5),"Impossible",IF(AND(K282="OUI",C282="PARTENAIRE",H282=champs!$Q$6,I282=champs!$Q$5,J282=champs!$Q$5),"Impossible",IF(AND(K282="OUI",C282="PARTENAIRE",H282=champs!$Q$5,I282=champs!$Q$5,J282=champs!$Q$5),"Impossible",IF(AND(C282="EXTERNE",K282="OUI",H282=champs!$Q$5,I282=champs!$Q$6,J282=champs!$Q$6),'Tarifs-Price list'!$M$8,IF(AND(K282="OUI",C282="EXTERNE",H282=champs!$Q$6,I282=champs!$Q$5,J282=champs!$Q$6),'Tarifs-Price list'!$M$8,IF(AND(C282="EXTERNE",K282="OUI",H282=champs!$Q$5,I282=champs!$Q$5,J282=champs!$Q$6),2*'Tarifs-Price list'!$M$8,IF(AND(K282="OUI",C282="EXTERNE",H282=champs!$Q$6,I282=champs!$Q$6,J282=champs!$Q$5),'Tarifs-Price list'!$M$17,IF(AND(K282="OUI",C282="Externe",H282=champs!$Q$5,I282=champs!$Q$6,J282=champs!$Q$5),"Impossible",IF(AND(C282="EXTERNE",K282="OUI",H282=champs!$Q$6,I282=champs!$Q$5,J282=champs!$Q$5),"Impossible",IF(AND(K282="OUI",C282="EXTERNE",H282=champs!$Q$5,I282=champs!$Q$5,J282=champs!$Q$5),"Impossible",IF(AND(C282="PRIVÉ",K282="OUI",H282=champs!$Q$5,I282=champs!$Q$6,J282=champs!$Q$6),'Tarifs-Price list'!$L$8,IF(AND(C282="PRIVÉ",K282="OUI",H282=champs!$Q$6,I282=champs!$Q$5,J282=champs!$Q$6),'Tarifs-Price list'!$L$8,IF(AND(K282="OUI",C282="PRIVÉ",H282=champs!$Q$5,I282=champs!$Q$5,J282=champs!Q283),2*'Tarifs-Price list'!$L$8,IF(AND(K282="OUI",C282="PRIVÉ",H282=champs!$Q$5,I282=champs!$Q$6,J282=champs!$Q$5),"Impossible",IF(AND(K282="OUI",C282="PRIVÉ",K282="OUI",H282=champs!$Q$6,I282=champs!$Q$5,J282=champs!$Q$5),"Impossible",IF(AND(K282="OUI",C282="PRIVÉ",H282=champs!$Q$6,I282=champs!$Q$6,J282=champs!$Q$5),'Tarifs-Price list'!$L$17,IF(AND(K282="OUI",C282="PRIVÉ",H282=champs!$Q$5,I282=champs!$Q$5,J282=champs!$Q$5),"Impossible",0)))))))))))))))))))))</f>
        <v>0</v>
      </c>
    </row>
    <row r="283" spans="2:33" ht="21" x14ac:dyDescent="0.2"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50"/>
      <c r="M283" s="50"/>
      <c r="N283" s="48"/>
      <c r="O283" s="48"/>
      <c r="P283" s="48"/>
      <c r="Q283" s="48"/>
      <c r="R283" s="48"/>
      <c r="S283" s="49"/>
      <c r="T283" s="49"/>
      <c r="U283" s="49"/>
      <c r="V283" s="48"/>
      <c r="W283" s="48"/>
      <c r="X283" s="48"/>
      <c r="Y283" s="48"/>
      <c r="Z283" s="48"/>
      <c r="AC283" s="25" t="e" cm="1">
        <f t="array" ref="AC283">IF(C283="PARTENAIRE",_xlfn.IFS(D283=champs!$A$5,'Tarifs-Price list'!$G$8,D283=champs!$A$6,'Tarifs-Price list'!$G$8,D283=champs!$A$7,'Tarifs-Price list'!$G$18,D283="Chlore Silicate",'Tarifs-Price list'!$G$23,D283="Chlore Carbonate",'Tarifs-Price list'!$G$23,D283="NON",0),IF(C283="EXTERNE",_xlfn.IFS(D283=champs!$A$5,'Tarifs-Price list'!$F$8,D283=champs!$A$6,'Tarifs-Price list'!$F$8,D283=champs!$A$7,'Tarifs-Price list'!$F$18,D283="Chlore Silicate",'Tarifs-Price list'!$F$23,D283="Chlore Carbonate",'Tarifs-Price list'!$F$23,D283="NON",0),_xlfn.IFS(D283=champs!$A$5,'Tarifs-Price list'!$E$8,D283=champs!$A$6,'Tarifs-Price list'!$E$8,D283=champs!$A$7,'Tarifs-Price list'!$E$18,D283="Chlore Silicate",'Tarifs-Price list'!$E$23,D283="Chlore Carbonate",'Tarifs-Price list'!$E$23,D283="NON",0)))</f>
        <v>#N/A</v>
      </c>
      <c r="AD283" s="25" t="e" cm="1">
        <f t="array" ref="AD283">IF(C283="PARTENAIRE",_xlfn.IFS(E283=champs!$A$5,'Tarifs-Price list'!$G$9,E283=champs!$A$6,'Tarifs-Price list'!$G$9,E283=champs!$A$7,'Tarifs-Price list'!$G$19,E283="Chlore Silicate",'Tarifs-Price list'!$G$24,E283="Chlore Carbonate",'Tarifs-Price list'!$G$24,E283="NON",0),IF(C283="EXTERNE",_xlfn.IFS(E283=champs!$A$5,'Tarifs-Price list'!$F$9,E283=champs!$A$6,'Tarifs-Price list'!$F$9,E283=champs!$A$7,'Tarifs-Price list'!$F$19,E283="Chlore Silicate",'Tarifs-Price list'!$F$24,E283="Chlore Carbonate",'Tarifs-Price list'!$F$24,E283="NON",0),_xlfn.IFS(E283=champs!$A$5,'Tarifs-Price list'!$E$9,E283=champs!$A$6,'Tarifs-Price list'!$E$9,E283=champs!$A$7,'Tarifs-Price list'!$E$19,E283="Chlore Silicate",'Tarifs-Price list'!$E$24,E283="Chlore Carbonate",'Tarifs-Price list'!$E$24,E283="NON",0)))</f>
        <v>#N/A</v>
      </c>
      <c r="AE283" s="25" t="e" cm="1">
        <f t="array" ref="AE283">IF(C283="PARTENAIRE",_xlfn.IFS(F283=champs!$A$5,'Tarifs-Price list'!$G$10,F283=champs!$A$6,'Tarifs-Price list'!$G$15,F283=champs!$A$7,'Tarifs-Price list'!$G$20,F283="Chlore Silicate",'Tarifs-Price list'!$G$25,F283="Chlore Carbonate",'Tarifs-Price list'!$G$30,F283="NON",0),IF(C283="EXTERNE",_xlfn.IFS(F283=champs!$A$5,'Tarifs-Price list'!$F$10,F283=champs!$A$6,'Tarifs-Price list'!$F$15,F283=champs!$A$7,'Tarifs-Price list'!$F$20,F283="Chlore Silicate",'Tarifs-Price list'!$F$25,F283="Chlore Carbonate",'Tarifs-Price list'!$F$30,F283="NON",0),_xlfn.IFS(F283=champs!$A$5,'Tarifs-Price list'!$E$10,F283=champs!$A$6,'Tarifs-Price list'!$E$15,F283=champs!$A$7,'Tarifs-Price list'!$E$20,F283="Chlore Silicate",'Tarifs-Price list'!$E$25,F283="Chlore Carbonate",'Tarifs-Price list'!$E$30,F283="NON",0)))</f>
        <v>#N/A</v>
      </c>
      <c r="AF283" s="25">
        <f>IF(AND(H283=champs!$Q$5,I283=champs!$Q$6,J283=champs!$Q$6,C283="PARTENAIRE"),'Tarifs-Price list'!$N$9,IF(AND(C283="PARTENAIRE",H283=champs!$Q$6,I283=champs!$Q$5,J283=champs!$Q$6),'Tarifs-Price list'!$N$9,IF(AND(C283="PARTENAIRE",H283=champs!$Q$5,I283=champs!$Q$5,J283=champs!$Q$6),2*'Tarifs-Price list'!$N$9,IF(AND(C283="PARTENAIRE",H283=champs!$Q$6,I283=champs!$Q$6,J283=champs!$Q$5),'Tarifs-Price list'!$N$18,IF(AND(C283="PARTENAIRE",H283=champs!$Q$5,I283=champs!$Q$6,J283=champs!$Q$5),"Impossible",IF(AND(C283="PARTENAIRE",H283=champs!$Q$6,I283=champs!$Q$5,J283=champs!$Q$5),"Impossible",IF(AND(C283="PARTENAIRE",H283=champs!$Q$5,I283=champs!$Q$5,J283=champs!$Q$5),"Impossible",IF(AND(C283="EXTERNE",H283=champs!$Q$5,I283=champs!$Q$6,J283=champs!$Q$6),'Tarifs-Price list'!$M$9,IF(AND(C283="EXTERNE",H283=champs!$Q$6,I283=champs!$Q$5,J283=champs!$Q$6),'Tarifs-Price list'!$M$9,IF(AND(C283="EXTERNE",H283=champs!$Q$5,I283=champs!$Q$5,J283=champs!$Q$6),2*'Tarifs-Price list'!$M$9,IF(AND(C283="EXTERNE",H283=champs!$Q$6,I283=champs!$Q$6,J283=champs!$Q$5),'Tarifs-Price list'!$M$18,IF(AND(C283="Externe",H283=champs!$Q$5,I283=champs!$Q$6,J283=champs!$Q$5),"Impossible",IF(AND(C283="EXTERNE",H283=champs!$Q$6,I283=champs!$Q$5,J283=champs!$Q$5),"Impossible",IF(AND(C283="EXTERNE",H283=champs!$Q$5,I283=champs!$Q$5,J283=champs!$Q$5),"Impossible",IF(AND(C283="PRIVÉ",H283=champs!$Q$5,I283=champs!$Q$6,J283=champs!$Q$6),'Tarifs-Price list'!$L$9,IF(AND(C283="PRIVÉ",H283=champs!$Q$6,I283=champs!$Q$5,J283=champs!$Q$6),'Tarifs-Price list'!$L$9,IF(AND(C283="PRIVÉ",H283=champs!$Q$5,I283=champs!$Q$5,J283=champs!$Q$6),2*'Tarifs-Price list'!$L$9,IF(AND(C283="PRIVÉ",H283=champs!$Q$5,I283=champs!$Q$6,J283=champs!$Q$5),"Impossible",IF(AND(C283="PRIVÉ",H283=champs!$Q$6,I283=champs!$Q$5,J283=champs!$Q$5),"Impossible",IF(AND(C283="PRIVÉ",H283=champs!$Q$6,I283=champs!$Q$6,J283=champs!$Q$5),'Tarifs-Price list'!$L$18,IF(AND(C283="PRIVÉ",H283=champs!$Q$5,I283=champs!$Q$5,J283=champs!$Q$5),"Impossible",0)))))))))))))))))))))</f>
        <v>0</v>
      </c>
      <c r="AG283" s="57">
        <f>IF(AND(K283="OUI",H283=champs!$Q$5,I283=champs!$Q$6,J283=champs!$Q$6,C283="PARTENAIRE"),'Tarifs-Price list'!$N$8,IF(AND(K283="OUI",C283="PARTENAIRE",H283=champs!$Q$6,I283=champs!$Q$5,J283=champs!$Q$6),'Tarifs-Price list'!$N$8,IF(AND(K283="OUI",C283="PARTENAIRE",H283=champs!$Q$5,I283=champs!$Q$5,J283=champs!$Q$6),2*'Tarifs-Price list'!$N$8,IF(AND(K283="OUI",C283="PARTENAIRE",H283=champs!$Q$6,I283=champs!$Q$6,J283=champs!$Q$5),'Tarifs-Price list'!$N$17,IF(AND(K283="OUI",C283="PARTENAIRE",H283=champs!$Q$5,I283=champs!$Q$6,J283=champs!$Q$5),"Impossible",IF(AND(K283="OUI",C283="PARTENAIRE",H283=champs!$Q$6,I283=champs!$Q$5,J283=champs!$Q$5),"Impossible",IF(AND(K283="OUI",C283="PARTENAIRE",H283=champs!$Q$5,I283=champs!$Q$5,J283=champs!$Q$5),"Impossible",IF(AND(C283="EXTERNE",K283="OUI",H283=champs!$Q$5,I283=champs!$Q$6,J283=champs!$Q$6),'Tarifs-Price list'!$M$8,IF(AND(K283="OUI",C283="EXTERNE",H283=champs!$Q$6,I283=champs!$Q$5,J283=champs!$Q$6),'Tarifs-Price list'!$M$8,IF(AND(C283="EXTERNE",K283="OUI",H283=champs!$Q$5,I283=champs!$Q$5,J283=champs!$Q$6),2*'Tarifs-Price list'!$M$8,IF(AND(K283="OUI",C283="EXTERNE",H283=champs!$Q$6,I283=champs!$Q$6,J283=champs!$Q$5),'Tarifs-Price list'!$M$17,IF(AND(K283="OUI",C283="Externe",H283=champs!$Q$5,I283=champs!$Q$6,J283=champs!$Q$5),"Impossible",IF(AND(C283="EXTERNE",K283="OUI",H283=champs!$Q$6,I283=champs!$Q$5,J283=champs!$Q$5),"Impossible",IF(AND(K283="OUI",C283="EXTERNE",H283=champs!$Q$5,I283=champs!$Q$5,J283=champs!$Q$5),"Impossible",IF(AND(C283="PRIVÉ",K283="OUI",H283=champs!$Q$5,I283=champs!$Q$6,J283=champs!$Q$6),'Tarifs-Price list'!$L$8,IF(AND(C283="PRIVÉ",K283="OUI",H283=champs!$Q$6,I283=champs!$Q$5,J283=champs!$Q$6),'Tarifs-Price list'!$L$8,IF(AND(K283="OUI",C283="PRIVÉ",H283=champs!$Q$5,I283=champs!$Q$5,J283=champs!Q284),2*'Tarifs-Price list'!$L$8,IF(AND(K283="OUI",C283="PRIVÉ",H283=champs!$Q$5,I283=champs!$Q$6,J283=champs!$Q$5),"Impossible",IF(AND(K283="OUI",C283="PRIVÉ",K283="OUI",H283=champs!$Q$6,I283=champs!$Q$5,J283=champs!$Q$5),"Impossible",IF(AND(K283="OUI",C283="PRIVÉ",H283=champs!$Q$6,I283=champs!$Q$6,J283=champs!$Q$5),'Tarifs-Price list'!$L$17,IF(AND(K283="OUI",C283="PRIVÉ",H283=champs!$Q$5,I283=champs!$Q$5,J283=champs!$Q$5),"Impossible",0)))))))))))))))))))))</f>
        <v>0</v>
      </c>
    </row>
    <row r="284" spans="2:33" ht="21" x14ac:dyDescent="0.2"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50"/>
      <c r="M284" s="50"/>
      <c r="N284" s="48"/>
      <c r="O284" s="48"/>
      <c r="P284" s="48"/>
      <c r="Q284" s="48"/>
      <c r="R284" s="48"/>
      <c r="S284" s="49"/>
      <c r="T284" s="49"/>
      <c r="U284" s="49"/>
      <c r="V284" s="48"/>
      <c r="W284" s="48"/>
      <c r="X284" s="48"/>
      <c r="Y284" s="48"/>
      <c r="Z284" s="48"/>
      <c r="AC284" s="25" t="e" cm="1">
        <f t="array" ref="AC284">IF(C284="PARTENAIRE",_xlfn.IFS(D284=champs!$A$5,'Tarifs-Price list'!$G$8,D284=champs!$A$6,'Tarifs-Price list'!$G$8,D284=champs!$A$7,'Tarifs-Price list'!$G$18,D284="Chlore Silicate",'Tarifs-Price list'!$G$23,D284="Chlore Carbonate",'Tarifs-Price list'!$G$23,D284="NON",0),IF(C284="EXTERNE",_xlfn.IFS(D284=champs!$A$5,'Tarifs-Price list'!$F$8,D284=champs!$A$6,'Tarifs-Price list'!$F$8,D284=champs!$A$7,'Tarifs-Price list'!$F$18,D284="Chlore Silicate",'Tarifs-Price list'!$F$23,D284="Chlore Carbonate",'Tarifs-Price list'!$F$23,D284="NON",0),_xlfn.IFS(D284=champs!$A$5,'Tarifs-Price list'!$E$8,D284=champs!$A$6,'Tarifs-Price list'!$E$8,D284=champs!$A$7,'Tarifs-Price list'!$E$18,D284="Chlore Silicate",'Tarifs-Price list'!$E$23,D284="Chlore Carbonate",'Tarifs-Price list'!$E$23,D284="NON",0)))</f>
        <v>#N/A</v>
      </c>
      <c r="AD284" s="25" t="e" cm="1">
        <f t="array" ref="AD284">IF(C284="PARTENAIRE",_xlfn.IFS(E284=champs!$A$5,'Tarifs-Price list'!$G$9,E284=champs!$A$6,'Tarifs-Price list'!$G$9,E284=champs!$A$7,'Tarifs-Price list'!$G$19,E284="Chlore Silicate",'Tarifs-Price list'!$G$24,E284="Chlore Carbonate",'Tarifs-Price list'!$G$24,E284="NON",0),IF(C284="EXTERNE",_xlfn.IFS(E284=champs!$A$5,'Tarifs-Price list'!$F$9,E284=champs!$A$6,'Tarifs-Price list'!$F$9,E284=champs!$A$7,'Tarifs-Price list'!$F$19,E284="Chlore Silicate",'Tarifs-Price list'!$F$24,E284="Chlore Carbonate",'Tarifs-Price list'!$F$24,E284="NON",0),_xlfn.IFS(E284=champs!$A$5,'Tarifs-Price list'!$E$9,E284=champs!$A$6,'Tarifs-Price list'!$E$9,E284=champs!$A$7,'Tarifs-Price list'!$E$19,E284="Chlore Silicate",'Tarifs-Price list'!$E$24,E284="Chlore Carbonate",'Tarifs-Price list'!$E$24,E284="NON",0)))</f>
        <v>#N/A</v>
      </c>
      <c r="AE284" s="25" t="e" cm="1">
        <f t="array" ref="AE284">IF(C284="PARTENAIRE",_xlfn.IFS(F284=champs!$A$5,'Tarifs-Price list'!$G$10,F284=champs!$A$6,'Tarifs-Price list'!$G$15,F284=champs!$A$7,'Tarifs-Price list'!$G$20,F284="Chlore Silicate",'Tarifs-Price list'!$G$25,F284="Chlore Carbonate",'Tarifs-Price list'!$G$30,F284="NON",0),IF(C284="EXTERNE",_xlfn.IFS(F284=champs!$A$5,'Tarifs-Price list'!$F$10,F284=champs!$A$6,'Tarifs-Price list'!$F$15,F284=champs!$A$7,'Tarifs-Price list'!$F$20,F284="Chlore Silicate",'Tarifs-Price list'!$F$25,F284="Chlore Carbonate",'Tarifs-Price list'!$F$30,F284="NON",0),_xlfn.IFS(F284=champs!$A$5,'Tarifs-Price list'!$E$10,F284=champs!$A$6,'Tarifs-Price list'!$E$15,F284=champs!$A$7,'Tarifs-Price list'!$E$20,F284="Chlore Silicate",'Tarifs-Price list'!$E$25,F284="Chlore Carbonate",'Tarifs-Price list'!$E$30,F284="NON",0)))</f>
        <v>#N/A</v>
      </c>
      <c r="AF284" s="25">
        <f>IF(AND(H284=champs!$Q$5,I284=champs!$Q$6,J284=champs!$Q$6,C284="PARTENAIRE"),'Tarifs-Price list'!$N$9,IF(AND(C284="PARTENAIRE",H284=champs!$Q$6,I284=champs!$Q$5,J284=champs!$Q$6),'Tarifs-Price list'!$N$9,IF(AND(C284="PARTENAIRE",H284=champs!$Q$5,I284=champs!$Q$5,J284=champs!$Q$6),2*'Tarifs-Price list'!$N$9,IF(AND(C284="PARTENAIRE",H284=champs!$Q$6,I284=champs!$Q$6,J284=champs!$Q$5),'Tarifs-Price list'!$N$18,IF(AND(C284="PARTENAIRE",H284=champs!$Q$5,I284=champs!$Q$6,J284=champs!$Q$5),"Impossible",IF(AND(C284="PARTENAIRE",H284=champs!$Q$6,I284=champs!$Q$5,J284=champs!$Q$5),"Impossible",IF(AND(C284="PARTENAIRE",H284=champs!$Q$5,I284=champs!$Q$5,J284=champs!$Q$5),"Impossible",IF(AND(C284="EXTERNE",H284=champs!$Q$5,I284=champs!$Q$6,J284=champs!$Q$6),'Tarifs-Price list'!$M$9,IF(AND(C284="EXTERNE",H284=champs!$Q$6,I284=champs!$Q$5,J284=champs!$Q$6),'Tarifs-Price list'!$M$9,IF(AND(C284="EXTERNE",H284=champs!$Q$5,I284=champs!$Q$5,J284=champs!$Q$6),2*'Tarifs-Price list'!$M$9,IF(AND(C284="EXTERNE",H284=champs!$Q$6,I284=champs!$Q$6,J284=champs!$Q$5),'Tarifs-Price list'!$M$18,IF(AND(C284="Externe",H284=champs!$Q$5,I284=champs!$Q$6,J284=champs!$Q$5),"Impossible",IF(AND(C284="EXTERNE",H284=champs!$Q$6,I284=champs!$Q$5,J284=champs!$Q$5),"Impossible",IF(AND(C284="EXTERNE",H284=champs!$Q$5,I284=champs!$Q$5,J284=champs!$Q$5),"Impossible",IF(AND(C284="PRIVÉ",H284=champs!$Q$5,I284=champs!$Q$6,J284=champs!$Q$6),'Tarifs-Price list'!$L$9,IF(AND(C284="PRIVÉ",H284=champs!$Q$6,I284=champs!$Q$5,J284=champs!$Q$6),'Tarifs-Price list'!$L$9,IF(AND(C284="PRIVÉ",H284=champs!$Q$5,I284=champs!$Q$5,J284=champs!$Q$6),2*'Tarifs-Price list'!$L$9,IF(AND(C284="PRIVÉ",H284=champs!$Q$5,I284=champs!$Q$6,J284=champs!$Q$5),"Impossible",IF(AND(C284="PRIVÉ",H284=champs!$Q$6,I284=champs!$Q$5,J284=champs!$Q$5),"Impossible",IF(AND(C284="PRIVÉ",H284=champs!$Q$6,I284=champs!$Q$6,J284=champs!$Q$5),'Tarifs-Price list'!$L$18,IF(AND(C284="PRIVÉ",H284=champs!$Q$5,I284=champs!$Q$5,J284=champs!$Q$5),"Impossible",0)))))))))))))))))))))</f>
        <v>0</v>
      </c>
      <c r="AG284" s="57">
        <f>IF(AND(K284="OUI",H284=champs!$Q$5,I284=champs!$Q$6,J284=champs!$Q$6,C284="PARTENAIRE"),'Tarifs-Price list'!$N$8,IF(AND(K284="OUI",C284="PARTENAIRE",H284=champs!$Q$6,I284=champs!$Q$5,J284=champs!$Q$6),'Tarifs-Price list'!$N$8,IF(AND(K284="OUI",C284="PARTENAIRE",H284=champs!$Q$5,I284=champs!$Q$5,J284=champs!$Q$6),2*'Tarifs-Price list'!$N$8,IF(AND(K284="OUI",C284="PARTENAIRE",H284=champs!$Q$6,I284=champs!$Q$6,J284=champs!$Q$5),'Tarifs-Price list'!$N$17,IF(AND(K284="OUI",C284="PARTENAIRE",H284=champs!$Q$5,I284=champs!$Q$6,J284=champs!$Q$5),"Impossible",IF(AND(K284="OUI",C284="PARTENAIRE",H284=champs!$Q$6,I284=champs!$Q$5,J284=champs!$Q$5),"Impossible",IF(AND(K284="OUI",C284="PARTENAIRE",H284=champs!$Q$5,I284=champs!$Q$5,J284=champs!$Q$5),"Impossible",IF(AND(C284="EXTERNE",K284="OUI",H284=champs!$Q$5,I284=champs!$Q$6,J284=champs!$Q$6),'Tarifs-Price list'!$M$8,IF(AND(K284="OUI",C284="EXTERNE",H284=champs!$Q$6,I284=champs!$Q$5,J284=champs!$Q$6),'Tarifs-Price list'!$M$8,IF(AND(C284="EXTERNE",K284="OUI",H284=champs!$Q$5,I284=champs!$Q$5,J284=champs!$Q$6),2*'Tarifs-Price list'!$M$8,IF(AND(K284="OUI",C284="EXTERNE",H284=champs!$Q$6,I284=champs!$Q$6,J284=champs!$Q$5),'Tarifs-Price list'!$M$17,IF(AND(K284="OUI",C284="Externe",H284=champs!$Q$5,I284=champs!$Q$6,J284=champs!$Q$5),"Impossible",IF(AND(C284="EXTERNE",K284="OUI",H284=champs!$Q$6,I284=champs!$Q$5,J284=champs!$Q$5),"Impossible",IF(AND(K284="OUI",C284="EXTERNE",H284=champs!$Q$5,I284=champs!$Q$5,J284=champs!$Q$5),"Impossible",IF(AND(C284="PRIVÉ",K284="OUI",H284=champs!$Q$5,I284=champs!$Q$6,J284=champs!$Q$6),'Tarifs-Price list'!$L$8,IF(AND(C284="PRIVÉ",K284="OUI",H284=champs!$Q$6,I284=champs!$Q$5,J284=champs!$Q$6),'Tarifs-Price list'!$L$8,IF(AND(K284="OUI",C284="PRIVÉ",H284=champs!$Q$5,I284=champs!$Q$5,J284=champs!Q285),2*'Tarifs-Price list'!$L$8,IF(AND(K284="OUI",C284="PRIVÉ",H284=champs!$Q$5,I284=champs!$Q$6,J284=champs!$Q$5),"Impossible",IF(AND(K284="OUI",C284="PRIVÉ",K284="OUI",H284=champs!$Q$6,I284=champs!$Q$5,J284=champs!$Q$5),"Impossible",IF(AND(K284="OUI",C284="PRIVÉ",H284=champs!$Q$6,I284=champs!$Q$6,J284=champs!$Q$5),'Tarifs-Price list'!$L$17,IF(AND(K284="OUI",C284="PRIVÉ",H284=champs!$Q$5,I284=champs!$Q$5,J284=champs!$Q$5),"Impossible",0)))))))))))))))))))))</f>
        <v>0</v>
      </c>
    </row>
    <row r="285" spans="2:33" ht="21" x14ac:dyDescent="0.2"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50"/>
      <c r="M285" s="50"/>
      <c r="N285" s="48"/>
      <c r="O285" s="48"/>
      <c r="P285" s="48"/>
      <c r="Q285" s="48"/>
      <c r="R285" s="48"/>
      <c r="S285" s="49"/>
      <c r="T285" s="49"/>
      <c r="U285" s="49"/>
      <c r="V285" s="48"/>
      <c r="W285" s="48"/>
      <c r="X285" s="48"/>
      <c r="Y285" s="48"/>
      <c r="Z285" s="48"/>
      <c r="AC285" s="25" t="e" cm="1">
        <f t="array" ref="AC285">IF(C285="PARTENAIRE",_xlfn.IFS(D285=champs!$A$5,'Tarifs-Price list'!$G$8,D285=champs!$A$6,'Tarifs-Price list'!$G$8,D285=champs!$A$7,'Tarifs-Price list'!$G$18,D285="Chlore Silicate",'Tarifs-Price list'!$G$23,D285="Chlore Carbonate",'Tarifs-Price list'!$G$23,D285="NON",0),IF(C285="EXTERNE",_xlfn.IFS(D285=champs!$A$5,'Tarifs-Price list'!$F$8,D285=champs!$A$6,'Tarifs-Price list'!$F$8,D285=champs!$A$7,'Tarifs-Price list'!$F$18,D285="Chlore Silicate",'Tarifs-Price list'!$F$23,D285="Chlore Carbonate",'Tarifs-Price list'!$F$23,D285="NON",0),_xlfn.IFS(D285=champs!$A$5,'Tarifs-Price list'!$E$8,D285=champs!$A$6,'Tarifs-Price list'!$E$8,D285=champs!$A$7,'Tarifs-Price list'!$E$18,D285="Chlore Silicate",'Tarifs-Price list'!$E$23,D285="Chlore Carbonate",'Tarifs-Price list'!$E$23,D285="NON",0)))</f>
        <v>#N/A</v>
      </c>
      <c r="AD285" s="25" t="e" cm="1">
        <f t="array" ref="AD285">IF(C285="PARTENAIRE",_xlfn.IFS(E285=champs!$A$5,'Tarifs-Price list'!$G$9,E285=champs!$A$6,'Tarifs-Price list'!$G$9,E285=champs!$A$7,'Tarifs-Price list'!$G$19,E285="Chlore Silicate",'Tarifs-Price list'!$G$24,E285="Chlore Carbonate",'Tarifs-Price list'!$G$24,E285="NON",0),IF(C285="EXTERNE",_xlfn.IFS(E285=champs!$A$5,'Tarifs-Price list'!$F$9,E285=champs!$A$6,'Tarifs-Price list'!$F$9,E285=champs!$A$7,'Tarifs-Price list'!$F$19,E285="Chlore Silicate",'Tarifs-Price list'!$F$24,E285="Chlore Carbonate",'Tarifs-Price list'!$F$24,E285="NON",0),_xlfn.IFS(E285=champs!$A$5,'Tarifs-Price list'!$E$9,E285=champs!$A$6,'Tarifs-Price list'!$E$9,E285=champs!$A$7,'Tarifs-Price list'!$E$19,E285="Chlore Silicate",'Tarifs-Price list'!$E$24,E285="Chlore Carbonate",'Tarifs-Price list'!$E$24,E285="NON",0)))</f>
        <v>#N/A</v>
      </c>
      <c r="AE285" s="25" t="e" cm="1">
        <f t="array" ref="AE285">IF(C285="PARTENAIRE",_xlfn.IFS(F285=champs!$A$5,'Tarifs-Price list'!$G$10,F285=champs!$A$6,'Tarifs-Price list'!$G$15,F285=champs!$A$7,'Tarifs-Price list'!$G$20,F285="Chlore Silicate",'Tarifs-Price list'!$G$25,F285="Chlore Carbonate",'Tarifs-Price list'!$G$30,F285="NON",0),IF(C285="EXTERNE",_xlfn.IFS(F285=champs!$A$5,'Tarifs-Price list'!$F$10,F285=champs!$A$6,'Tarifs-Price list'!$F$15,F285=champs!$A$7,'Tarifs-Price list'!$F$20,F285="Chlore Silicate",'Tarifs-Price list'!$F$25,F285="Chlore Carbonate",'Tarifs-Price list'!$F$30,F285="NON",0),_xlfn.IFS(F285=champs!$A$5,'Tarifs-Price list'!$E$10,F285=champs!$A$6,'Tarifs-Price list'!$E$15,F285=champs!$A$7,'Tarifs-Price list'!$E$20,F285="Chlore Silicate",'Tarifs-Price list'!$E$25,F285="Chlore Carbonate",'Tarifs-Price list'!$E$30,F285="NON",0)))</f>
        <v>#N/A</v>
      </c>
      <c r="AF285" s="25">
        <f>IF(AND(H285=champs!$Q$5,I285=champs!$Q$6,J285=champs!$Q$6,C285="PARTENAIRE"),'Tarifs-Price list'!$N$9,IF(AND(C285="PARTENAIRE",H285=champs!$Q$6,I285=champs!$Q$5,J285=champs!$Q$6),'Tarifs-Price list'!$N$9,IF(AND(C285="PARTENAIRE",H285=champs!$Q$5,I285=champs!$Q$5,J285=champs!$Q$6),2*'Tarifs-Price list'!$N$9,IF(AND(C285="PARTENAIRE",H285=champs!$Q$6,I285=champs!$Q$6,J285=champs!$Q$5),'Tarifs-Price list'!$N$18,IF(AND(C285="PARTENAIRE",H285=champs!$Q$5,I285=champs!$Q$6,J285=champs!$Q$5),"Impossible",IF(AND(C285="PARTENAIRE",H285=champs!$Q$6,I285=champs!$Q$5,J285=champs!$Q$5),"Impossible",IF(AND(C285="PARTENAIRE",H285=champs!$Q$5,I285=champs!$Q$5,J285=champs!$Q$5),"Impossible",IF(AND(C285="EXTERNE",H285=champs!$Q$5,I285=champs!$Q$6,J285=champs!$Q$6),'Tarifs-Price list'!$M$9,IF(AND(C285="EXTERNE",H285=champs!$Q$6,I285=champs!$Q$5,J285=champs!$Q$6),'Tarifs-Price list'!$M$9,IF(AND(C285="EXTERNE",H285=champs!$Q$5,I285=champs!$Q$5,J285=champs!$Q$6),2*'Tarifs-Price list'!$M$9,IF(AND(C285="EXTERNE",H285=champs!$Q$6,I285=champs!$Q$6,J285=champs!$Q$5),'Tarifs-Price list'!$M$18,IF(AND(C285="Externe",H285=champs!$Q$5,I285=champs!$Q$6,J285=champs!$Q$5),"Impossible",IF(AND(C285="EXTERNE",H285=champs!$Q$6,I285=champs!$Q$5,J285=champs!$Q$5),"Impossible",IF(AND(C285="EXTERNE",H285=champs!$Q$5,I285=champs!$Q$5,J285=champs!$Q$5),"Impossible",IF(AND(C285="PRIVÉ",H285=champs!$Q$5,I285=champs!$Q$6,J285=champs!$Q$6),'Tarifs-Price list'!$L$9,IF(AND(C285="PRIVÉ",H285=champs!$Q$6,I285=champs!$Q$5,J285=champs!$Q$6),'Tarifs-Price list'!$L$9,IF(AND(C285="PRIVÉ",H285=champs!$Q$5,I285=champs!$Q$5,J285=champs!$Q$6),2*'Tarifs-Price list'!$L$9,IF(AND(C285="PRIVÉ",H285=champs!$Q$5,I285=champs!$Q$6,J285=champs!$Q$5),"Impossible",IF(AND(C285="PRIVÉ",H285=champs!$Q$6,I285=champs!$Q$5,J285=champs!$Q$5),"Impossible",IF(AND(C285="PRIVÉ",H285=champs!$Q$6,I285=champs!$Q$6,J285=champs!$Q$5),'Tarifs-Price list'!$L$18,IF(AND(C285="PRIVÉ",H285=champs!$Q$5,I285=champs!$Q$5,J285=champs!$Q$5),"Impossible",0)))))))))))))))))))))</f>
        <v>0</v>
      </c>
      <c r="AG285" s="57">
        <f>IF(AND(K285="OUI",H285=champs!$Q$5,I285=champs!$Q$6,J285=champs!$Q$6,C285="PARTENAIRE"),'Tarifs-Price list'!$N$8,IF(AND(K285="OUI",C285="PARTENAIRE",H285=champs!$Q$6,I285=champs!$Q$5,J285=champs!$Q$6),'Tarifs-Price list'!$N$8,IF(AND(K285="OUI",C285="PARTENAIRE",H285=champs!$Q$5,I285=champs!$Q$5,J285=champs!$Q$6),2*'Tarifs-Price list'!$N$8,IF(AND(K285="OUI",C285="PARTENAIRE",H285=champs!$Q$6,I285=champs!$Q$6,J285=champs!$Q$5),'Tarifs-Price list'!$N$17,IF(AND(K285="OUI",C285="PARTENAIRE",H285=champs!$Q$5,I285=champs!$Q$6,J285=champs!$Q$5),"Impossible",IF(AND(K285="OUI",C285="PARTENAIRE",H285=champs!$Q$6,I285=champs!$Q$5,J285=champs!$Q$5),"Impossible",IF(AND(K285="OUI",C285="PARTENAIRE",H285=champs!$Q$5,I285=champs!$Q$5,J285=champs!$Q$5),"Impossible",IF(AND(C285="EXTERNE",K285="OUI",H285=champs!$Q$5,I285=champs!$Q$6,J285=champs!$Q$6),'Tarifs-Price list'!$M$8,IF(AND(K285="OUI",C285="EXTERNE",H285=champs!$Q$6,I285=champs!$Q$5,J285=champs!$Q$6),'Tarifs-Price list'!$M$8,IF(AND(C285="EXTERNE",K285="OUI",H285=champs!$Q$5,I285=champs!$Q$5,J285=champs!$Q$6),2*'Tarifs-Price list'!$M$8,IF(AND(K285="OUI",C285="EXTERNE",H285=champs!$Q$6,I285=champs!$Q$6,J285=champs!$Q$5),'Tarifs-Price list'!$M$17,IF(AND(K285="OUI",C285="Externe",H285=champs!$Q$5,I285=champs!$Q$6,J285=champs!$Q$5),"Impossible",IF(AND(C285="EXTERNE",K285="OUI",H285=champs!$Q$6,I285=champs!$Q$5,J285=champs!$Q$5),"Impossible",IF(AND(K285="OUI",C285="EXTERNE",H285=champs!$Q$5,I285=champs!$Q$5,J285=champs!$Q$5),"Impossible",IF(AND(C285="PRIVÉ",K285="OUI",H285=champs!$Q$5,I285=champs!$Q$6,J285=champs!$Q$6),'Tarifs-Price list'!$L$8,IF(AND(C285="PRIVÉ",K285="OUI",H285=champs!$Q$6,I285=champs!$Q$5,J285=champs!$Q$6),'Tarifs-Price list'!$L$8,IF(AND(K285="OUI",C285="PRIVÉ",H285=champs!$Q$5,I285=champs!$Q$5,J285=champs!Q286),2*'Tarifs-Price list'!$L$8,IF(AND(K285="OUI",C285="PRIVÉ",H285=champs!$Q$5,I285=champs!$Q$6,J285=champs!$Q$5),"Impossible",IF(AND(K285="OUI",C285="PRIVÉ",K285="OUI",H285=champs!$Q$6,I285=champs!$Q$5,J285=champs!$Q$5),"Impossible",IF(AND(K285="OUI",C285="PRIVÉ",H285=champs!$Q$6,I285=champs!$Q$6,J285=champs!$Q$5),'Tarifs-Price list'!$L$17,IF(AND(K285="OUI",C285="PRIVÉ",H285=champs!$Q$5,I285=champs!$Q$5,J285=champs!$Q$5),"Impossible",0)))))))))))))))))))))</f>
        <v>0</v>
      </c>
    </row>
    <row r="286" spans="2:33" ht="21" x14ac:dyDescent="0.2"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50"/>
      <c r="M286" s="50"/>
      <c r="N286" s="48"/>
      <c r="O286" s="48"/>
      <c r="P286" s="48"/>
      <c r="Q286" s="48"/>
      <c r="R286" s="48"/>
      <c r="S286" s="49"/>
      <c r="T286" s="49"/>
      <c r="U286" s="49"/>
      <c r="V286" s="48"/>
      <c r="W286" s="48"/>
      <c r="X286" s="48"/>
      <c r="Y286" s="48"/>
      <c r="Z286" s="48"/>
      <c r="AC286" s="25" t="e" cm="1">
        <f t="array" ref="AC286">IF(C286="PARTENAIRE",_xlfn.IFS(D286=champs!$A$5,'Tarifs-Price list'!$G$8,D286=champs!$A$6,'Tarifs-Price list'!$G$8,D286=champs!$A$7,'Tarifs-Price list'!$G$18,D286="Chlore Silicate",'Tarifs-Price list'!$G$23,D286="Chlore Carbonate",'Tarifs-Price list'!$G$23,D286="NON",0),IF(C286="EXTERNE",_xlfn.IFS(D286=champs!$A$5,'Tarifs-Price list'!$F$8,D286=champs!$A$6,'Tarifs-Price list'!$F$8,D286=champs!$A$7,'Tarifs-Price list'!$F$18,D286="Chlore Silicate",'Tarifs-Price list'!$F$23,D286="Chlore Carbonate",'Tarifs-Price list'!$F$23,D286="NON",0),_xlfn.IFS(D286=champs!$A$5,'Tarifs-Price list'!$E$8,D286=champs!$A$6,'Tarifs-Price list'!$E$8,D286=champs!$A$7,'Tarifs-Price list'!$E$18,D286="Chlore Silicate",'Tarifs-Price list'!$E$23,D286="Chlore Carbonate",'Tarifs-Price list'!$E$23,D286="NON",0)))</f>
        <v>#N/A</v>
      </c>
      <c r="AD286" s="25" t="e" cm="1">
        <f t="array" ref="AD286">IF(C286="PARTENAIRE",_xlfn.IFS(E286=champs!$A$5,'Tarifs-Price list'!$G$9,E286=champs!$A$6,'Tarifs-Price list'!$G$9,E286=champs!$A$7,'Tarifs-Price list'!$G$19,E286="Chlore Silicate",'Tarifs-Price list'!$G$24,E286="Chlore Carbonate",'Tarifs-Price list'!$G$24,E286="NON",0),IF(C286="EXTERNE",_xlfn.IFS(E286=champs!$A$5,'Tarifs-Price list'!$F$9,E286=champs!$A$6,'Tarifs-Price list'!$F$9,E286=champs!$A$7,'Tarifs-Price list'!$F$19,E286="Chlore Silicate",'Tarifs-Price list'!$F$24,E286="Chlore Carbonate",'Tarifs-Price list'!$F$24,E286="NON",0),_xlfn.IFS(E286=champs!$A$5,'Tarifs-Price list'!$E$9,E286=champs!$A$6,'Tarifs-Price list'!$E$9,E286=champs!$A$7,'Tarifs-Price list'!$E$19,E286="Chlore Silicate",'Tarifs-Price list'!$E$24,E286="Chlore Carbonate",'Tarifs-Price list'!$E$24,E286="NON",0)))</f>
        <v>#N/A</v>
      </c>
      <c r="AE286" s="25" t="e" cm="1">
        <f t="array" ref="AE286">IF(C286="PARTENAIRE",_xlfn.IFS(F286=champs!$A$5,'Tarifs-Price list'!$G$10,F286=champs!$A$6,'Tarifs-Price list'!$G$15,F286=champs!$A$7,'Tarifs-Price list'!$G$20,F286="Chlore Silicate",'Tarifs-Price list'!$G$25,F286="Chlore Carbonate",'Tarifs-Price list'!$G$30,F286="NON",0),IF(C286="EXTERNE",_xlfn.IFS(F286=champs!$A$5,'Tarifs-Price list'!$F$10,F286=champs!$A$6,'Tarifs-Price list'!$F$15,F286=champs!$A$7,'Tarifs-Price list'!$F$20,F286="Chlore Silicate",'Tarifs-Price list'!$F$25,F286="Chlore Carbonate",'Tarifs-Price list'!$F$30,F286="NON",0),_xlfn.IFS(F286=champs!$A$5,'Tarifs-Price list'!$E$10,F286=champs!$A$6,'Tarifs-Price list'!$E$15,F286=champs!$A$7,'Tarifs-Price list'!$E$20,F286="Chlore Silicate",'Tarifs-Price list'!$E$25,F286="Chlore Carbonate",'Tarifs-Price list'!$E$30,F286="NON",0)))</f>
        <v>#N/A</v>
      </c>
      <c r="AF286" s="25">
        <f>IF(AND(H286=champs!$Q$5,I286=champs!$Q$6,J286=champs!$Q$6,C286="PARTENAIRE"),'Tarifs-Price list'!$N$9,IF(AND(C286="PARTENAIRE",H286=champs!$Q$6,I286=champs!$Q$5,J286=champs!$Q$6),'Tarifs-Price list'!$N$9,IF(AND(C286="PARTENAIRE",H286=champs!$Q$5,I286=champs!$Q$5,J286=champs!$Q$6),2*'Tarifs-Price list'!$N$9,IF(AND(C286="PARTENAIRE",H286=champs!$Q$6,I286=champs!$Q$6,J286=champs!$Q$5),'Tarifs-Price list'!$N$18,IF(AND(C286="PARTENAIRE",H286=champs!$Q$5,I286=champs!$Q$6,J286=champs!$Q$5),"Impossible",IF(AND(C286="PARTENAIRE",H286=champs!$Q$6,I286=champs!$Q$5,J286=champs!$Q$5),"Impossible",IF(AND(C286="PARTENAIRE",H286=champs!$Q$5,I286=champs!$Q$5,J286=champs!$Q$5),"Impossible",IF(AND(C286="EXTERNE",H286=champs!$Q$5,I286=champs!$Q$6,J286=champs!$Q$6),'Tarifs-Price list'!$M$9,IF(AND(C286="EXTERNE",H286=champs!$Q$6,I286=champs!$Q$5,J286=champs!$Q$6),'Tarifs-Price list'!$M$9,IF(AND(C286="EXTERNE",H286=champs!$Q$5,I286=champs!$Q$5,J286=champs!$Q$6),2*'Tarifs-Price list'!$M$9,IF(AND(C286="EXTERNE",H286=champs!$Q$6,I286=champs!$Q$6,J286=champs!$Q$5),'Tarifs-Price list'!$M$18,IF(AND(C286="Externe",H286=champs!$Q$5,I286=champs!$Q$6,J286=champs!$Q$5),"Impossible",IF(AND(C286="EXTERNE",H286=champs!$Q$6,I286=champs!$Q$5,J286=champs!$Q$5),"Impossible",IF(AND(C286="EXTERNE",H286=champs!$Q$5,I286=champs!$Q$5,J286=champs!$Q$5),"Impossible",IF(AND(C286="PRIVÉ",H286=champs!$Q$5,I286=champs!$Q$6,J286=champs!$Q$6),'Tarifs-Price list'!$L$9,IF(AND(C286="PRIVÉ",H286=champs!$Q$6,I286=champs!$Q$5,J286=champs!$Q$6),'Tarifs-Price list'!$L$9,IF(AND(C286="PRIVÉ",H286=champs!$Q$5,I286=champs!$Q$5,J286=champs!$Q$6),2*'Tarifs-Price list'!$L$9,IF(AND(C286="PRIVÉ",H286=champs!$Q$5,I286=champs!$Q$6,J286=champs!$Q$5),"Impossible",IF(AND(C286="PRIVÉ",H286=champs!$Q$6,I286=champs!$Q$5,J286=champs!$Q$5),"Impossible",IF(AND(C286="PRIVÉ",H286=champs!$Q$6,I286=champs!$Q$6,J286=champs!$Q$5),'Tarifs-Price list'!$L$18,IF(AND(C286="PRIVÉ",H286=champs!$Q$5,I286=champs!$Q$5,J286=champs!$Q$5),"Impossible",0)))))))))))))))))))))</f>
        <v>0</v>
      </c>
      <c r="AG286" s="57">
        <f>IF(AND(K286="OUI",H286=champs!$Q$5,I286=champs!$Q$6,J286=champs!$Q$6,C286="PARTENAIRE"),'Tarifs-Price list'!$N$8,IF(AND(K286="OUI",C286="PARTENAIRE",H286=champs!$Q$6,I286=champs!$Q$5,J286=champs!$Q$6),'Tarifs-Price list'!$N$8,IF(AND(K286="OUI",C286="PARTENAIRE",H286=champs!$Q$5,I286=champs!$Q$5,J286=champs!$Q$6),2*'Tarifs-Price list'!$N$8,IF(AND(K286="OUI",C286="PARTENAIRE",H286=champs!$Q$6,I286=champs!$Q$6,J286=champs!$Q$5),'Tarifs-Price list'!$N$17,IF(AND(K286="OUI",C286="PARTENAIRE",H286=champs!$Q$5,I286=champs!$Q$6,J286=champs!$Q$5),"Impossible",IF(AND(K286="OUI",C286="PARTENAIRE",H286=champs!$Q$6,I286=champs!$Q$5,J286=champs!$Q$5),"Impossible",IF(AND(K286="OUI",C286="PARTENAIRE",H286=champs!$Q$5,I286=champs!$Q$5,J286=champs!$Q$5),"Impossible",IF(AND(C286="EXTERNE",K286="OUI",H286=champs!$Q$5,I286=champs!$Q$6,J286=champs!$Q$6),'Tarifs-Price list'!$M$8,IF(AND(K286="OUI",C286="EXTERNE",H286=champs!$Q$6,I286=champs!$Q$5,J286=champs!$Q$6),'Tarifs-Price list'!$M$8,IF(AND(C286="EXTERNE",K286="OUI",H286=champs!$Q$5,I286=champs!$Q$5,J286=champs!$Q$6),2*'Tarifs-Price list'!$M$8,IF(AND(K286="OUI",C286="EXTERNE",H286=champs!$Q$6,I286=champs!$Q$6,J286=champs!$Q$5),'Tarifs-Price list'!$M$17,IF(AND(K286="OUI",C286="Externe",H286=champs!$Q$5,I286=champs!$Q$6,J286=champs!$Q$5),"Impossible",IF(AND(C286="EXTERNE",K286="OUI",H286=champs!$Q$6,I286=champs!$Q$5,J286=champs!$Q$5),"Impossible",IF(AND(K286="OUI",C286="EXTERNE",H286=champs!$Q$5,I286=champs!$Q$5,J286=champs!$Q$5),"Impossible",IF(AND(C286="PRIVÉ",K286="OUI",H286=champs!$Q$5,I286=champs!$Q$6,J286=champs!$Q$6),'Tarifs-Price list'!$L$8,IF(AND(C286="PRIVÉ",K286="OUI",H286=champs!$Q$6,I286=champs!$Q$5,J286=champs!$Q$6),'Tarifs-Price list'!$L$8,IF(AND(K286="OUI",C286="PRIVÉ",H286=champs!$Q$5,I286=champs!$Q$5,J286=champs!Q287),2*'Tarifs-Price list'!$L$8,IF(AND(K286="OUI",C286="PRIVÉ",H286=champs!$Q$5,I286=champs!$Q$6,J286=champs!$Q$5),"Impossible",IF(AND(K286="OUI",C286="PRIVÉ",K286="OUI",H286=champs!$Q$6,I286=champs!$Q$5,J286=champs!$Q$5),"Impossible",IF(AND(K286="OUI",C286="PRIVÉ",H286=champs!$Q$6,I286=champs!$Q$6,J286=champs!$Q$5),'Tarifs-Price list'!$L$17,IF(AND(K286="OUI",C286="PRIVÉ",H286=champs!$Q$5,I286=champs!$Q$5,J286=champs!$Q$5),"Impossible",0)))))))))))))))))))))</f>
        <v>0</v>
      </c>
    </row>
    <row r="287" spans="2:33" ht="21" x14ac:dyDescent="0.2"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50"/>
      <c r="M287" s="50"/>
      <c r="N287" s="48"/>
      <c r="O287" s="48"/>
      <c r="P287" s="48"/>
      <c r="Q287" s="48"/>
      <c r="R287" s="48"/>
      <c r="S287" s="49"/>
      <c r="T287" s="49"/>
      <c r="U287" s="49"/>
      <c r="V287" s="48"/>
      <c r="W287" s="48"/>
      <c r="X287" s="48"/>
      <c r="Y287" s="48"/>
      <c r="Z287" s="48"/>
      <c r="AC287" s="25" t="e" cm="1">
        <f t="array" ref="AC287">IF(C287="PARTENAIRE",_xlfn.IFS(D287=champs!$A$5,'Tarifs-Price list'!$G$8,D287=champs!$A$6,'Tarifs-Price list'!$G$8,D287=champs!$A$7,'Tarifs-Price list'!$G$18,D287="Chlore Silicate",'Tarifs-Price list'!$G$23,D287="Chlore Carbonate",'Tarifs-Price list'!$G$23,D287="NON",0),IF(C287="EXTERNE",_xlfn.IFS(D287=champs!$A$5,'Tarifs-Price list'!$F$8,D287=champs!$A$6,'Tarifs-Price list'!$F$8,D287=champs!$A$7,'Tarifs-Price list'!$F$18,D287="Chlore Silicate",'Tarifs-Price list'!$F$23,D287="Chlore Carbonate",'Tarifs-Price list'!$F$23,D287="NON",0),_xlfn.IFS(D287=champs!$A$5,'Tarifs-Price list'!$E$8,D287=champs!$A$6,'Tarifs-Price list'!$E$8,D287=champs!$A$7,'Tarifs-Price list'!$E$18,D287="Chlore Silicate",'Tarifs-Price list'!$E$23,D287="Chlore Carbonate",'Tarifs-Price list'!$E$23,D287="NON",0)))</f>
        <v>#N/A</v>
      </c>
      <c r="AD287" s="25" t="e" cm="1">
        <f t="array" ref="AD287">IF(C287="PARTENAIRE",_xlfn.IFS(E287=champs!$A$5,'Tarifs-Price list'!$G$9,E287=champs!$A$6,'Tarifs-Price list'!$G$9,E287=champs!$A$7,'Tarifs-Price list'!$G$19,E287="Chlore Silicate",'Tarifs-Price list'!$G$24,E287="Chlore Carbonate",'Tarifs-Price list'!$G$24,E287="NON",0),IF(C287="EXTERNE",_xlfn.IFS(E287=champs!$A$5,'Tarifs-Price list'!$F$9,E287=champs!$A$6,'Tarifs-Price list'!$F$9,E287=champs!$A$7,'Tarifs-Price list'!$F$19,E287="Chlore Silicate",'Tarifs-Price list'!$F$24,E287="Chlore Carbonate",'Tarifs-Price list'!$F$24,E287="NON",0),_xlfn.IFS(E287=champs!$A$5,'Tarifs-Price list'!$E$9,E287=champs!$A$6,'Tarifs-Price list'!$E$9,E287=champs!$A$7,'Tarifs-Price list'!$E$19,E287="Chlore Silicate",'Tarifs-Price list'!$E$24,E287="Chlore Carbonate",'Tarifs-Price list'!$E$24,E287="NON",0)))</f>
        <v>#N/A</v>
      </c>
      <c r="AE287" s="25" t="e" cm="1">
        <f t="array" ref="AE287">IF(C287="PARTENAIRE",_xlfn.IFS(F287=champs!$A$5,'Tarifs-Price list'!$G$10,F287=champs!$A$6,'Tarifs-Price list'!$G$15,F287=champs!$A$7,'Tarifs-Price list'!$G$20,F287="Chlore Silicate",'Tarifs-Price list'!$G$25,F287="Chlore Carbonate",'Tarifs-Price list'!$G$30,F287="NON",0),IF(C287="EXTERNE",_xlfn.IFS(F287=champs!$A$5,'Tarifs-Price list'!$F$10,F287=champs!$A$6,'Tarifs-Price list'!$F$15,F287=champs!$A$7,'Tarifs-Price list'!$F$20,F287="Chlore Silicate",'Tarifs-Price list'!$F$25,F287="Chlore Carbonate",'Tarifs-Price list'!$F$30,F287="NON",0),_xlfn.IFS(F287=champs!$A$5,'Tarifs-Price list'!$E$10,F287=champs!$A$6,'Tarifs-Price list'!$E$15,F287=champs!$A$7,'Tarifs-Price list'!$E$20,F287="Chlore Silicate",'Tarifs-Price list'!$E$25,F287="Chlore Carbonate",'Tarifs-Price list'!$E$30,F287="NON",0)))</f>
        <v>#N/A</v>
      </c>
      <c r="AF287" s="25">
        <f>IF(AND(H287=champs!$Q$5,I287=champs!$Q$6,J287=champs!$Q$6,C287="PARTENAIRE"),'Tarifs-Price list'!$N$9,IF(AND(C287="PARTENAIRE",H287=champs!$Q$6,I287=champs!$Q$5,J287=champs!$Q$6),'Tarifs-Price list'!$N$9,IF(AND(C287="PARTENAIRE",H287=champs!$Q$5,I287=champs!$Q$5,J287=champs!$Q$6),2*'Tarifs-Price list'!$N$9,IF(AND(C287="PARTENAIRE",H287=champs!$Q$6,I287=champs!$Q$6,J287=champs!$Q$5),'Tarifs-Price list'!$N$18,IF(AND(C287="PARTENAIRE",H287=champs!$Q$5,I287=champs!$Q$6,J287=champs!$Q$5),"Impossible",IF(AND(C287="PARTENAIRE",H287=champs!$Q$6,I287=champs!$Q$5,J287=champs!$Q$5),"Impossible",IF(AND(C287="PARTENAIRE",H287=champs!$Q$5,I287=champs!$Q$5,J287=champs!$Q$5),"Impossible",IF(AND(C287="EXTERNE",H287=champs!$Q$5,I287=champs!$Q$6,J287=champs!$Q$6),'Tarifs-Price list'!$M$9,IF(AND(C287="EXTERNE",H287=champs!$Q$6,I287=champs!$Q$5,J287=champs!$Q$6),'Tarifs-Price list'!$M$9,IF(AND(C287="EXTERNE",H287=champs!$Q$5,I287=champs!$Q$5,J287=champs!$Q$6),2*'Tarifs-Price list'!$M$9,IF(AND(C287="EXTERNE",H287=champs!$Q$6,I287=champs!$Q$6,J287=champs!$Q$5),'Tarifs-Price list'!$M$18,IF(AND(C287="Externe",H287=champs!$Q$5,I287=champs!$Q$6,J287=champs!$Q$5),"Impossible",IF(AND(C287="EXTERNE",H287=champs!$Q$6,I287=champs!$Q$5,J287=champs!$Q$5),"Impossible",IF(AND(C287="EXTERNE",H287=champs!$Q$5,I287=champs!$Q$5,J287=champs!$Q$5),"Impossible",IF(AND(C287="PRIVÉ",H287=champs!$Q$5,I287=champs!$Q$6,J287=champs!$Q$6),'Tarifs-Price list'!$L$9,IF(AND(C287="PRIVÉ",H287=champs!$Q$6,I287=champs!$Q$5,J287=champs!$Q$6),'Tarifs-Price list'!$L$9,IF(AND(C287="PRIVÉ",H287=champs!$Q$5,I287=champs!$Q$5,J287=champs!$Q$6),2*'Tarifs-Price list'!$L$9,IF(AND(C287="PRIVÉ",H287=champs!$Q$5,I287=champs!$Q$6,J287=champs!$Q$5),"Impossible",IF(AND(C287="PRIVÉ",H287=champs!$Q$6,I287=champs!$Q$5,J287=champs!$Q$5),"Impossible",IF(AND(C287="PRIVÉ",H287=champs!$Q$6,I287=champs!$Q$6,J287=champs!$Q$5),'Tarifs-Price list'!$L$18,IF(AND(C287="PRIVÉ",H287=champs!$Q$5,I287=champs!$Q$5,J287=champs!$Q$5),"Impossible",0)))))))))))))))))))))</f>
        <v>0</v>
      </c>
      <c r="AG287" s="57">
        <f>IF(AND(K287="OUI",H287=champs!$Q$5,I287=champs!$Q$6,J287=champs!$Q$6,C287="PARTENAIRE"),'Tarifs-Price list'!$N$8,IF(AND(K287="OUI",C287="PARTENAIRE",H287=champs!$Q$6,I287=champs!$Q$5,J287=champs!$Q$6),'Tarifs-Price list'!$N$8,IF(AND(K287="OUI",C287="PARTENAIRE",H287=champs!$Q$5,I287=champs!$Q$5,J287=champs!$Q$6),2*'Tarifs-Price list'!$N$8,IF(AND(K287="OUI",C287="PARTENAIRE",H287=champs!$Q$6,I287=champs!$Q$6,J287=champs!$Q$5),'Tarifs-Price list'!$N$17,IF(AND(K287="OUI",C287="PARTENAIRE",H287=champs!$Q$5,I287=champs!$Q$6,J287=champs!$Q$5),"Impossible",IF(AND(K287="OUI",C287="PARTENAIRE",H287=champs!$Q$6,I287=champs!$Q$5,J287=champs!$Q$5),"Impossible",IF(AND(K287="OUI",C287="PARTENAIRE",H287=champs!$Q$5,I287=champs!$Q$5,J287=champs!$Q$5),"Impossible",IF(AND(C287="EXTERNE",K287="OUI",H287=champs!$Q$5,I287=champs!$Q$6,J287=champs!$Q$6),'Tarifs-Price list'!$M$8,IF(AND(K287="OUI",C287="EXTERNE",H287=champs!$Q$6,I287=champs!$Q$5,J287=champs!$Q$6),'Tarifs-Price list'!$M$8,IF(AND(C287="EXTERNE",K287="OUI",H287=champs!$Q$5,I287=champs!$Q$5,J287=champs!$Q$6),2*'Tarifs-Price list'!$M$8,IF(AND(K287="OUI",C287="EXTERNE",H287=champs!$Q$6,I287=champs!$Q$6,J287=champs!$Q$5),'Tarifs-Price list'!$M$17,IF(AND(K287="OUI",C287="Externe",H287=champs!$Q$5,I287=champs!$Q$6,J287=champs!$Q$5),"Impossible",IF(AND(C287="EXTERNE",K287="OUI",H287=champs!$Q$6,I287=champs!$Q$5,J287=champs!$Q$5),"Impossible",IF(AND(K287="OUI",C287="EXTERNE",H287=champs!$Q$5,I287=champs!$Q$5,J287=champs!$Q$5),"Impossible",IF(AND(C287="PRIVÉ",K287="OUI",H287=champs!$Q$5,I287=champs!$Q$6,J287=champs!$Q$6),'Tarifs-Price list'!$L$8,IF(AND(C287="PRIVÉ",K287="OUI",H287=champs!$Q$6,I287=champs!$Q$5,J287=champs!$Q$6),'Tarifs-Price list'!$L$8,IF(AND(K287="OUI",C287="PRIVÉ",H287=champs!$Q$5,I287=champs!$Q$5,J287=champs!Q288),2*'Tarifs-Price list'!$L$8,IF(AND(K287="OUI",C287="PRIVÉ",H287=champs!$Q$5,I287=champs!$Q$6,J287=champs!$Q$5),"Impossible",IF(AND(K287="OUI",C287="PRIVÉ",K287="OUI",H287=champs!$Q$6,I287=champs!$Q$5,J287=champs!$Q$5),"Impossible",IF(AND(K287="OUI",C287="PRIVÉ",H287=champs!$Q$6,I287=champs!$Q$6,J287=champs!$Q$5),'Tarifs-Price list'!$L$17,IF(AND(K287="OUI",C287="PRIVÉ",H287=champs!$Q$5,I287=champs!$Q$5,J287=champs!$Q$5),"Impossible",0)))))))))))))))))))))</f>
        <v>0</v>
      </c>
    </row>
    <row r="288" spans="2:33" ht="21" x14ac:dyDescent="0.2"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50"/>
      <c r="M288" s="50"/>
      <c r="N288" s="48"/>
      <c r="O288" s="48"/>
      <c r="P288" s="48"/>
      <c r="Q288" s="48"/>
      <c r="R288" s="48"/>
      <c r="S288" s="49"/>
      <c r="T288" s="49"/>
      <c r="U288" s="49"/>
      <c r="V288" s="48"/>
      <c r="W288" s="48"/>
      <c r="X288" s="48"/>
      <c r="Y288" s="48"/>
      <c r="Z288" s="48"/>
      <c r="AC288" s="25" t="e" cm="1">
        <f t="array" ref="AC288">IF(C288="PARTENAIRE",_xlfn.IFS(D288=champs!$A$5,'Tarifs-Price list'!$G$8,D288=champs!$A$6,'Tarifs-Price list'!$G$8,D288=champs!$A$7,'Tarifs-Price list'!$G$18,D288="Chlore Silicate",'Tarifs-Price list'!$G$23,D288="Chlore Carbonate",'Tarifs-Price list'!$G$23,D288="NON",0),IF(C288="EXTERNE",_xlfn.IFS(D288=champs!$A$5,'Tarifs-Price list'!$F$8,D288=champs!$A$6,'Tarifs-Price list'!$F$8,D288=champs!$A$7,'Tarifs-Price list'!$F$18,D288="Chlore Silicate",'Tarifs-Price list'!$F$23,D288="Chlore Carbonate",'Tarifs-Price list'!$F$23,D288="NON",0),_xlfn.IFS(D288=champs!$A$5,'Tarifs-Price list'!$E$8,D288=champs!$A$6,'Tarifs-Price list'!$E$8,D288=champs!$A$7,'Tarifs-Price list'!$E$18,D288="Chlore Silicate",'Tarifs-Price list'!$E$23,D288="Chlore Carbonate",'Tarifs-Price list'!$E$23,D288="NON",0)))</f>
        <v>#N/A</v>
      </c>
      <c r="AD288" s="25" t="e" cm="1">
        <f t="array" ref="AD288">IF(C288="PARTENAIRE",_xlfn.IFS(E288=champs!$A$5,'Tarifs-Price list'!$G$9,E288=champs!$A$6,'Tarifs-Price list'!$G$9,E288=champs!$A$7,'Tarifs-Price list'!$G$19,E288="Chlore Silicate",'Tarifs-Price list'!$G$24,E288="Chlore Carbonate",'Tarifs-Price list'!$G$24,E288="NON",0),IF(C288="EXTERNE",_xlfn.IFS(E288=champs!$A$5,'Tarifs-Price list'!$F$9,E288=champs!$A$6,'Tarifs-Price list'!$F$9,E288=champs!$A$7,'Tarifs-Price list'!$F$19,E288="Chlore Silicate",'Tarifs-Price list'!$F$24,E288="Chlore Carbonate",'Tarifs-Price list'!$F$24,E288="NON",0),_xlfn.IFS(E288=champs!$A$5,'Tarifs-Price list'!$E$9,E288=champs!$A$6,'Tarifs-Price list'!$E$9,E288=champs!$A$7,'Tarifs-Price list'!$E$19,E288="Chlore Silicate",'Tarifs-Price list'!$E$24,E288="Chlore Carbonate",'Tarifs-Price list'!$E$24,E288="NON",0)))</f>
        <v>#N/A</v>
      </c>
      <c r="AE288" s="25" t="e" cm="1">
        <f t="array" ref="AE288">IF(C288="PARTENAIRE",_xlfn.IFS(F288=champs!$A$5,'Tarifs-Price list'!$G$10,F288=champs!$A$6,'Tarifs-Price list'!$G$15,F288=champs!$A$7,'Tarifs-Price list'!$G$20,F288="Chlore Silicate",'Tarifs-Price list'!$G$25,F288="Chlore Carbonate",'Tarifs-Price list'!$G$30,F288="NON",0),IF(C288="EXTERNE",_xlfn.IFS(F288=champs!$A$5,'Tarifs-Price list'!$F$10,F288=champs!$A$6,'Tarifs-Price list'!$F$15,F288=champs!$A$7,'Tarifs-Price list'!$F$20,F288="Chlore Silicate",'Tarifs-Price list'!$F$25,F288="Chlore Carbonate",'Tarifs-Price list'!$F$30,F288="NON",0),_xlfn.IFS(F288=champs!$A$5,'Tarifs-Price list'!$E$10,F288=champs!$A$6,'Tarifs-Price list'!$E$15,F288=champs!$A$7,'Tarifs-Price list'!$E$20,F288="Chlore Silicate",'Tarifs-Price list'!$E$25,F288="Chlore Carbonate",'Tarifs-Price list'!$E$30,F288="NON",0)))</f>
        <v>#N/A</v>
      </c>
      <c r="AF288" s="25">
        <f>IF(AND(H288=champs!$Q$5,I288=champs!$Q$6,J288=champs!$Q$6,C288="PARTENAIRE"),'Tarifs-Price list'!$N$9,IF(AND(C288="PARTENAIRE",H288=champs!$Q$6,I288=champs!$Q$5,J288=champs!$Q$6),'Tarifs-Price list'!$N$9,IF(AND(C288="PARTENAIRE",H288=champs!$Q$5,I288=champs!$Q$5,J288=champs!$Q$6),2*'Tarifs-Price list'!$N$9,IF(AND(C288="PARTENAIRE",H288=champs!$Q$6,I288=champs!$Q$6,J288=champs!$Q$5),'Tarifs-Price list'!$N$18,IF(AND(C288="PARTENAIRE",H288=champs!$Q$5,I288=champs!$Q$6,J288=champs!$Q$5),"Impossible",IF(AND(C288="PARTENAIRE",H288=champs!$Q$6,I288=champs!$Q$5,J288=champs!$Q$5),"Impossible",IF(AND(C288="PARTENAIRE",H288=champs!$Q$5,I288=champs!$Q$5,J288=champs!$Q$5),"Impossible",IF(AND(C288="EXTERNE",H288=champs!$Q$5,I288=champs!$Q$6,J288=champs!$Q$6),'Tarifs-Price list'!$M$9,IF(AND(C288="EXTERNE",H288=champs!$Q$6,I288=champs!$Q$5,J288=champs!$Q$6),'Tarifs-Price list'!$M$9,IF(AND(C288="EXTERNE",H288=champs!$Q$5,I288=champs!$Q$5,J288=champs!$Q$6),2*'Tarifs-Price list'!$M$9,IF(AND(C288="EXTERNE",H288=champs!$Q$6,I288=champs!$Q$6,J288=champs!$Q$5),'Tarifs-Price list'!$M$18,IF(AND(C288="Externe",H288=champs!$Q$5,I288=champs!$Q$6,J288=champs!$Q$5),"Impossible",IF(AND(C288="EXTERNE",H288=champs!$Q$6,I288=champs!$Q$5,J288=champs!$Q$5),"Impossible",IF(AND(C288="EXTERNE",H288=champs!$Q$5,I288=champs!$Q$5,J288=champs!$Q$5),"Impossible",IF(AND(C288="PRIVÉ",H288=champs!$Q$5,I288=champs!$Q$6,J288=champs!$Q$6),'Tarifs-Price list'!$L$9,IF(AND(C288="PRIVÉ",H288=champs!$Q$6,I288=champs!$Q$5,J288=champs!$Q$6),'Tarifs-Price list'!$L$9,IF(AND(C288="PRIVÉ",H288=champs!$Q$5,I288=champs!$Q$5,J288=champs!$Q$6),2*'Tarifs-Price list'!$L$9,IF(AND(C288="PRIVÉ",H288=champs!$Q$5,I288=champs!$Q$6,J288=champs!$Q$5),"Impossible",IF(AND(C288="PRIVÉ",H288=champs!$Q$6,I288=champs!$Q$5,J288=champs!$Q$5),"Impossible",IF(AND(C288="PRIVÉ",H288=champs!$Q$6,I288=champs!$Q$6,J288=champs!$Q$5),'Tarifs-Price list'!$L$18,IF(AND(C288="PRIVÉ",H288=champs!$Q$5,I288=champs!$Q$5,J288=champs!$Q$5),"Impossible",0)))))))))))))))))))))</f>
        <v>0</v>
      </c>
      <c r="AG288" s="57">
        <f>IF(AND(K288="OUI",H288=champs!$Q$5,I288=champs!$Q$6,J288=champs!$Q$6,C288="PARTENAIRE"),'Tarifs-Price list'!$N$8,IF(AND(K288="OUI",C288="PARTENAIRE",H288=champs!$Q$6,I288=champs!$Q$5,J288=champs!$Q$6),'Tarifs-Price list'!$N$8,IF(AND(K288="OUI",C288="PARTENAIRE",H288=champs!$Q$5,I288=champs!$Q$5,J288=champs!$Q$6),2*'Tarifs-Price list'!$N$8,IF(AND(K288="OUI",C288="PARTENAIRE",H288=champs!$Q$6,I288=champs!$Q$6,J288=champs!$Q$5),'Tarifs-Price list'!$N$17,IF(AND(K288="OUI",C288="PARTENAIRE",H288=champs!$Q$5,I288=champs!$Q$6,J288=champs!$Q$5),"Impossible",IF(AND(K288="OUI",C288="PARTENAIRE",H288=champs!$Q$6,I288=champs!$Q$5,J288=champs!$Q$5),"Impossible",IF(AND(K288="OUI",C288="PARTENAIRE",H288=champs!$Q$5,I288=champs!$Q$5,J288=champs!$Q$5),"Impossible",IF(AND(C288="EXTERNE",K288="OUI",H288=champs!$Q$5,I288=champs!$Q$6,J288=champs!$Q$6),'Tarifs-Price list'!$M$8,IF(AND(K288="OUI",C288="EXTERNE",H288=champs!$Q$6,I288=champs!$Q$5,J288=champs!$Q$6),'Tarifs-Price list'!$M$8,IF(AND(C288="EXTERNE",K288="OUI",H288=champs!$Q$5,I288=champs!$Q$5,J288=champs!$Q$6),2*'Tarifs-Price list'!$M$8,IF(AND(K288="OUI",C288="EXTERNE",H288=champs!$Q$6,I288=champs!$Q$6,J288=champs!$Q$5),'Tarifs-Price list'!$M$17,IF(AND(K288="OUI",C288="Externe",H288=champs!$Q$5,I288=champs!$Q$6,J288=champs!$Q$5),"Impossible",IF(AND(C288="EXTERNE",K288="OUI",H288=champs!$Q$6,I288=champs!$Q$5,J288=champs!$Q$5),"Impossible",IF(AND(K288="OUI",C288="EXTERNE",H288=champs!$Q$5,I288=champs!$Q$5,J288=champs!$Q$5),"Impossible",IF(AND(C288="PRIVÉ",K288="OUI",H288=champs!$Q$5,I288=champs!$Q$6,J288=champs!$Q$6),'Tarifs-Price list'!$L$8,IF(AND(C288="PRIVÉ",K288="OUI",H288=champs!$Q$6,I288=champs!$Q$5,J288=champs!$Q$6),'Tarifs-Price list'!$L$8,IF(AND(K288="OUI",C288="PRIVÉ",H288=champs!$Q$5,I288=champs!$Q$5,J288=champs!Q289),2*'Tarifs-Price list'!$L$8,IF(AND(K288="OUI",C288="PRIVÉ",H288=champs!$Q$5,I288=champs!$Q$6,J288=champs!$Q$5),"Impossible",IF(AND(K288="OUI",C288="PRIVÉ",K288="OUI",H288=champs!$Q$6,I288=champs!$Q$5,J288=champs!$Q$5),"Impossible",IF(AND(K288="OUI",C288="PRIVÉ",H288=champs!$Q$6,I288=champs!$Q$6,J288=champs!$Q$5),'Tarifs-Price list'!$L$17,IF(AND(K288="OUI",C288="PRIVÉ",H288=champs!$Q$5,I288=champs!$Q$5,J288=champs!$Q$5),"Impossible",0)))))))))))))))))))))</f>
        <v>0</v>
      </c>
    </row>
    <row r="289" spans="2:33" ht="21" x14ac:dyDescent="0.2"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50"/>
      <c r="M289" s="50"/>
      <c r="N289" s="48"/>
      <c r="O289" s="48"/>
      <c r="P289" s="48"/>
      <c r="Q289" s="48"/>
      <c r="R289" s="48"/>
      <c r="S289" s="49"/>
      <c r="T289" s="49"/>
      <c r="U289" s="49"/>
      <c r="V289" s="48"/>
      <c r="W289" s="48"/>
      <c r="X289" s="48"/>
      <c r="Y289" s="48"/>
      <c r="Z289" s="48"/>
      <c r="AC289" s="25" t="e" cm="1">
        <f t="array" ref="AC289">IF(C289="PARTENAIRE",_xlfn.IFS(D289=champs!$A$5,'Tarifs-Price list'!$G$8,D289=champs!$A$6,'Tarifs-Price list'!$G$8,D289=champs!$A$7,'Tarifs-Price list'!$G$18,D289="Chlore Silicate",'Tarifs-Price list'!$G$23,D289="Chlore Carbonate",'Tarifs-Price list'!$G$23,D289="NON",0),IF(C289="EXTERNE",_xlfn.IFS(D289=champs!$A$5,'Tarifs-Price list'!$F$8,D289=champs!$A$6,'Tarifs-Price list'!$F$8,D289=champs!$A$7,'Tarifs-Price list'!$F$18,D289="Chlore Silicate",'Tarifs-Price list'!$F$23,D289="Chlore Carbonate",'Tarifs-Price list'!$F$23,D289="NON",0),_xlfn.IFS(D289=champs!$A$5,'Tarifs-Price list'!$E$8,D289=champs!$A$6,'Tarifs-Price list'!$E$8,D289=champs!$A$7,'Tarifs-Price list'!$E$18,D289="Chlore Silicate",'Tarifs-Price list'!$E$23,D289="Chlore Carbonate",'Tarifs-Price list'!$E$23,D289="NON",0)))</f>
        <v>#N/A</v>
      </c>
      <c r="AD289" s="25" t="e" cm="1">
        <f t="array" ref="AD289">IF(C289="PARTENAIRE",_xlfn.IFS(E289=champs!$A$5,'Tarifs-Price list'!$G$9,E289=champs!$A$6,'Tarifs-Price list'!$G$9,E289=champs!$A$7,'Tarifs-Price list'!$G$19,E289="Chlore Silicate",'Tarifs-Price list'!$G$24,E289="Chlore Carbonate",'Tarifs-Price list'!$G$24,E289="NON",0),IF(C289="EXTERNE",_xlfn.IFS(E289=champs!$A$5,'Tarifs-Price list'!$F$9,E289=champs!$A$6,'Tarifs-Price list'!$F$9,E289=champs!$A$7,'Tarifs-Price list'!$F$19,E289="Chlore Silicate",'Tarifs-Price list'!$F$24,E289="Chlore Carbonate",'Tarifs-Price list'!$F$24,E289="NON",0),_xlfn.IFS(E289=champs!$A$5,'Tarifs-Price list'!$E$9,E289=champs!$A$6,'Tarifs-Price list'!$E$9,E289=champs!$A$7,'Tarifs-Price list'!$E$19,E289="Chlore Silicate",'Tarifs-Price list'!$E$24,E289="Chlore Carbonate",'Tarifs-Price list'!$E$24,E289="NON",0)))</f>
        <v>#N/A</v>
      </c>
      <c r="AE289" s="25" t="e" cm="1">
        <f t="array" ref="AE289">IF(C289="PARTENAIRE",_xlfn.IFS(F289=champs!$A$5,'Tarifs-Price list'!$G$10,F289=champs!$A$6,'Tarifs-Price list'!$G$15,F289=champs!$A$7,'Tarifs-Price list'!$G$20,F289="Chlore Silicate",'Tarifs-Price list'!$G$25,F289="Chlore Carbonate",'Tarifs-Price list'!$G$30,F289="NON",0),IF(C289="EXTERNE",_xlfn.IFS(F289=champs!$A$5,'Tarifs-Price list'!$F$10,F289=champs!$A$6,'Tarifs-Price list'!$F$15,F289=champs!$A$7,'Tarifs-Price list'!$F$20,F289="Chlore Silicate",'Tarifs-Price list'!$F$25,F289="Chlore Carbonate",'Tarifs-Price list'!$F$30,F289="NON",0),_xlfn.IFS(F289=champs!$A$5,'Tarifs-Price list'!$E$10,F289=champs!$A$6,'Tarifs-Price list'!$E$15,F289=champs!$A$7,'Tarifs-Price list'!$E$20,F289="Chlore Silicate",'Tarifs-Price list'!$E$25,F289="Chlore Carbonate",'Tarifs-Price list'!$E$30,F289="NON",0)))</f>
        <v>#N/A</v>
      </c>
      <c r="AF289" s="25">
        <f>IF(AND(H289=champs!$Q$5,I289=champs!$Q$6,J289=champs!$Q$6,C289="PARTENAIRE"),'Tarifs-Price list'!$N$9,IF(AND(C289="PARTENAIRE",H289=champs!$Q$6,I289=champs!$Q$5,J289=champs!$Q$6),'Tarifs-Price list'!$N$9,IF(AND(C289="PARTENAIRE",H289=champs!$Q$5,I289=champs!$Q$5,J289=champs!$Q$6),2*'Tarifs-Price list'!$N$9,IF(AND(C289="PARTENAIRE",H289=champs!$Q$6,I289=champs!$Q$6,J289=champs!$Q$5),'Tarifs-Price list'!$N$18,IF(AND(C289="PARTENAIRE",H289=champs!$Q$5,I289=champs!$Q$6,J289=champs!$Q$5),"Impossible",IF(AND(C289="PARTENAIRE",H289=champs!$Q$6,I289=champs!$Q$5,J289=champs!$Q$5),"Impossible",IF(AND(C289="PARTENAIRE",H289=champs!$Q$5,I289=champs!$Q$5,J289=champs!$Q$5),"Impossible",IF(AND(C289="EXTERNE",H289=champs!$Q$5,I289=champs!$Q$6,J289=champs!$Q$6),'Tarifs-Price list'!$M$9,IF(AND(C289="EXTERNE",H289=champs!$Q$6,I289=champs!$Q$5,J289=champs!$Q$6),'Tarifs-Price list'!$M$9,IF(AND(C289="EXTERNE",H289=champs!$Q$5,I289=champs!$Q$5,J289=champs!$Q$6),2*'Tarifs-Price list'!$M$9,IF(AND(C289="EXTERNE",H289=champs!$Q$6,I289=champs!$Q$6,J289=champs!$Q$5),'Tarifs-Price list'!$M$18,IF(AND(C289="Externe",H289=champs!$Q$5,I289=champs!$Q$6,J289=champs!$Q$5),"Impossible",IF(AND(C289="EXTERNE",H289=champs!$Q$6,I289=champs!$Q$5,J289=champs!$Q$5),"Impossible",IF(AND(C289="EXTERNE",H289=champs!$Q$5,I289=champs!$Q$5,J289=champs!$Q$5),"Impossible",IF(AND(C289="PRIVÉ",H289=champs!$Q$5,I289=champs!$Q$6,J289=champs!$Q$6),'Tarifs-Price list'!$L$9,IF(AND(C289="PRIVÉ",H289=champs!$Q$6,I289=champs!$Q$5,J289=champs!$Q$6),'Tarifs-Price list'!$L$9,IF(AND(C289="PRIVÉ",H289=champs!$Q$5,I289=champs!$Q$5,J289=champs!$Q$6),2*'Tarifs-Price list'!$L$9,IF(AND(C289="PRIVÉ",H289=champs!$Q$5,I289=champs!$Q$6,J289=champs!$Q$5),"Impossible",IF(AND(C289="PRIVÉ",H289=champs!$Q$6,I289=champs!$Q$5,J289=champs!$Q$5),"Impossible",IF(AND(C289="PRIVÉ",H289=champs!$Q$6,I289=champs!$Q$6,J289=champs!$Q$5),'Tarifs-Price list'!$L$18,IF(AND(C289="PRIVÉ",H289=champs!$Q$5,I289=champs!$Q$5,J289=champs!$Q$5),"Impossible",0)))))))))))))))))))))</f>
        <v>0</v>
      </c>
      <c r="AG289" s="57">
        <f>IF(AND(K289="OUI",H289=champs!$Q$5,I289=champs!$Q$6,J289=champs!$Q$6,C289="PARTENAIRE"),'Tarifs-Price list'!$N$8,IF(AND(K289="OUI",C289="PARTENAIRE",H289=champs!$Q$6,I289=champs!$Q$5,J289=champs!$Q$6),'Tarifs-Price list'!$N$8,IF(AND(K289="OUI",C289="PARTENAIRE",H289=champs!$Q$5,I289=champs!$Q$5,J289=champs!$Q$6),2*'Tarifs-Price list'!$N$8,IF(AND(K289="OUI",C289="PARTENAIRE",H289=champs!$Q$6,I289=champs!$Q$6,J289=champs!$Q$5),'Tarifs-Price list'!$N$17,IF(AND(K289="OUI",C289="PARTENAIRE",H289=champs!$Q$5,I289=champs!$Q$6,J289=champs!$Q$5),"Impossible",IF(AND(K289="OUI",C289="PARTENAIRE",H289=champs!$Q$6,I289=champs!$Q$5,J289=champs!$Q$5),"Impossible",IF(AND(K289="OUI",C289="PARTENAIRE",H289=champs!$Q$5,I289=champs!$Q$5,J289=champs!$Q$5),"Impossible",IF(AND(C289="EXTERNE",K289="OUI",H289=champs!$Q$5,I289=champs!$Q$6,J289=champs!$Q$6),'Tarifs-Price list'!$M$8,IF(AND(K289="OUI",C289="EXTERNE",H289=champs!$Q$6,I289=champs!$Q$5,J289=champs!$Q$6),'Tarifs-Price list'!$M$8,IF(AND(C289="EXTERNE",K289="OUI",H289=champs!$Q$5,I289=champs!$Q$5,J289=champs!$Q$6),2*'Tarifs-Price list'!$M$8,IF(AND(K289="OUI",C289="EXTERNE",H289=champs!$Q$6,I289=champs!$Q$6,J289=champs!$Q$5),'Tarifs-Price list'!$M$17,IF(AND(K289="OUI",C289="Externe",H289=champs!$Q$5,I289=champs!$Q$6,J289=champs!$Q$5),"Impossible",IF(AND(C289="EXTERNE",K289="OUI",H289=champs!$Q$6,I289=champs!$Q$5,J289=champs!$Q$5),"Impossible",IF(AND(K289="OUI",C289="EXTERNE",H289=champs!$Q$5,I289=champs!$Q$5,J289=champs!$Q$5),"Impossible",IF(AND(C289="PRIVÉ",K289="OUI",H289=champs!$Q$5,I289=champs!$Q$6,J289=champs!$Q$6),'Tarifs-Price list'!$L$8,IF(AND(C289="PRIVÉ",K289="OUI",H289=champs!$Q$6,I289=champs!$Q$5,J289=champs!$Q$6),'Tarifs-Price list'!$L$8,IF(AND(K289="OUI",C289="PRIVÉ",H289=champs!$Q$5,I289=champs!$Q$5,J289=champs!Q290),2*'Tarifs-Price list'!$L$8,IF(AND(K289="OUI",C289="PRIVÉ",H289=champs!$Q$5,I289=champs!$Q$6,J289=champs!$Q$5),"Impossible",IF(AND(K289="OUI",C289="PRIVÉ",K289="OUI",H289=champs!$Q$6,I289=champs!$Q$5,J289=champs!$Q$5),"Impossible",IF(AND(K289="OUI",C289="PRIVÉ",H289=champs!$Q$6,I289=champs!$Q$6,J289=champs!$Q$5),'Tarifs-Price list'!$L$17,IF(AND(K289="OUI",C289="PRIVÉ",H289=champs!$Q$5,I289=champs!$Q$5,J289=champs!$Q$5),"Impossible",0)))))))))))))))))))))</f>
        <v>0</v>
      </c>
    </row>
    <row r="290" spans="2:33" ht="21" x14ac:dyDescent="0.2"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50"/>
      <c r="M290" s="50"/>
      <c r="N290" s="48"/>
      <c r="O290" s="48"/>
      <c r="P290" s="48"/>
      <c r="Q290" s="48"/>
      <c r="R290" s="48"/>
      <c r="S290" s="49"/>
      <c r="T290" s="49"/>
      <c r="U290" s="49"/>
      <c r="V290" s="48"/>
      <c r="W290" s="48"/>
      <c r="X290" s="48"/>
      <c r="Y290" s="48"/>
      <c r="Z290" s="48"/>
      <c r="AC290" s="25" t="e" cm="1">
        <f t="array" ref="AC290">IF(C290="PARTENAIRE",_xlfn.IFS(D290=champs!$A$5,'Tarifs-Price list'!$G$8,D290=champs!$A$6,'Tarifs-Price list'!$G$8,D290=champs!$A$7,'Tarifs-Price list'!$G$18,D290="Chlore Silicate",'Tarifs-Price list'!$G$23,D290="Chlore Carbonate",'Tarifs-Price list'!$G$23,D290="NON",0),IF(C290="EXTERNE",_xlfn.IFS(D290=champs!$A$5,'Tarifs-Price list'!$F$8,D290=champs!$A$6,'Tarifs-Price list'!$F$8,D290=champs!$A$7,'Tarifs-Price list'!$F$18,D290="Chlore Silicate",'Tarifs-Price list'!$F$23,D290="Chlore Carbonate",'Tarifs-Price list'!$F$23,D290="NON",0),_xlfn.IFS(D290=champs!$A$5,'Tarifs-Price list'!$E$8,D290=champs!$A$6,'Tarifs-Price list'!$E$8,D290=champs!$A$7,'Tarifs-Price list'!$E$18,D290="Chlore Silicate",'Tarifs-Price list'!$E$23,D290="Chlore Carbonate",'Tarifs-Price list'!$E$23,D290="NON",0)))</f>
        <v>#N/A</v>
      </c>
      <c r="AD290" s="25" t="e" cm="1">
        <f t="array" ref="AD290">IF(C290="PARTENAIRE",_xlfn.IFS(E290=champs!$A$5,'Tarifs-Price list'!$G$9,E290=champs!$A$6,'Tarifs-Price list'!$G$9,E290=champs!$A$7,'Tarifs-Price list'!$G$19,E290="Chlore Silicate",'Tarifs-Price list'!$G$24,E290="Chlore Carbonate",'Tarifs-Price list'!$G$24,E290="NON",0),IF(C290="EXTERNE",_xlfn.IFS(E290=champs!$A$5,'Tarifs-Price list'!$F$9,E290=champs!$A$6,'Tarifs-Price list'!$F$9,E290=champs!$A$7,'Tarifs-Price list'!$F$19,E290="Chlore Silicate",'Tarifs-Price list'!$F$24,E290="Chlore Carbonate",'Tarifs-Price list'!$F$24,E290="NON",0),_xlfn.IFS(E290=champs!$A$5,'Tarifs-Price list'!$E$9,E290=champs!$A$6,'Tarifs-Price list'!$E$9,E290=champs!$A$7,'Tarifs-Price list'!$E$19,E290="Chlore Silicate",'Tarifs-Price list'!$E$24,E290="Chlore Carbonate",'Tarifs-Price list'!$E$24,E290="NON",0)))</f>
        <v>#N/A</v>
      </c>
      <c r="AE290" s="25" t="e" cm="1">
        <f t="array" ref="AE290">IF(C290="PARTENAIRE",_xlfn.IFS(F290=champs!$A$5,'Tarifs-Price list'!$G$10,F290=champs!$A$6,'Tarifs-Price list'!$G$15,F290=champs!$A$7,'Tarifs-Price list'!$G$20,F290="Chlore Silicate",'Tarifs-Price list'!$G$25,F290="Chlore Carbonate",'Tarifs-Price list'!$G$30,F290="NON",0),IF(C290="EXTERNE",_xlfn.IFS(F290=champs!$A$5,'Tarifs-Price list'!$F$10,F290=champs!$A$6,'Tarifs-Price list'!$F$15,F290=champs!$A$7,'Tarifs-Price list'!$F$20,F290="Chlore Silicate",'Tarifs-Price list'!$F$25,F290="Chlore Carbonate",'Tarifs-Price list'!$F$30,F290="NON",0),_xlfn.IFS(F290=champs!$A$5,'Tarifs-Price list'!$E$10,F290=champs!$A$6,'Tarifs-Price list'!$E$15,F290=champs!$A$7,'Tarifs-Price list'!$E$20,F290="Chlore Silicate",'Tarifs-Price list'!$E$25,F290="Chlore Carbonate",'Tarifs-Price list'!$E$30,F290="NON",0)))</f>
        <v>#N/A</v>
      </c>
      <c r="AF290" s="25">
        <f>IF(AND(H290=champs!$Q$5,I290=champs!$Q$6,J290=champs!$Q$6,C290="PARTENAIRE"),'Tarifs-Price list'!$N$9,IF(AND(C290="PARTENAIRE",H290=champs!$Q$6,I290=champs!$Q$5,J290=champs!$Q$6),'Tarifs-Price list'!$N$9,IF(AND(C290="PARTENAIRE",H290=champs!$Q$5,I290=champs!$Q$5,J290=champs!$Q$6),2*'Tarifs-Price list'!$N$9,IF(AND(C290="PARTENAIRE",H290=champs!$Q$6,I290=champs!$Q$6,J290=champs!$Q$5),'Tarifs-Price list'!$N$18,IF(AND(C290="PARTENAIRE",H290=champs!$Q$5,I290=champs!$Q$6,J290=champs!$Q$5),"Impossible",IF(AND(C290="PARTENAIRE",H290=champs!$Q$6,I290=champs!$Q$5,J290=champs!$Q$5),"Impossible",IF(AND(C290="PARTENAIRE",H290=champs!$Q$5,I290=champs!$Q$5,J290=champs!$Q$5),"Impossible",IF(AND(C290="EXTERNE",H290=champs!$Q$5,I290=champs!$Q$6,J290=champs!$Q$6),'Tarifs-Price list'!$M$9,IF(AND(C290="EXTERNE",H290=champs!$Q$6,I290=champs!$Q$5,J290=champs!$Q$6),'Tarifs-Price list'!$M$9,IF(AND(C290="EXTERNE",H290=champs!$Q$5,I290=champs!$Q$5,J290=champs!$Q$6),2*'Tarifs-Price list'!$M$9,IF(AND(C290="EXTERNE",H290=champs!$Q$6,I290=champs!$Q$6,J290=champs!$Q$5),'Tarifs-Price list'!$M$18,IF(AND(C290="Externe",H290=champs!$Q$5,I290=champs!$Q$6,J290=champs!$Q$5),"Impossible",IF(AND(C290="EXTERNE",H290=champs!$Q$6,I290=champs!$Q$5,J290=champs!$Q$5),"Impossible",IF(AND(C290="EXTERNE",H290=champs!$Q$5,I290=champs!$Q$5,J290=champs!$Q$5),"Impossible",IF(AND(C290="PRIVÉ",H290=champs!$Q$5,I290=champs!$Q$6,J290=champs!$Q$6),'Tarifs-Price list'!$L$9,IF(AND(C290="PRIVÉ",H290=champs!$Q$6,I290=champs!$Q$5,J290=champs!$Q$6),'Tarifs-Price list'!$L$9,IF(AND(C290="PRIVÉ",H290=champs!$Q$5,I290=champs!$Q$5,J290=champs!$Q$6),2*'Tarifs-Price list'!$L$9,IF(AND(C290="PRIVÉ",H290=champs!$Q$5,I290=champs!$Q$6,J290=champs!$Q$5),"Impossible",IF(AND(C290="PRIVÉ",H290=champs!$Q$6,I290=champs!$Q$5,J290=champs!$Q$5),"Impossible",IF(AND(C290="PRIVÉ",H290=champs!$Q$6,I290=champs!$Q$6,J290=champs!$Q$5),'Tarifs-Price list'!$L$18,IF(AND(C290="PRIVÉ",H290=champs!$Q$5,I290=champs!$Q$5,J290=champs!$Q$5),"Impossible",0)))))))))))))))))))))</f>
        <v>0</v>
      </c>
      <c r="AG290" s="57">
        <f>IF(AND(K290="OUI",H290=champs!$Q$5,I290=champs!$Q$6,J290=champs!$Q$6,C290="PARTENAIRE"),'Tarifs-Price list'!$N$8,IF(AND(K290="OUI",C290="PARTENAIRE",H290=champs!$Q$6,I290=champs!$Q$5,J290=champs!$Q$6),'Tarifs-Price list'!$N$8,IF(AND(K290="OUI",C290="PARTENAIRE",H290=champs!$Q$5,I290=champs!$Q$5,J290=champs!$Q$6),2*'Tarifs-Price list'!$N$8,IF(AND(K290="OUI",C290="PARTENAIRE",H290=champs!$Q$6,I290=champs!$Q$6,J290=champs!$Q$5),'Tarifs-Price list'!$N$17,IF(AND(K290="OUI",C290="PARTENAIRE",H290=champs!$Q$5,I290=champs!$Q$6,J290=champs!$Q$5),"Impossible",IF(AND(K290="OUI",C290="PARTENAIRE",H290=champs!$Q$6,I290=champs!$Q$5,J290=champs!$Q$5),"Impossible",IF(AND(K290="OUI",C290="PARTENAIRE",H290=champs!$Q$5,I290=champs!$Q$5,J290=champs!$Q$5),"Impossible",IF(AND(C290="EXTERNE",K290="OUI",H290=champs!$Q$5,I290=champs!$Q$6,J290=champs!$Q$6),'Tarifs-Price list'!$M$8,IF(AND(K290="OUI",C290="EXTERNE",H290=champs!$Q$6,I290=champs!$Q$5,J290=champs!$Q$6),'Tarifs-Price list'!$M$8,IF(AND(C290="EXTERNE",K290="OUI",H290=champs!$Q$5,I290=champs!$Q$5,J290=champs!$Q$6),2*'Tarifs-Price list'!$M$8,IF(AND(K290="OUI",C290="EXTERNE",H290=champs!$Q$6,I290=champs!$Q$6,J290=champs!$Q$5),'Tarifs-Price list'!$M$17,IF(AND(K290="OUI",C290="Externe",H290=champs!$Q$5,I290=champs!$Q$6,J290=champs!$Q$5),"Impossible",IF(AND(C290="EXTERNE",K290="OUI",H290=champs!$Q$6,I290=champs!$Q$5,J290=champs!$Q$5),"Impossible",IF(AND(K290="OUI",C290="EXTERNE",H290=champs!$Q$5,I290=champs!$Q$5,J290=champs!$Q$5),"Impossible",IF(AND(C290="PRIVÉ",K290="OUI",H290=champs!$Q$5,I290=champs!$Q$6,J290=champs!$Q$6),'Tarifs-Price list'!$L$8,IF(AND(C290="PRIVÉ",K290="OUI",H290=champs!$Q$6,I290=champs!$Q$5,J290=champs!$Q$6),'Tarifs-Price list'!$L$8,IF(AND(K290="OUI",C290="PRIVÉ",H290=champs!$Q$5,I290=champs!$Q$5,J290=champs!Q291),2*'Tarifs-Price list'!$L$8,IF(AND(K290="OUI",C290="PRIVÉ",H290=champs!$Q$5,I290=champs!$Q$6,J290=champs!$Q$5),"Impossible",IF(AND(K290="OUI",C290="PRIVÉ",K290="OUI",H290=champs!$Q$6,I290=champs!$Q$5,J290=champs!$Q$5),"Impossible",IF(AND(K290="OUI",C290="PRIVÉ",H290=champs!$Q$6,I290=champs!$Q$6,J290=champs!$Q$5),'Tarifs-Price list'!$L$17,IF(AND(K290="OUI",C290="PRIVÉ",H290=champs!$Q$5,I290=champs!$Q$5,J290=champs!$Q$5),"Impossible",0)))))))))))))))))))))</f>
        <v>0</v>
      </c>
    </row>
    <row r="291" spans="2:33" ht="21" x14ac:dyDescent="0.2"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50"/>
      <c r="M291" s="50"/>
      <c r="N291" s="48"/>
      <c r="O291" s="48"/>
      <c r="P291" s="48"/>
      <c r="Q291" s="48"/>
      <c r="R291" s="48"/>
      <c r="S291" s="49"/>
      <c r="T291" s="49"/>
      <c r="U291" s="49"/>
      <c r="V291" s="48"/>
      <c r="W291" s="48"/>
      <c r="X291" s="48"/>
      <c r="Y291" s="48"/>
      <c r="Z291" s="48"/>
      <c r="AC291" s="25" t="e" cm="1">
        <f t="array" ref="AC291">IF(C291="PARTENAIRE",_xlfn.IFS(D291=champs!$A$5,'Tarifs-Price list'!$G$8,D291=champs!$A$6,'Tarifs-Price list'!$G$8,D291=champs!$A$7,'Tarifs-Price list'!$G$18,D291="Chlore Silicate",'Tarifs-Price list'!$G$23,D291="Chlore Carbonate",'Tarifs-Price list'!$G$23,D291="NON",0),IF(C291="EXTERNE",_xlfn.IFS(D291=champs!$A$5,'Tarifs-Price list'!$F$8,D291=champs!$A$6,'Tarifs-Price list'!$F$8,D291=champs!$A$7,'Tarifs-Price list'!$F$18,D291="Chlore Silicate",'Tarifs-Price list'!$F$23,D291="Chlore Carbonate",'Tarifs-Price list'!$F$23,D291="NON",0),_xlfn.IFS(D291=champs!$A$5,'Tarifs-Price list'!$E$8,D291=champs!$A$6,'Tarifs-Price list'!$E$8,D291=champs!$A$7,'Tarifs-Price list'!$E$18,D291="Chlore Silicate",'Tarifs-Price list'!$E$23,D291="Chlore Carbonate",'Tarifs-Price list'!$E$23,D291="NON",0)))</f>
        <v>#N/A</v>
      </c>
      <c r="AD291" s="25" t="e" cm="1">
        <f t="array" ref="AD291">IF(C291="PARTENAIRE",_xlfn.IFS(E291=champs!$A$5,'Tarifs-Price list'!$G$9,E291=champs!$A$6,'Tarifs-Price list'!$G$9,E291=champs!$A$7,'Tarifs-Price list'!$G$19,E291="Chlore Silicate",'Tarifs-Price list'!$G$24,E291="Chlore Carbonate",'Tarifs-Price list'!$G$24,E291="NON",0),IF(C291="EXTERNE",_xlfn.IFS(E291=champs!$A$5,'Tarifs-Price list'!$F$9,E291=champs!$A$6,'Tarifs-Price list'!$F$9,E291=champs!$A$7,'Tarifs-Price list'!$F$19,E291="Chlore Silicate",'Tarifs-Price list'!$F$24,E291="Chlore Carbonate",'Tarifs-Price list'!$F$24,E291="NON",0),_xlfn.IFS(E291=champs!$A$5,'Tarifs-Price list'!$E$9,E291=champs!$A$6,'Tarifs-Price list'!$E$9,E291=champs!$A$7,'Tarifs-Price list'!$E$19,E291="Chlore Silicate",'Tarifs-Price list'!$E$24,E291="Chlore Carbonate",'Tarifs-Price list'!$E$24,E291="NON",0)))</f>
        <v>#N/A</v>
      </c>
      <c r="AE291" s="25" t="e" cm="1">
        <f t="array" ref="AE291">IF(C291="PARTENAIRE",_xlfn.IFS(F291=champs!$A$5,'Tarifs-Price list'!$G$10,F291=champs!$A$6,'Tarifs-Price list'!$G$15,F291=champs!$A$7,'Tarifs-Price list'!$G$20,F291="Chlore Silicate",'Tarifs-Price list'!$G$25,F291="Chlore Carbonate",'Tarifs-Price list'!$G$30,F291="NON",0),IF(C291="EXTERNE",_xlfn.IFS(F291=champs!$A$5,'Tarifs-Price list'!$F$10,F291=champs!$A$6,'Tarifs-Price list'!$F$15,F291=champs!$A$7,'Tarifs-Price list'!$F$20,F291="Chlore Silicate",'Tarifs-Price list'!$F$25,F291="Chlore Carbonate",'Tarifs-Price list'!$F$30,F291="NON",0),_xlfn.IFS(F291=champs!$A$5,'Tarifs-Price list'!$E$10,F291=champs!$A$6,'Tarifs-Price list'!$E$15,F291=champs!$A$7,'Tarifs-Price list'!$E$20,F291="Chlore Silicate",'Tarifs-Price list'!$E$25,F291="Chlore Carbonate",'Tarifs-Price list'!$E$30,F291="NON",0)))</f>
        <v>#N/A</v>
      </c>
      <c r="AF291" s="25">
        <f>IF(AND(H291=champs!$Q$5,I291=champs!$Q$6,J291=champs!$Q$6,C291="PARTENAIRE"),'Tarifs-Price list'!$N$9,IF(AND(C291="PARTENAIRE",H291=champs!$Q$6,I291=champs!$Q$5,J291=champs!$Q$6),'Tarifs-Price list'!$N$9,IF(AND(C291="PARTENAIRE",H291=champs!$Q$5,I291=champs!$Q$5,J291=champs!$Q$6),2*'Tarifs-Price list'!$N$9,IF(AND(C291="PARTENAIRE",H291=champs!$Q$6,I291=champs!$Q$6,J291=champs!$Q$5),'Tarifs-Price list'!$N$18,IF(AND(C291="PARTENAIRE",H291=champs!$Q$5,I291=champs!$Q$6,J291=champs!$Q$5),"Impossible",IF(AND(C291="PARTENAIRE",H291=champs!$Q$6,I291=champs!$Q$5,J291=champs!$Q$5),"Impossible",IF(AND(C291="PARTENAIRE",H291=champs!$Q$5,I291=champs!$Q$5,J291=champs!$Q$5),"Impossible",IF(AND(C291="EXTERNE",H291=champs!$Q$5,I291=champs!$Q$6,J291=champs!$Q$6),'Tarifs-Price list'!$M$9,IF(AND(C291="EXTERNE",H291=champs!$Q$6,I291=champs!$Q$5,J291=champs!$Q$6),'Tarifs-Price list'!$M$9,IF(AND(C291="EXTERNE",H291=champs!$Q$5,I291=champs!$Q$5,J291=champs!$Q$6),2*'Tarifs-Price list'!$M$9,IF(AND(C291="EXTERNE",H291=champs!$Q$6,I291=champs!$Q$6,J291=champs!$Q$5),'Tarifs-Price list'!$M$18,IF(AND(C291="Externe",H291=champs!$Q$5,I291=champs!$Q$6,J291=champs!$Q$5),"Impossible",IF(AND(C291="EXTERNE",H291=champs!$Q$6,I291=champs!$Q$5,J291=champs!$Q$5),"Impossible",IF(AND(C291="EXTERNE",H291=champs!$Q$5,I291=champs!$Q$5,J291=champs!$Q$5),"Impossible",IF(AND(C291="PRIVÉ",H291=champs!$Q$5,I291=champs!$Q$6,J291=champs!$Q$6),'Tarifs-Price list'!$L$9,IF(AND(C291="PRIVÉ",H291=champs!$Q$6,I291=champs!$Q$5,J291=champs!$Q$6),'Tarifs-Price list'!$L$9,IF(AND(C291="PRIVÉ",H291=champs!$Q$5,I291=champs!$Q$5,J291=champs!$Q$6),2*'Tarifs-Price list'!$L$9,IF(AND(C291="PRIVÉ",H291=champs!$Q$5,I291=champs!$Q$6,J291=champs!$Q$5),"Impossible",IF(AND(C291="PRIVÉ",H291=champs!$Q$6,I291=champs!$Q$5,J291=champs!$Q$5),"Impossible",IF(AND(C291="PRIVÉ",H291=champs!$Q$6,I291=champs!$Q$6,J291=champs!$Q$5),'Tarifs-Price list'!$L$18,IF(AND(C291="PRIVÉ",H291=champs!$Q$5,I291=champs!$Q$5,J291=champs!$Q$5),"Impossible",0)))))))))))))))))))))</f>
        <v>0</v>
      </c>
      <c r="AG291" s="57">
        <f>IF(AND(K291="OUI",H291=champs!$Q$5,I291=champs!$Q$6,J291=champs!$Q$6,C291="PARTENAIRE"),'Tarifs-Price list'!$N$8,IF(AND(K291="OUI",C291="PARTENAIRE",H291=champs!$Q$6,I291=champs!$Q$5,J291=champs!$Q$6),'Tarifs-Price list'!$N$8,IF(AND(K291="OUI",C291="PARTENAIRE",H291=champs!$Q$5,I291=champs!$Q$5,J291=champs!$Q$6),2*'Tarifs-Price list'!$N$8,IF(AND(K291="OUI",C291="PARTENAIRE",H291=champs!$Q$6,I291=champs!$Q$6,J291=champs!$Q$5),'Tarifs-Price list'!$N$17,IF(AND(K291="OUI",C291="PARTENAIRE",H291=champs!$Q$5,I291=champs!$Q$6,J291=champs!$Q$5),"Impossible",IF(AND(K291="OUI",C291="PARTENAIRE",H291=champs!$Q$6,I291=champs!$Q$5,J291=champs!$Q$5),"Impossible",IF(AND(K291="OUI",C291="PARTENAIRE",H291=champs!$Q$5,I291=champs!$Q$5,J291=champs!$Q$5),"Impossible",IF(AND(C291="EXTERNE",K291="OUI",H291=champs!$Q$5,I291=champs!$Q$6,J291=champs!$Q$6),'Tarifs-Price list'!$M$8,IF(AND(K291="OUI",C291="EXTERNE",H291=champs!$Q$6,I291=champs!$Q$5,J291=champs!$Q$6),'Tarifs-Price list'!$M$8,IF(AND(C291="EXTERNE",K291="OUI",H291=champs!$Q$5,I291=champs!$Q$5,J291=champs!$Q$6),2*'Tarifs-Price list'!$M$8,IF(AND(K291="OUI",C291="EXTERNE",H291=champs!$Q$6,I291=champs!$Q$6,J291=champs!$Q$5),'Tarifs-Price list'!$M$17,IF(AND(K291="OUI",C291="Externe",H291=champs!$Q$5,I291=champs!$Q$6,J291=champs!$Q$5),"Impossible",IF(AND(C291="EXTERNE",K291="OUI",H291=champs!$Q$6,I291=champs!$Q$5,J291=champs!$Q$5),"Impossible",IF(AND(K291="OUI",C291="EXTERNE",H291=champs!$Q$5,I291=champs!$Q$5,J291=champs!$Q$5),"Impossible",IF(AND(C291="PRIVÉ",K291="OUI",H291=champs!$Q$5,I291=champs!$Q$6,J291=champs!$Q$6),'Tarifs-Price list'!$L$8,IF(AND(C291="PRIVÉ",K291="OUI",H291=champs!$Q$6,I291=champs!$Q$5,J291=champs!$Q$6),'Tarifs-Price list'!$L$8,IF(AND(K291="OUI",C291="PRIVÉ",H291=champs!$Q$5,I291=champs!$Q$5,J291=champs!Q292),2*'Tarifs-Price list'!$L$8,IF(AND(K291="OUI",C291="PRIVÉ",H291=champs!$Q$5,I291=champs!$Q$6,J291=champs!$Q$5),"Impossible",IF(AND(K291="OUI",C291="PRIVÉ",K291="OUI",H291=champs!$Q$6,I291=champs!$Q$5,J291=champs!$Q$5),"Impossible",IF(AND(K291="OUI",C291="PRIVÉ",H291=champs!$Q$6,I291=champs!$Q$6,J291=champs!$Q$5),'Tarifs-Price list'!$L$17,IF(AND(K291="OUI",C291="PRIVÉ",H291=champs!$Q$5,I291=champs!$Q$5,J291=champs!$Q$5),"Impossible",0)))))))))))))))))))))</f>
        <v>0</v>
      </c>
    </row>
    <row r="292" spans="2:33" ht="21" x14ac:dyDescent="0.2"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50"/>
      <c r="M292" s="50"/>
      <c r="N292" s="48"/>
      <c r="O292" s="48"/>
      <c r="P292" s="48"/>
      <c r="Q292" s="48"/>
      <c r="R292" s="48"/>
      <c r="S292" s="49"/>
      <c r="T292" s="49"/>
      <c r="U292" s="49"/>
      <c r="V292" s="48"/>
      <c r="W292" s="48"/>
      <c r="X292" s="48"/>
      <c r="Y292" s="48"/>
      <c r="Z292" s="48"/>
      <c r="AC292" s="25" t="e" cm="1">
        <f t="array" ref="AC292">IF(C292="PARTENAIRE",_xlfn.IFS(D292=champs!$A$5,'Tarifs-Price list'!$G$8,D292=champs!$A$6,'Tarifs-Price list'!$G$8,D292=champs!$A$7,'Tarifs-Price list'!$G$18,D292="Chlore Silicate",'Tarifs-Price list'!$G$23,D292="Chlore Carbonate",'Tarifs-Price list'!$G$23,D292="NON",0),IF(C292="EXTERNE",_xlfn.IFS(D292=champs!$A$5,'Tarifs-Price list'!$F$8,D292=champs!$A$6,'Tarifs-Price list'!$F$8,D292=champs!$A$7,'Tarifs-Price list'!$F$18,D292="Chlore Silicate",'Tarifs-Price list'!$F$23,D292="Chlore Carbonate",'Tarifs-Price list'!$F$23,D292="NON",0),_xlfn.IFS(D292=champs!$A$5,'Tarifs-Price list'!$E$8,D292=champs!$A$6,'Tarifs-Price list'!$E$8,D292=champs!$A$7,'Tarifs-Price list'!$E$18,D292="Chlore Silicate",'Tarifs-Price list'!$E$23,D292="Chlore Carbonate",'Tarifs-Price list'!$E$23,D292="NON",0)))</f>
        <v>#N/A</v>
      </c>
      <c r="AD292" s="25" t="e" cm="1">
        <f t="array" ref="AD292">IF(C292="PARTENAIRE",_xlfn.IFS(E292=champs!$A$5,'Tarifs-Price list'!$G$9,E292=champs!$A$6,'Tarifs-Price list'!$G$9,E292=champs!$A$7,'Tarifs-Price list'!$G$19,E292="Chlore Silicate",'Tarifs-Price list'!$G$24,E292="Chlore Carbonate",'Tarifs-Price list'!$G$24,E292="NON",0),IF(C292="EXTERNE",_xlfn.IFS(E292=champs!$A$5,'Tarifs-Price list'!$F$9,E292=champs!$A$6,'Tarifs-Price list'!$F$9,E292=champs!$A$7,'Tarifs-Price list'!$F$19,E292="Chlore Silicate",'Tarifs-Price list'!$F$24,E292="Chlore Carbonate",'Tarifs-Price list'!$F$24,E292="NON",0),_xlfn.IFS(E292=champs!$A$5,'Tarifs-Price list'!$E$9,E292=champs!$A$6,'Tarifs-Price list'!$E$9,E292=champs!$A$7,'Tarifs-Price list'!$E$19,E292="Chlore Silicate",'Tarifs-Price list'!$E$24,E292="Chlore Carbonate",'Tarifs-Price list'!$E$24,E292="NON",0)))</f>
        <v>#N/A</v>
      </c>
      <c r="AE292" s="25" t="e" cm="1">
        <f t="array" ref="AE292">IF(C292="PARTENAIRE",_xlfn.IFS(F292=champs!$A$5,'Tarifs-Price list'!$G$10,F292=champs!$A$6,'Tarifs-Price list'!$G$15,F292=champs!$A$7,'Tarifs-Price list'!$G$20,F292="Chlore Silicate",'Tarifs-Price list'!$G$25,F292="Chlore Carbonate",'Tarifs-Price list'!$G$30,F292="NON",0),IF(C292="EXTERNE",_xlfn.IFS(F292=champs!$A$5,'Tarifs-Price list'!$F$10,F292=champs!$A$6,'Tarifs-Price list'!$F$15,F292=champs!$A$7,'Tarifs-Price list'!$F$20,F292="Chlore Silicate",'Tarifs-Price list'!$F$25,F292="Chlore Carbonate",'Tarifs-Price list'!$F$30,F292="NON",0),_xlfn.IFS(F292=champs!$A$5,'Tarifs-Price list'!$E$10,F292=champs!$A$6,'Tarifs-Price list'!$E$15,F292=champs!$A$7,'Tarifs-Price list'!$E$20,F292="Chlore Silicate",'Tarifs-Price list'!$E$25,F292="Chlore Carbonate",'Tarifs-Price list'!$E$30,F292="NON",0)))</f>
        <v>#N/A</v>
      </c>
      <c r="AF292" s="25">
        <f>IF(AND(H292=champs!$Q$5,I292=champs!$Q$6,J292=champs!$Q$6,C292="PARTENAIRE"),'Tarifs-Price list'!$N$9,IF(AND(C292="PARTENAIRE",H292=champs!$Q$6,I292=champs!$Q$5,J292=champs!$Q$6),'Tarifs-Price list'!$N$9,IF(AND(C292="PARTENAIRE",H292=champs!$Q$5,I292=champs!$Q$5,J292=champs!$Q$6),2*'Tarifs-Price list'!$N$9,IF(AND(C292="PARTENAIRE",H292=champs!$Q$6,I292=champs!$Q$6,J292=champs!$Q$5),'Tarifs-Price list'!$N$18,IF(AND(C292="PARTENAIRE",H292=champs!$Q$5,I292=champs!$Q$6,J292=champs!$Q$5),"Impossible",IF(AND(C292="PARTENAIRE",H292=champs!$Q$6,I292=champs!$Q$5,J292=champs!$Q$5),"Impossible",IF(AND(C292="PARTENAIRE",H292=champs!$Q$5,I292=champs!$Q$5,J292=champs!$Q$5),"Impossible",IF(AND(C292="EXTERNE",H292=champs!$Q$5,I292=champs!$Q$6,J292=champs!$Q$6),'Tarifs-Price list'!$M$9,IF(AND(C292="EXTERNE",H292=champs!$Q$6,I292=champs!$Q$5,J292=champs!$Q$6),'Tarifs-Price list'!$M$9,IF(AND(C292="EXTERNE",H292=champs!$Q$5,I292=champs!$Q$5,J292=champs!$Q$6),2*'Tarifs-Price list'!$M$9,IF(AND(C292="EXTERNE",H292=champs!$Q$6,I292=champs!$Q$6,J292=champs!$Q$5),'Tarifs-Price list'!$M$18,IF(AND(C292="Externe",H292=champs!$Q$5,I292=champs!$Q$6,J292=champs!$Q$5),"Impossible",IF(AND(C292="EXTERNE",H292=champs!$Q$6,I292=champs!$Q$5,J292=champs!$Q$5),"Impossible",IF(AND(C292="EXTERNE",H292=champs!$Q$5,I292=champs!$Q$5,J292=champs!$Q$5),"Impossible",IF(AND(C292="PRIVÉ",H292=champs!$Q$5,I292=champs!$Q$6,J292=champs!$Q$6),'Tarifs-Price list'!$L$9,IF(AND(C292="PRIVÉ",H292=champs!$Q$6,I292=champs!$Q$5,J292=champs!$Q$6),'Tarifs-Price list'!$L$9,IF(AND(C292="PRIVÉ",H292=champs!$Q$5,I292=champs!$Q$5,J292=champs!$Q$6),2*'Tarifs-Price list'!$L$9,IF(AND(C292="PRIVÉ",H292=champs!$Q$5,I292=champs!$Q$6,J292=champs!$Q$5),"Impossible",IF(AND(C292="PRIVÉ",H292=champs!$Q$6,I292=champs!$Q$5,J292=champs!$Q$5),"Impossible",IF(AND(C292="PRIVÉ",H292=champs!$Q$6,I292=champs!$Q$6,J292=champs!$Q$5),'Tarifs-Price list'!$L$18,IF(AND(C292="PRIVÉ",H292=champs!$Q$5,I292=champs!$Q$5,J292=champs!$Q$5),"Impossible",0)))))))))))))))))))))</f>
        <v>0</v>
      </c>
      <c r="AG292" s="57">
        <f>IF(AND(K292="OUI",H292=champs!$Q$5,I292=champs!$Q$6,J292=champs!$Q$6,C292="PARTENAIRE"),'Tarifs-Price list'!$N$8,IF(AND(K292="OUI",C292="PARTENAIRE",H292=champs!$Q$6,I292=champs!$Q$5,J292=champs!$Q$6),'Tarifs-Price list'!$N$8,IF(AND(K292="OUI",C292="PARTENAIRE",H292=champs!$Q$5,I292=champs!$Q$5,J292=champs!$Q$6),2*'Tarifs-Price list'!$N$8,IF(AND(K292="OUI",C292="PARTENAIRE",H292=champs!$Q$6,I292=champs!$Q$6,J292=champs!$Q$5),'Tarifs-Price list'!$N$17,IF(AND(K292="OUI",C292="PARTENAIRE",H292=champs!$Q$5,I292=champs!$Q$6,J292=champs!$Q$5),"Impossible",IF(AND(K292="OUI",C292="PARTENAIRE",H292=champs!$Q$6,I292=champs!$Q$5,J292=champs!$Q$5),"Impossible",IF(AND(K292="OUI",C292="PARTENAIRE",H292=champs!$Q$5,I292=champs!$Q$5,J292=champs!$Q$5),"Impossible",IF(AND(C292="EXTERNE",K292="OUI",H292=champs!$Q$5,I292=champs!$Q$6,J292=champs!$Q$6),'Tarifs-Price list'!$M$8,IF(AND(K292="OUI",C292="EXTERNE",H292=champs!$Q$6,I292=champs!$Q$5,J292=champs!$Q$6),'Tarifs-Price list'!$M$8,IF(AND(C292="EXTERNE",K292="OUI",H292=champs!$Q$5,I292=champs!$Q$5,J292=champs!$Q$6),2*'Tarifs-Price list'!$M$8,IF(AND(K292="OUI",C292="EXTERNE",H292=champs!$Q$6,I292=champs!$Q$6,J292=champs!$Q$5),'Tarifs-Price list'!$M$17,IF(AND(K292="OUI",C292="Externe",H292=champs!$Q$5,I292=champs!$Q$6,J292=champs!$Q$5),"Impossible",IF(AND(C292="EXTERNE",K292="OUI",H292=champs!$Q$6,I292=champs!$Q$5,J292=champs!$Q$5),"Impossible",IF(AND(K292="OUI",C292="EXTERNE",H292=champs!$Q$5,I292=champs!$Q$5,J292=champs!$Q$5),"Impossible",IF(AND(C292="PRIVÉ",K292="OUI",H292=champs!$Q$5,I292=champs!$Q$6,J292=champs!$Q$6),'Tarifs-Price list'!$L$8,IF(AND(C292="PRIVÉ",K292="OUI",H292=champs!$Q$6,I292=champs!$Q$5,J292=champs!$Q$6),'Tarifs-Price list'!$L$8,IF(AND(K292="OUI",C292="PRIVÉ",H292=champs!$Q$5,I292=champs!$Q$5,J292=champs!Q293),2*'Tarifs-Price list'!$L$8,IF(AND(K292="OUI",C292="PRIVÉ",H292=champs!$Q$5,I292=champs!$Q$6,J292=champs!$Q$5),"Impossible",IF(AND(K292="OUI",C292="PRIVÉ",K292="OUI",H292=champs!$Q$6,I292=champs!$Q$5,J292=champs!$Q$5),"Impossible",IF(AND(K292="OUI",C292="PRIVÉ",H292=champs!$Q$6,I292=champs!$Q$6,J292=champs!$Q$5),'Tarifs-Price list'!$L$17,IF(AND(K292="OUI",C292="PRIVÉ",H292=champs!$Q$5,I292=champs!$Q$5,J292=champs!$Q$5),"Impossible",0)))))))))))))))))))))</f>
        <v>0</v>
      </c>
    </row>
    <row r="293" spans="2:33" ht="21" x14ac:dyDescent="0.2"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50"/>
      <c r="M293" s="50"/>
      <c r="N293" s="48"/>
      <c r="O293" s="48"/>
      <c r="P293" s="48"/>
      <c r="Q293" s="48"/>
      <c r="R293" s="48"/>
      <c r="S293" s="49"/>
      <c r="T293" s="49"/>
      <c r="U293" s="49"/>
      <c r="V293" s="48"/>
      <c r="W293" s="48"/>
      <c r="X293" s="48"/>
      <c r="Y293" s="48"/>
      <c r="Z293" s="48"/>
      <c r="AC293" s="25" t="e" cm="1">
        <f t="array" ref="AC293">IF(C293="PARTENAIRE",_xlfn.IFS(D293=champs!$A$5,'Tarifs-Price list'!$G$8,D293=champs!$A$6,'Tarifs-Price list'!$G$8,D293=champs!$A$7,'Tarifs-Price list'!$G$18,D293="Chlore Silicate",'Tarifs-Price list'!$G$23,D293="Chlore Carbonate",'Tarifs-Price list'!$G$23,D293="NON",0),IF(C293="EXTERNE",_xlfn.IFS(D293=champs!$A$5,'Tarifs-Price list'!$F$8,D293=champs!$A$6,'Tarifs-Price list'!$F$8,D293=champs!$A$7,'Tarifs-Price list'!$F$18,D293="Chlore Silicate",'Tarifs-Price list'!$F$23,D293="Chlore Carbonate",'Tarifs-Price list'!$F$23,D293="NON",0),_xlfn.IFS(D293=champs!$A$5,'Tarifs-Price list'!$E$8,D293=champs!$A$6,'Tarifs-Price list'!$E$8,D293=champs!$A$7,'Tarifs-Price list'!$E$18,D293="Chlore Silicate",'Tarifs-Price list'!$E$23,D293="Chlore Carbonate",'Tarifs-Price list'!$E$23,D293="NON",0)))</f>
        <v>#N/A</v>
      </c>
      <c r="AD293" s="25" t="e" cm="1">
        <f t="array" ref="AD293">IF(C293="PARTENAIRE",_xlfn.IFS(E293=champs!$A$5,'Tarifs-Price list'!$G$9,E293=champs!$A$6,'Tarifs-Price list'!$G$9,E293=champs!$A$7,'Tarifs-Price list'!$G$19,E293="Chlore Silicate",'Tarifs-Price list'!$G$24,E293="Chlore Carbonate",'Tarifs-Price list'!$G$24,E293="NON",0),IF(C293="EXTERNE",_xlfn.IFS(E293=champs!$A$5,'Tarifs-Price list'!$F$9,E293=champs!$A$6,'Tarifs-Price list'!$F$9,E293=champs!$A$7,'Tarifs-Price list'!$F$19,E293="Chlore Silicate",'Tarifs-Price list'!$F$24,E293="Chlore Carbonate",'Tarifs-Price list'!$F$24,E293="NON",0),_xlfn.IFS(E293=champs!$A$5,'Tarifs-Price list'!$E$9,E293=champs!$A$6,'Tarifs-Price list'!$E$9,E293=champs!$A$7,'Tarifs-Price list'!$E$19,E293="Chlore Silicate",'Tarifs-Price list'!$E$24,E293="Chlore Carbonate",'Tarifs-Price list'!$E$24,E293="NON",0)))</f>
        <v>#N/A</v>
      </c>
      <c r="AE293" s="25" t="e" cm="1">
        <f t="array" ref="AE293">IF(C293="PARTENAIRE",_xlfn.IFS(F293=champs!$A$5,'Tarifs-Price list'!$G$10,F293=champs!$A$6,'Tarifs-Price list'!$G$15,F293=champs!$A$7,'Tarifs-Price list'!$G$20,F293="Chlore Silicate",'Tarifs-Price list'!$G$25,F293="Chlore Carbonate",'Tarifs-Price list'!$G$30,F293="NON",0),IF(C293="EXTERNE",_xlfn.IFS(F293=champs!$A$5,'Tarifs-Price list'!$F$10,F293=champs!$A$6,'Tarifs-Price list'!$F$15,F293=champs!$A$7,'Tarifs-Price list'!$F$20,F293="Chlore Silicate",'Tarifs-Price list'!$F$25,F293="Chlore Carbonate",'Tarifs-Price list'!$F$30,F293="NON",0),_xlfn.IFS(F293=champs!$A$5,'Tarifs-Price list'!$E$10,F293=champs!$A$6,'Tarifs-Price list'!$E$15,F293=champs!$A$7,'Tarifs-Price list'!$E$20,F293="Chlore Silicate",'Tarifs-Price list'!$E$25,F293="Chlore Carbonate",'Tarifs-Price list'!$E$30,F293="NON",0)))</f>
        <v>#N/A</v>
      </c>
      <c r="AF293" s="25">
        <f>IF(AND(H293=champs!$Q$5,I293=champs!$Q$6,J293=champs!$Q$6,C293="PARTENAIRE"),'Tarifs-Price list'!$N$9,IF(AND(C293="PARTENAIRE",H293=champs!$Q$6,I293=champs!$Q$5,J293=champs!$Q$6),'Tarifs-Price list'!$N$9,IF(AND(C293="PARTENAIRE",H293=champs!$Q$5,I293=champs!$Q$5,J293=champs!$Q$6),2*'Tarifs-Price list'!$N$9,IF(AND(C293="PARTENAIRE",H293=champs!$Q$6,I293=champs!$Q$6,J293=champs!$Q$5),'Tarifs-Price list'!$N$18,IF(AND(C293="PARTENAIRE",H293=champs!$Q$5,I293=champs!$Q$6,J293=champs!$Q$5),"Impossible",IF(AND(C293="PARTENAIRE",H293=champs!$Q$6,I293=champs!$Q$5,J293=champs!$Q$5),"Impossible",IF(AND(C293="PARTENAIRE",H293=champs!$Q$5,I293=champs!$Q$5,J293=champs!$Q$5),"Impossible",IF(AND(C293="EXTERNE",H293=champs!$Q$5,I293=champs!$Q$6,J293=champs!$Q$6),'Tarifs-Price list'!$M$9,IF(AND(C293="EXTERNE",H293=champs!$Q$6,I293=champs!$Q$5,J293=champs!$Q$6),'Tarifs-Price list'!$M$9,IF(AND(C293="EXTERNE",H293=champs!$Q$5,I293=champs!$Q$5,J293=champs!$Q$6),2*'Tarifs-Price list'!$M$9,IF(AND(C293="EXTERNE",H293=champs!$Q$6,I293=champs!$Q$6,J293=champs!$Q$5),'Tarifs-Price list'!$M$18,IF(AND(C293="Externe",H293=champs!$Q$5,I293=champs!$Q$6,J293=champs!$Q$5),"Impossible",IF(AND(C293="EXTERNE",H293=champs!$Q$6,I293=champs!$Q$5,J293=champs!$Q$5),"Impossible",IF(AND(C293="EXTERNE",H293=champs!$Q$5,I293=champs!$Q$5,J293=champs!$Q$5),"Impossible",IF(AND(C293="PRIVÉ",H293=champs!$Q$5,I293=champs!$Q$6,J293=champs!$Q$6),'Tarifs-Price list'!$L$9,IF(AND(C293="PRIVÉ",H293=champs!$Q$6,I293=champs!$Q$5,J293=champs!$Q$6),'Tarifs-Price list'!$L$9,IF(AND(C293="PRIVÉ",H293=champs!$Q$5,I293=champs!$Q$5,J293=champs!$Q$6),2*'Tarifs-Price list'!$L$9,IF(AND(C293="PRIVÉ",H293=champs!$Q$5,I293=champs!$Q$6,J293=champs!$Q$5),"Impossible",IF(AND(C293="PRIVÉ",H293=champs!$Q$6,I293=champs!$Q$5,J293=champs!$Q$5),"Impossible",IF(AND(C293="PRIVÉ",H293=champs!$Q$6,I293=champs!$Q$6,J293=champs!$Q$5),'Tarifs-Price list'!$L$18,IF(AND(C293="PRIVÉ",H293=champs!$Q$5,I293=champs!$Q$5,J293=champs!$Q$5),"Impossible",0)))))))))))))))))))))</f>
        <v>0</v>
      </c>
      <c r="AG293" s="57">
        <f>IF(AND(K293="OUI",H293=champs!$Q$5,I293=champs!$Q$6,J293=champs!$Q$6,C293="PARTENAIRE"),'Tarifs-Price list'!$N$8,IF(AND(K293="OUI",C293="PARTENAIRE",H293=champs!$Q$6,I293=champs!$Q$5,J293=champs!$Q$6),'Tarifs-Price list'!$N$8,IF(AND(K293="OUI",C293="PARTENAIRE",H293=champs!$Q$5,I293=champs!$Q$5,J293=champs!$Q$6),2*'Tarifs-Price list'!$N$8,IF(AND(K293="OUI",C293="PARTENAIRE",H293=champs!$Q$6,I293=champs!$Q$6,J293=champs!$Q$5),'Tarifs-Price list'!$N$17,IF(AND(K293="OUI",C293="PARTENAIRE",H293=champs!$Q$5,I293=champs!$Q$6,J293=champs!$Q$5),"Impossible",IF(AND(K293="OUI",C293="PARTENAIRE",H293=champs!$Q$6,I293=champs!$Q$5,J293=champs!$Q$5),"Impossible",IF(AND(K293="OUI",C293="PARTENAIRE",H293=champs!$Q$5,I293=champs!$Q$5,J293=champs!$Q$5),"Impossible",IF(AND(C293="EXTERNE",K293="OUI",H293=champs!$Q$5,I293=champs!$Q$6,J293=champs!$Q$6),'Tarifs-Price list'!$M$8,IF(AND(K293="OUI",C293="EXTERNE",H293=champs!$Q$6,I293=champs!$Q$5,J293=champs!$Q$6),'Tarifs-Price list'!$M$8,IF(AND(C293="EXTERNE",K293="OUI",H293=champs!$Q$5,I293=champs!$Q$5,J293=champs!$Q$6),2*'Tarifs-Price list'!$M$8,IF(AND(K293="OUI",C293="EXTERNE",H293=champs!$Q$6,I293=champs!$Q$6,J293=champs!$Q$5),'Tarifs-Price list'!$M$17,IF(AND(K293="OUI",C293="Externe",H293=champs!$Q$5,I293=champs!$Q$6,J293=champs!$Q$5),"Impossible",IF(AND(C293="EXTERNE",K293="OUI",H293=champs!$Q$6,I293=champs!$Q$5,J293=champs!$Q$5),"Impossible",IF(AND(K293="OUI",C293="EXTERNE",H293=champs!$Q$5,I293=champs!$Q$5,J293=champs!$Q$5),"Impossible",IF(AND(C293="PRIVÉ",K293="OUI",H293=champs!$Q$5,I293=champs!$Q$6,J293=champs!$Q$6),'Tarifs-Price list'!$L$8,IF(AND(C293="PRIVÉ",K293="OUI",H293=champs!$Q$6,I293=champs!$Q$5,J293=champs!$Q$6),'Tarifs-Price list'!$L$8,IF(AND(K293="OUI",C293="PRIVÉ",H293=champs!$Q$5,I293=champs!$Q$5,J293=champs!Q294),2*'Tarifs-Price list'!$L$8,IF(AND(K293="OUI",C293="PRIVÉ",H293=champs!$Q$5,I293=champs!$Q$6,J293=champs!$Q$5),"Impossible",IF(AND(K293="OUI",C293="PRIVÉ",K293="OUI",H293=champs!$Q$6,I293=champs!$Q$5,J293=champs!$Q$5),"Impossible",IF(AND(K293="OUI",C293="PRIVÉ",H293=champs!$Q$6,I293=champs!$Q$6,J293=champs!$Q$5),'Tarifs-Price list'!$L$17,IF(AND(K293="OUI",C293="PRIVÉ",H293=champs!$Q$5,I293=champs!$Q$5,J293=champs!$Q$5),"Impossible",0)))))))))))))))))))))</f>
        <v>0</v>
      </c>
    </row>
    <row r="294" spans="2:33" ht="21" x14ac:dyDescent="0.2"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50"/>
      <c r="M294" s="50"/>
      <c r="N294" s="48"/>
      <c r="O294" s="48"/>
      <c r="P294" s="48"/>
      <c r="Q294" s="48"/>
      <c r="R294" s="48"/>
      <c r="S294" s="49"/>
      <c r="T294" s="49"/>
      <c r="U294" s="49"/>
      <c r="V294" s="48"/>
      <c r="W294" s="48"/>
      <c r="X294" s="48"/>
      <c r="Y294" s="48"/>
      <c r="Z294" s="48"/>
      <c r="AC294" s="25" t="e" cm="1">
        <f t="array" ref="AC294">IF(C294="PARTENAIRE",_xlfn.IFS(D294=champs!$A$5,'Tarifs-Price list'!$G$8,D294=champs!$A$6,'Tarifs-Price list'!$G$8,D294=champs!$A$7,'Tarifs-Price list'!$G$18,D294="Chlore Silicate",'Tarifs-Price list'!$G$23,D294="Chlore Carbonate",'Tarifs-Price list'!$G$23,D294="NON",0),IF(C294="EXTERNE",_xlfn.IFS(D294=champs!$A$5,'Tarifs-Price list'!$F$8,D294=champs!$A$6,'Tarifs-Price list'!$F$8,D294=champs!$A$7,'Tarifs-Price list'!$F$18,D294="Chlore Silicate",'Tarifs-Price list'!$F$23,D294="Chlore Carbonate",'Tarifs-Price list'!$F$23,D294="NON",0),_xlfn.IFS(D294=champs!$A$5,'Tarifs-Price list'!$E$8,D294=champs!$A$6,'Tarifs-Price list'!$E$8,D294=champs!$A$7,'Tarifs-Price list'!$E$18,D294="Chlore Silicate",'Tarifs-Price list'!$E$23,D294="Chlore Carbonate",'Tarifs-Price list'!$E$23,D294="NON",0)))</f>
        <v>#N/A</v>
      </c>
      <c r="AD294" s="25" t="e" cm="1">
        <f t="array" ref="AD294">IF(C294="PARTENAIRE",_xlfn.IFS(E294=champs!$A$5,'Tarifs-Price list'!$G$9,E294=champs!$A$6,'Tarifs-Price list'!$G$9,E294=champs!$A$7,'Tarifs-Price list'!$G$19,E294="Chlore Silicate",'Tarifs-Price list'!$G$24,E294="Chlore Carbonate",'Tarifs-Price list'!$G$24,E294="NON",0),IF(C294="EXTERNE",_xlfn.IFS(E294=champs!$A$5,'Tarifs-Price list'!$F$9,E294=champs!$A$6,'Tarifs-Price list'!$F$9,E294=champs!$A$7,'Tarifs-Price list'!$F$19,E294="Chlore Silicate",'Tarifs-Price list'!$F$24,E294="Chlore Carbonate",'Tarifs-Price list'!$F$24,E294="NON",0),_xlfn.IFS(E294=champs!$A$5,'Tarifs-Price list'!$E$9,E294=champs!$A$6,'Tarifs-Price list'!$E$9,E294=champs!$A$7,'Tarifs-Price list'!$E$19,E294="Chlore Silicate",'Tarifs-Price list'!$E$24,E294="Chlore Carbonate",'Tarifs-Price list'!$E$24,E294="NON",0)))</f>
        <v>#N/A</v>
      </c>
      <c r="AE294" s="25" t="e" cm="1">
        <f t="array" ref="AE294">IF(C294="PARTENAIRE",_xlfn.IFS(F294=champs!$A$5,'Tarifs-Price list'!$G$10,F294=champs!$A$6,'Tarifs-Price list'!$G$15,F294=champs!$A$7,'Tarifs-Price list'!$G$20,F294="Chlore Silicate",'Tarifs-Price list'!$G$25,F294="Chlore Carbonate",'Tarifs-Price list'!$G$30,F294="NON",0),IF(C294="EXTERNE",_xlfn.IFS(F294=champs!$A$5,'Tarifs-Price list'!$F$10,F294=champs!$A$6,'Tarifs-Price list'!$F$15,F294=champs!$A$7,'Tarifs-Price list'!$F$20,F294="Chlore Silicate",'Tarifs-Price list'!$F$25,F294="Chlore Carbonate",'Tarifs-Price list'!$F$30,F294="NON",0),_xlfn.IFS(F294=champs!$A$5,'Tarifs-Price list'!$E$10,F294=champs!$A$6,'Tarifs-Price list'!$E$15,F294=champs!$A$7,'Tarifs-Price list'!$E$20,F294="Chlore Silicate",'Tarifs-Price list'!$E$25,F294="Chlore Carbonate",'Tarifs-Price list'!$E$30,F294="NON",0)))</f>
        <v>#N/A</v>
      </c>
      <c r="AF294" s="25">
        <f>IF(AND(H294=champs!$Q$5,I294=champs!$Q$6,J294=champs!$Q$6,C294="PARTENAIRE"),'Tarifs-Price list'!$N$9,IF(AND(C294="PARTENAIRE",H294=champs!$Q$6,I294=champs!$Q$5,J294=champs!$Q$6),'Tarifs-Price list'!$N$9,IF(AND(C294="PARTENAIRE",H294=champs!$Q$5,I294=champs!$Q$5,J294=champs!$Q$6),2*'Tarifs-Price list'!$N$9,IF(AND(C294="PARTENAIRE",H294=champs!$Q$6,I294=champs!$Q$6,J294=champs!$Q$5),'Tarifs-Price list'!$N$18,IF(AND(C294="PARTENAIRE",H294=champs!$Q$5,I294=champs!$Q$6,J294=champs!$Q$5),"Impossible",IF(AND(C294="PARTENAIRE",H294=champs!$Q$6,I294=champs!$Q$5,J294=champs!$Q$5),"Impossible",IF(AND(C294="PARTENAIRE",H294=champs!$Q$5,I294=champs!$Q$5,J294=champs!$Q$5),"Impossible",IF(AND(C294="EXTERNE",H294=champs!$Q$5,I294=champs!$Q$6,J294=champs!$Q$6),'Tarifs-Price list'!$M$9,IF(AND(C294="EXTERNE",H294=champs!$Q$6,I294=champs!$Q$5,J294=champs!$Q$6),'Tarifs-Price list'!$M$9,IF(AND(C294="EXTERNE",H294=champs!$Q$5,I294=champs!$Q$5,J294=champs!$Q$6),2*'Tarifs-Price list'!$M$9,IF(AND(C294="EXTERNE",H294=champs!$Q$6,I294=champs!$Q$6,J294=champs!$Q$5),'Tarifs-Price list'!$M$18,IF(AND(C294="Externe",H294=champs!$Q$5,I294=champs!$Q$6,J294=champs!$Q$5),"Impossible",IF(AND(C294="EXTERNE",H294=champs!$Q$6,I294=champs!$Q$5,J294=champs!$Q$5),"Impossible",IF(AND(C294="EXTERNE",H294=champs!$Q$5,I294=champs!$Q$5,J294=champs!$Q$5),"Impossible",IF(AND(C294="PRIVÉ",H294=champs!$Q$5,I294=champs!$Q$6,J294=champs!$Q$6),'Tarifs-Price list'!$L$9,IF(AND(C294="PRIVÉ",H294=champs!$Q$6,I294=champs!$Q$5,J294=champs!$Q$6),'Tarifs-Price list'!$L$9,IF(AND(C294="PRIVÉ",H294=champs!$Q$5,I294=champs!$Q$5,J294=champs!$Q$6),2*'Tarifs-Price list'!$L$9,IF(AND(C294="PRIVÉ",H294=champs!$Q$5,I294=champs!$Q$6,J294=champs!$Q$5),"Impossible",IF(AND(C294="PRIVÉ",H294=champs!$Q$6,I294=champs!$Q$5,J294=champs!$Q$5),"Impossible",IF(AND(C294="PRIVÉ",H294=champs!$Q$6,I294=champs!$Q$6,J294=champs!$Q$5),'Tarifs-Price list'!$L$18,IF(AND(C294="PRIVÉ",H294=champs!$Q$5,I294=champs!$Q$5,J294=champs!$Q$5),"Impossible",0)))))))))))))))))))))</f>
        <v>0</v>
      </c>
      <c r="AG294" s="57">
        <f>IF(AND(K294="OUI",H294=champs!$Q$5,I294=champs!$Q$6,J294=champs!$Q$6,C294="PARTENAIRE"),'Tarifs-Price list'!$N$8,IF(AND(K294="OUI",C294="PARTENAIRE",H294=champs!$Q$6,I294=champs!$Q$5,J294=champs!$Q$6),'Tarifs-Price list'!$N$8,IF(AND(K294="OUI",C294="PARTENAIRE",H294=champs!$Q$5,I294=champs!$Q$5,J294=champs!$Q$6),2*'Tarifs-Price list'!$N$8,IF(AND(K294="OUI",C294="PARTENAIRE",H294=champs!$Q$6,I294=champs!$Q$6,J294=champs!$Q$5),'Tarifs-Price list'!$N$17,IF(AND(K294="OUI",C294="PARTENAIRE",H294=champs!$Q$5,I294=champs!$Q$6,J294=champs!$Q$5),"Impossible",IF(AND(K294="OUI",C294="PARTENAIRE",H294=champs!$Q$6,I294=champs!$Q$5,J294=champs!$Q$5),"Impossible",IF(AND(K294="OUI",C294="PARTENAIRE",H294=champs!$Q$5,I294=champs!$Q$5,J294=champs!$Q$5),"Impossible",IF(AND(C294="EXTERNE",K294="OUI",H294=champs!$Q$5,I294=champs!$Q$6,J294=champs!$Q$6),'Tarifs-Price list'!$M$8,IF(AND(K294="OUI",C294="EXTERNE",H294=champs!$Q$6,I294=champs!$Q$5,J294=champs!$Q$6),'Tarifs-Price list'!$M$8,IF(AND(C294="EXTERNE",K294="OUI",H294=champs!$Q$5,I294=champs!$Q$5,J294=champs!$Q$6),2*'Tarifs-Price list'!$M$8,IF(AND(K294="OUI",C294="EXTERNE",H294=champs!$Q$6,I294=champs!$Q$6,J294=champs!$Q$5),'Tarifs-Price list'!$M$17,IF(AND(K294="OUI",C294="Externe",H294=champs!$Q$5,I294=champs!$Q$6,J294=champs!$Q$5),"Impossible",IF(AND(C294="EXTERNE",K294="OUI",H294=champs!$Q$6,I294=champs!$Q$5,J294=champs!$Q$5),"Impossible",IF(AND(K294="OUI",C294="EXTERNE",H294=champs!$Q$5,I294=champs!$Q$5,J294=champs!$Q$5),"Impossible",IF(AND(C294="PRIVÉ",K294="OUI",H294=champs!$Q$5,I294=champs!$Q$6,J294=champs!$Q$6),'Tarifs-Price list'!$L$8,IF(AND(C294="PRIVÉ",K294="OUI",H294=champs!$Q$6,I294=champs!$Q$5,J294=champs!$Q$6),'Tarifs-Price list'!$L$8,IF(AND(K294="OUI",C294="PRIVÉ",H294=champs!$Q$5,I294=champs!$Q$5,J294=champs!Q295),2*'Tarifs-Price list'!$L$8,IF(AND(K294="OUI",C294="PRIVÉ",H294=champs!$Q$5,I294=champs!$Q$6,J294=champs!$Q$5),"Impossible",IF(AND(K294="OUI",C294="PRIVÉ",K294="OUI",H294=champs!$Q$6,I294=champs!$Q$5,J294=champs!$Q$5),"Impossible",IF(AND(K294="OUI",C294="PRIVÉ",H294=champs!$Q$6,I294=champs!$Q$6,J294=champs!$Q$5),'Tarifs-Price list'!$L$17,IF(AND(K294="OUI",C294="PRIVÉ",H294=champs!$Q$5,I294=champs!$Q$5,J294=champs!$Q$5),"Impossible",0)))))))))))))))))))))</f>
        <v>0</v>
      </c>
    </row>
    <row r="295" spans="2:33" ht="21" x14ac:dyDescent="0.2"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50"/>
      <c r="M295" s="50"/>
      <c r="N295" s="48"/>
      <c r="O295" s="48"/>
      <c r="P295" s="48"/>
      <c r="Q295" s="48"/>
      <c r="R295" s="48"/>
      <c r="S295" s="49"/>
      <c r="T295" s="49"/>
      <c r="U295" s="49"/>
      <c r="V295" s="48"/>
      <c r="W295" s="48"/>
      <c r="X295" s="48"/>
      <c r="Y295" s="48"/>
      <c r="Z295" s="48"/>
      <c r="AC295" s="25" t="e" cm="1">
        <f t="array" ref="AC295">IF(C295="PARTENAIRE",_xlfn.IFS(D295=champs!$A$5,'Tarifs-Price list'!$G$8,D295=champs!$A$6,'Tarifs-Price list'!$G$8,D295=champs!$A$7,'Tarifs-Price list'!$G$18,D295="Chlore Silicate",'Tarifs-Price list'!$G$23,D295="Chlore Carbonate",'Tarifs-Price list'!$G$23,D295="NON",0),IF(C295="EXTERNE",_xlfn.IFS(D295=champs!$A$5,'Tarifs-Price list'!$F$8,D295=champs!$A$6,'Tarifs-Price list'!$F$8,D295=champs!$A$7,'Tarifs-Price list'!$F$18,D295="Chlore Silicate",'Tarifs-Price list'!$F$23,D295="Chlore Carbonate",'Tarifs-Price list'!$F$23,D295="NON",0),_xlfn.IFS(D295=champs!$A$5,'Tarifs-Price list'!$E$8,D295=champs!$A$6,'Tarifs-Price list'!$E$8,D295=champs!$A$7,'Tarifs-Price list'!$E$18,D295="Chlore Silicate",'Tarifs-Price list'!$E$23,D295="Chlore Carbonate",'Tarifs-Price list'!$E$23,D295="NON",0)))</f>
        <v>#N/A</v>
      </c>
      <c r="AD295" s="25" t="e" cm="1">
        <f t="array" ref="AD295">IF(C295="PARTENAIRE",_xlfn.IFS(E295=champs!$A$5,'Tarifs-Price list'!$G$9,E295=champs!$A$6,'Tarifs-Price list'!$G$9,E295=champs!$A$7,'Tarifs-Price list'!$G$19,E295="Chlore Silicate",'Tarifs-Price list'!$G$24,E295="Chlore Carbonate",'Tarifs-Price list'!$G$24,E295="NON",0),IF(C295="EXTERNE",_xlfn.IFS(E295=champs!$A$5,'Tarifs-Price list'!$F$9,E295=champs!$A$6,'Tarifs-Price list'!$F$9,E295=champs!$A$7,'Tarifs-Price list'!$F$19,E295="Chlore Silicate",'Tarifs-Price list'!$F$24,E295="Chlore Carbonate",'Tarifs-Price list'!$F$24,E295="NON",0),_xlfn.IFS(E295=champs!$A$5,'Tarifs-Price list'!$E$9,E295=champs!$A$6,'Tarifs-Price list'!$E$9,E295=champs!$A$7,'Tarifs-Price list'!$E$19,E295="Chlore Silicate",'Tarifs-Price list'!$E$24,E295="Chlore Carbonate",'Tarifs-Price list'!$E$24,E295="NON",0)))</f>
        <v>#N/A</v>
      </c>
      <c r="AE295" s="25" t="e" cm="1">
        <f t="array" ref="AE295">IF(C295="PARTENAIRE",_xlfn.IFS(F295=champs!$A$5,'Tarifs-Price list'!$G$10,F295=champs!$A$6,'Tarifs-Price list'!$G$15,F295=champs!$A$7,'Tarifs-Price list'!$G$20,F295="Chlore Silicate",'Tarifs-Price list'!$G$25,F295="Chlore Carbonate",'Tarifs-Price list'!$G$30,F295="NON",0),IF(C295="EXTERNE",_xlfn.IFS(F295=champs!$A$5,'Tarifs-Price list'!$F$10,F295=champs!$A$6,'Tarifs-Price list'!$F$15,F295=champs!$A$7,'Tarifs-Price list'!$F$20,F295="Chlore Silicate",'Tarifs-Price list'!$F$25,F295="Chlore Carbonate",'Tarifs-Price list'!$F$30,F295="NON",0),_xlfn.IFS(F295=champs!$A$5,'Tarifs-Price list'!$E$10,F295=champs!$A$6,'Tarifs-Price list'!$E$15,F295=champs!$A$7,'Tarifs-Price list'!$E$20,F295="Chlore Silicate",'Tarifs-Price list'!$E$25,F295="Chlore Carbonate",'Tarifs-Price list'!$E$30,F295="NON",0)))</f>
        <v>#N/A</v>
      </c>
      <c r="AF295" s="25">
        <f>IF(AND(H295=champs!$Q$5,I295=champs!$Q$6,J295=champs!$Q$6,C295="PARTENAIRE"),'Tarifs-Price list'!$N$9,IF(AND(C295="PARTENAIRE",H295=champs!$Q$6,I295=champs!$Q$5,J295=champs!$Q$6),'Tarifs-Price list'!$N$9,IF(AND(C295="PARTENAIRE",H295=champs!$Q$5,I295=champs!$Q$5,J295=champs!$Q$6),2*'Tarifs-Price list'!$N$9,IF(AND(C295="PARTENAIRE",H295=champs!$Q$6,I295=champs!$Q$6,J295=champs!$Q$5),'Tarifs-Price list'!$N$18,IF(AND(C295="PARTENAIRE",H295=champs!$Q$5,I295=champs!$Q$6,J295=champs!$Q$5),"Impossible",IF(AND(C295="PARTENAIRE",H295=champs!$Q$6,I295=champs!$Q$5,J295=champs!$Q$5),"Impossible",IF(AND(C295="PARTENAIRE",H295=champs!$Q$5,I295=champs!$Q$5,J295=champs!$Q$5),"Impossible",IF(AND(C295="EXTERNE",H295=champs!$Q$5,I295=champs!$Q$6,J295=champs!$Q$6),'Tarifs-Price list'!$M$9,IF(AND(C295="EXTERNE",H295=champs!$Q$6,I295=champs!$Q$5,J295=champs!$Q$6),'Tarifs-Price list'!$M$9,IF(AND(C295="EXTERNE",H295=champs!$Q$5,I295=champs!$Q$5,J295=champs!$Q$6),2*'Tarifs-Price list'!$M$9,IF(AND(C295="EXTERNE",H295=champs!$Q$6,I295=champs!$Q$6,J295=champs!$Q$5),'Tarifs-Price list'!$M$18,IF(AND(C295="Externe",H295=champs!$Q$5,I295=champs!$Q$6,J295=champs!$Q$5),"Impossible",IF(AND(C295="EXTERNE",H295=champs!$Q$6,I295=champs!$Q$5,J295=champs!$Q$5),"Impossible",IF(AND(C295="EXTERNE",H295=champs!$Q$5,I295=champs!$Q$5,J295=champs!$Q$5),"Impossible",IF(AND(C295="PRIVÉ",H295=champs!$Q$5,I295=champs!$Q$6,J295=champs!$Q$6),'Tarifs-Price list'!$L$9,IF(AND(C295="PRIVÉ",H295=champs!$Q$6,I295=champs!$Q$5,J295=champs!$Q$6),'Tarifs-Price list'!$L$9,IF(AND(C295="PRIVÉ",H295=champs!$Q$5,I295=champs!$Q$5,J295=champs!$Q$6),2*'Tarifs-Price list'!$L$9,IF(AND(C295="PRIVÉ",H295=champs!$Q$5,I295=champs!$Q$6,J295=champs!$Q$5),"Impossible",IF(AND(C295="PRIVÉ",H295=champs!$Q$6,I295=champs!$Q$5,J295=champs!$Q$5),"Impossible",IF(AND(C295="PRIVÉ",H295=champs!$Q$6,I295=champs!$Q$6,J295=champs!$Q$5),'Tarifs-Price list'!$L$18,IF(AND(C295="PRIVÉ",H295=champs!$Q$5,I295=champs!$Q$5,J295=champs!$Q$5),"Impossible",0)))))))))))))))))))))</f>
        <v>0</v>
      </c>
      <c r="AG295" s="57">
        <f>IF(AND(K295="OUI",H295=champs!$Q$5,I295=champs!$Q$6,J295=champs!$Q$6,C295="PARTENAIRE"),'Tarifs-Price list'!$N$8,IF(AND(K295="OUI",C295="PARTENAIRE",H295=champs!$Q$6,I295=champs!$Q$5,J295=champs!$Q$6),'Tarifs-Price list'!$N$8,IF(AND(K295="OUI",C295="PARTENAIRE",H295=champs!$Q$5,I295=champs!$Q$5,J295=champs!$Q$6),2*'Tarifs-Price list'!$N$8,IF(AND(K295="OUI",C295="PARTENAIRE",H295=champs!$Q$6,I295=champs!$Q$6,J295=champs!$Q$5),'Tarifs-Price list'!$N$17,IF(AND(K295="OUI",C295="PARTENAIRE",H295=champs!$Q$5,I295=champs!$Q$6,J295=champs!$Q$5),"Impossible",IF(AND(K295="OUI",C295="PARTENAIRE",H295=champs!$Q$6,I295=champs!$Q$5,J295=champs!$Q$5),"Impossible",IF(AND(K295="OUI",C295="PARTENAIRE",H295=champs!$Q$5,I295=champs!$Q$5,J295=champs!$Q$5),"Impossible",IF(AND(C295="EXTERNE",K295="OUI",H295=champs!$Q$5,I295=champs!$Q$6,J295=champs!$Q$6),'Tarifs-Price list'!$M$8,IF(AND(K295="OUI",C295="EXTERNE",H295=champs!$Q$6,I295=champs!$Q$5,J295=champs!$Q$6),'Tarifs-Price list'!$M$8,IF(AND(C295="EXTERNE",K295="OUI",H295=champs!$Q$5,I295=champs!$Q$5,J295=champs!$Q$6),2*'Tarifs-Price list'!$M$8,IF(AND(K295="OUI",C295="EXTERNE",H295=champs!$Q$6,I295=champs!$Q$6,J295=champs!$Q$5),'Tarifs-Price list'!$M$17,IF(AND(K295="OUI",C295="Externe",H295=champs!$Q$5,I295=champs!$Q$6,J295=champs!$Q$5),"Impossible",IF(AND(C295="EXTERNE",K295="OUI",H295=champs!$Q$6,I295=champs!$Q$5,J295=champs!$Q$5),"Impossible",IF(AND(K295="OUI",C295="EXTERNE",H295=champs!$Q$5,I295=champs!$Q$5,J295=champs!$Q$5),"Impossible",IF(AND(C295="PRIVÉ",K295="OUI",H295=champs!$Q$5,I295=champs!$Q$6,J295=champs!$Q$6),'Tarifs-Price list'!$L$8,IF(AND(C295="PRIVÉ",K295="OUI",H295=champs!$Q$6,I295=champs!$Q$5,J295=champs!$Q$6),'Tarifs-Price list'!$L$8,IF(AND(K295="OUI",C295="PRIVÉ",H295=champs!$Q$5,I295=champs!$Q$5,J295=champs!Q296),2*'Tarifs-Price list'!$L$8,IF(AND(K295="OUI",C295="PRIVÉ",H295=champs!$Q$5,I295=champs!$Q$6,J295=champs!$Q$5),"Impossible",IF(AND(K295="OUI",C295="PRIVÉ",K295="OUI",H295=champs!$Q$6,I295=champs!$Q$5,J295=champs!$Q$5),"Impossible",IF(AND(K295="OUI",C295="PRIVÉ",H295=champs!$Q$6,I295=champs!$Q$6,J295=champs!$Q$5),'Tarifs-Price list'!$L$17,IF(AND(K295="OUI",C295="PRIVÉ",H295=champs!$Q$5,I295=champs!$Q$5,J295=champs!$Q$5),"Impossible",0)))))))))))))))))))))</f>
        <v>0</v>
      </c>
    </row>
    <row r="296" spans="2:33" ht="21" x14ac:dyDescent="0.2"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50"/>
      <c r="M296" s="50"/>
      <c r="N296" s="48"/>
      <c r="O296" s="48"/>
      <c r="P296" s="48"/>
      <c r="Q296" s="48"/>
      <c r="R296" s="48"/>
      <c r="S296" s="49"/>
      <c r="T296" s="49"/>
      <c r="U296" s="49"/>
      <c r="V296" s="48"/>
      <c r="W296" s="48"/>
      <c r="X296" s="48"/>
      <c r="Y296" s="48"/>
      <c r="Z296" s="48"/>
      <c r="AC296" s="25" t="e" cm="1">
        <f t="array" ref="AC296">IF(C296="PARTENAIRE",_xlfn.IFS(D296=champs!$A$5,'Tarifs-Price list'!$G$8,D296=champs!$A$6,'Tarifs-Price list'!$G$8,D296=champs!$A$7,'Tarifs-Price list'!$G$18,D296="Chlore Silicate",'Tarifs-Price list'!$G$23,D296="Chlore Carbonate",'Tarifs-Price list'!$G$23,D296="NON",0),IF(C296="EXTERNE",_xlfn.IFS(D296=champs!$A$5,'Tarifs-Price list'!$F$8,D296=champs!$A$6,'Tarifs-Price list'!$F$8,D296=champs!$A$7,'Tarifs-Price list'!$F$18,D296="Chlore Silicate",'Tarifs-Price list'!$F$23,D296="Chlore Carbonate",'Tarifs-Price list'!$F$23,D296="NON",0),_xlfn.IFS(D296=champs!$A$5,'Tarifs-Price list'!$E$8,D296=champs!$A$6,'Tarifs-Price list'!$E$8,D296=champs!$A$7,'Tarifs-Price list'!$E$18,D296="Chlore Silicate",'Tarifs-Price list'!$E$23,D296="Chlore Carbonate",'Tarifs-Price list'!$E$23,D296="NON",0)))</f>
        <v>#N/A</v>
      </c>
      <c r="AD296" s="25" t="e" cm="1">
        <f t="array" ref="AD296">IF(C296="PARTENAIRE",_xlfn.IFS(E296=champs!$A$5,'Tarifs-Price list'!$G$9,E296=champs!$A$6,'Tarifs-Price list'!$G$9,E296=champs!$A$7,'Tarifs-Price list'!$G$19,E296="Chlore Silicate",'Tarifs-Price list'!$G$24,E296="Chlore Carbonate",'Tarifs-Price list'!$G$24,E296="NON",0),IF(C296="EXTERNE",_xlfn.IFS(E296=champs!$A$5,'Tarifs-Price list'!$F$9,E296=champs!$A$6,'Tarifs-Price list'!$F$9,E296=champs!$A$7,'Tarifs-Price list'!$F$19,E296="Chlore Silicate",'Tarifs-Price list'!$F$24,E296="Chlore Carbonate",'Tarifs-Price list'!$F$24,E296="NON",0),_xlfn.IFS(E296=champs!$A$5,'Tarifs-Price list'!$E$9,E296=champs!$A$6,'Tarifs-Price list'!$E$9,E296=champs!$A$7,'Tarifs-Price list'!$E$19,E296="Chlore Silicate",'Tarifs-Price list'!$E$24,E296="Chlore Carbonate",'Tarifs-Price list'!$E$24,E296="NON",0)))</f>
        <v>#N/A</v>
      </c>
      <c r="AE296" s="25" t="e" cm="1">
        <f t="array" ref="AE296">IF(C296="PARTENAIRE",_xlfn.IFS(F296=champs!$A$5,'Tarifs-Price list'!$G$10,F296=champs!$A$6,'Tarifs-Price list'!$G$15,F296=champs!$A$7,'Tarifs-Price list'!$G$20,F296="Chlore Silicate",'Tarifs-Price list'!$G$25,F296="Chlore Carbonate",'Tarifs-Price list'!$G$30,F296="NON",0),IF(C296="EXTERNE",_xlfn.IFS(F296=champs!$A$5,'Tarifs-Price list'!$F$10,F296=champs!$A$6,'Tarifs-Price list'!$F$15,F296=champs!$A$7,'Tarifs-Price list'!$F$20,F296="Chlore Silicate",'Tarifs-Price list'!$F$25,F296="Chlore Carbonate",'Tarifs-Price list'!$F$30,F296="NON",0),_xlfn.IFS(F296=champs!$A$5,'Tarifs-Price list'!$E$10,F296=champs!$A$6,'Tarifs-Price list'!$E$15,F296=champs!$A$7,'Tarifs-Price list'!$E$20,F296="Chlore Silicate",'Tarifs-Price list'!$E$25,F296="Chlore Carbonate",'Tarifs-Price list'!$E$30,F296="NON",0)))</f>
        <v>#N/A</v>
      </c>
      <c r="AF296" s="25">
        <f>IF(AND(H296=champs!$Q$5,I296=champs!$Q$6,J296=champs!$Q$6,C296="PARTENAIRE"),'Tarifs-Price list'!$N$9,IF(AND(C296="PARTENAIRE",H296=champs!$Q$6,I296=champs!$Q$5,J296=champs!$Q$6),'Tarifs-Price list'!$N$9,IF(AND(C296="PARTENAIRE",H296=champs!$Q$5,I296=champs!$Q$5,J296=champs!$Q$6),2*'Tarifs-Price list'!$N$9,IF(AND(C296="PARTENAIRE",H296=champs!$Q$6,I296=champs!$Q$6,J296=champs!$Q$5),'Tarifs-Price list'!$N$18,IF(AND(C296="PARTENAIRE",H296=champs!$Q$5,I296=champs!$Q$6,J296=champs!$Q$5),"Impossible",IF(AND(C296="PARTENAIRE",H296=champs!$Q$6,I296=champs!$Q$5,J296=champs!$Q$5),"Impossible",IF(AND(C296="PARTENAIRE",H296=champs!$Q$5,I296=champs!$Q$5,J296=champs!$Q$5),"Impossible",IF(AND(C296="EXTERNE",H296=champs!$Q$5,I296=champs!$Q$6,J296=champs!$Q$6),'Tarifs-Price list'!$M$9,IF(AND(C296="EXTERNE",H296=champs!$Q$6,I296=champs!$Q$5,J296=champs!$Q$6),'Tarifs-Price list'!$M$9,IF(AND(C296="EXTERNE",H296=champs!$Q$5,I296=champs!$Q$5,J296=champs!$Q$6),2*'Tarifs-Price list'!$M$9,IF(AND(C296="EXTERNE",H296=champs!$Q$6,I296=champs!$Q$6,J296=champs!$Q$5),'Tarifs-Price list'!$M$18,IF(AND(C296="Externe",H296=champs!$Q$5,I296=champs!$Q$6,J296=champs!$Q$5),"Impossible",IF(AND(C296="EXTERNE",H296=champs!$Q$6,I296=champs!$Q$5,J296=champs!$Q$5),"Impossible",IF(AND(C296="EXTERNE",H296=champs!$Q$5,I296=champs!$Q$5,J296=champs!$Q$5),"Impossible",IF(AND(C296="PRIVÉ",H296=champs!$Q$5,I296=champs!$Q$6,J296=champs!$Q$6),'Tarifs-Price list'!$L$9,IF(AND(C296="PRIVÉ",H296=champs!$Q$6,I296=champs!$Q$5,J296=champs!$Q$6),'Tarifs-Price list'!$L$9,IF(AND(C296="PRIVÉ",H296=champs!$Q$5,I296=champs!$Q$5,J296=champs!$Q$6),2*'Tarifs-Price list'!$L$9,IF(AND(C296="PRIVÉ",H296=champs!$Q$5,I296=champs!$Q$6,J296=champs!$Q$5),"Impossible",IF(AND(C296="PRIVÉ",H296=champs!$Q$6,I296=champs!$Q$5,J296=champs!$Q$5),"Impossible",IF(AND(C296="PRIVÉ",H296=champs!$Q$6,I296=champs!$Q$6,J296=champs!$Q$5),'Tarifs-Price list'!$L$18,IF(AND(C296="PRIVÉ",H296=champs!$Q$5,I296=champs!$Q$5,J296=champs!$Q$5),"Impossible",0)))))))))))))))))))))</f>
        <v>0</v>
      </c>
      <c r="AG296" s="57">
        <f>IF(AND(K296="OUI",H296=champs!$Q$5,I296=champs!$Q$6,J296=champs!$Q$6,C296="PARTENAIRE"),'Tarifs-Price list'!$N$8,IF(AND(K296="OUI",C296="PARTENAIRE",H296=champs!$Q$6,I296=champs!$Q$5,J296=champs!$Q$6),'Tarifs-Price list'!$N$8,IF(AND(K296="OUI",C296="PARTENAIRE",H296=champs!$Q$5,I296=champs!$Q$5,J296=champs!$Q$6),2*'Tarifs-Price list'!$N$8,IF(AND(K296="OUI",C296="PARTENAIRE",H296=champs!$Q$6,I296=champs!$Q$6,J296=champs!$Q$5),'Tarifs-Price list'!$N$17,IF(AND(K296="OUI",C296="PARTENAIRE",H296=champs!$Q$5,I296=champs!$Q$6,J296=champs!$Q$5),"Impossible",IF(AND(K296="OUI",C296="PARTENAIRE",H296=champs!$Q$6,I296=champs!$Q$5,J296=champs!$Q$5),"Impossible",IF(AND(K296="OUI",C296="PARTENAIRE",H296=champs!$Q$5,I296=champs!$Q$5,J296=champs!$Q$5),"Impossible",IF(AND(C296="EXTERNE",K296="OUI",H296=champs!$Q$5,I296=champs!$Q$6,J296=champs!$Q$6),'Tarifs-Price list'!$M$8,IF(AND(K296="OUI",C296="EXTERNE",H296=champs!$Q$6,I296=champs!$Q$5,J296=champs!$Q$6),'Tarifs-Price list'!$M$8,IF(AND(C296="EXTERNE",K296="OUI",H296=champs!$Q$5,I296=champs!$Q$5,J296=champs!$Q$6),2*'Tarifs-Price list'!$M$8,IF(AND(K296="OUI",C296="EXTERNE",H296=champs!$Q$6,I296=champs!$Q$6,J296=champs!$Q$5),'Tarifs-Price list'!$M$17,IF(AND(K296="OUI",C296="Externe",H296=champs!$Q$5,I296=champs!$Q$6,J296=champs!$Q$5),"Impossible",IF(AND(C296="EXTERNE",K296="OUI",H296=champs!$Q$6,I296=champs!$Q$5,J296=champs!$Q$5),"Impossible",IF(AND(K296="OUI",C296="EXTERNE",H296=champs!$Q$5,I296=champs!$Q$5,J296=champs!$Q$5),"Impossible",IF(AND(C296="PRIVÉ",K296="OUI",H296=champs!$Q$5,I296=champs!$Q$6,J296=champs!$Q$6),'Tarifs-Price list'!$L$8,IF(AND(C296="PRIVÉ",K296="OUI",H296=champs!$Q$6,I296=champs!$Q$5,J296=champs!$Q$6),'Tarifs-Price list'!$L$8,IF(AND(K296="OUI",C296="PRIVÉ",H296=champs!$Q$5,I296=champs!$Q$5,J296=champs!Q297),2*'Tarifs-Price list'!$L$8,IF(AND(K296="OUI",C296="PRIVÉ",H296=champs!$Q$5,I296=champs!$Q$6,J296=champs!$Q$5),"Impossible",IF(AND(K296="OUI",C296="PRIVÉ",K296="OUI",H296=champs!$Q$6,I296=champs!$Q$5,J296=champs!$Q$5),"Impossible",IF(AND(K296="OUI",C296="PRIVÉ",H296=champs!$Q$6,I296=champs!$Q$6,J296=champs!$Q$5),'Tarifs-Price list'!$L$17,IF(AND(K296="OUI",C296="PRIVÉ",H296=champs!$Q$5,I296=champs!$Q$5,J296=champs!$Q$5),"Impossible",0)))))))))))))))))))))</f>
        <v>0</v>
      </c>
    </row>
    <row r="297" spans="2:33" ht="21" x14ac:dyDescent="0.2"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50"/>
      <c r="M297" s="50"/>
      <c r="N297" s="48"/>
      <c r="O297" s="48"/>
      <c r="P297" s="48"/>
      <c r="Q297" s="48"/>
      <c r="R297" s="48"/>
      <c r="S297" s="49"/>
      <c r="T297" s="49"/>
      <c r="U297" s="49"/>
      <c r="V297" s="48"/>
      <c r="W297" s="48"/>
      <c r="X297" s="48"/>
      <c r="Y297" s="48"/>
      <c r="Z297" s="48"/>
      <c r="AC297" s="25" t="e" cm="1">
        <f t="array" ref="AC297">IF(C297="PARTENAIRE",_xlfn.IFS(D297=champs!$A$5,'Tarifs-Price list'!$G$8,D297=champs!$A$6,'Tarifs-Price list'!$G$8,D297=champs!$A$7,'Tarifs-Price list'!$G$18,D297="Chlore Silicate",'Tarifs-Price list'!$G$23,D297="Chlore Carbonate",'Tarifs-Price list'!$G$23,D297="NON",0),IF(C297="EXTERNE",_xlfn.IFS(D297=champs!$A$5,'Tarifs-Price list'!$F$8,D297=champs!$A$6,'Tarifs-Price list'!$F$8,D297=champs!$A$7,'Tarifs-Price list'!$F$18,D297="Chlore Silicate",'Tarifs-Price list'!$F$23,D297="Chlore Carbonate",'Tarifs-Price list'!$F$23,D297="NON",0),_xlfn.IFS(D297=champs!$A$5,'Tarifs-Price list'!$E$8,D297=champs!$A$6,'Tarifs-Price list'!$E$8,D297=champs!$A$7,'Tarifs-Price list'!$E$18,D297="Chlore Silicate",'Tarifs-Price list'!$E$23,D297="Chlore Carbonate",'Tarifs-Price list'!$E$23,D297="NON",0)))</f>
        <v>#N/A</v>
      </c>
      <c r="AD297" s="25" t="e" cm="1">
        <f t="array" ref="AD297">IF(C297="PARTENAIRE",_xlfn.IFS(E297=champs!$A$5,'Tarifs-Price list'!$G$9,E297=champs!$A$6,'Tarifs-Price list'!$G$9,E297=champs!$A$7,'Tarifs-Price list'!$G$19,E297="Chlore Silicate",'Tarifs-Price list'!$G$24,E297="Chlore Carbonate",'Tarifs-Price list'!$G$24,E297="NON",0),IF(C297="EXTERNE",_xlfn.IFS(E297=champs!$A$5,'Tarifs-Price list'!$F$9,E297=champs!$A$6,'Tarifs-Price list'!$F$9,E297=champs!$A$7,'Tarifs-Price list'!$F$19,E297="Chlore Silicate",'Tarifs-Price list'!$F$24,E297="Chlore Carbonate",'Tarifs-Price list'!$F$24,E297="NON",0),_xlfn.IFS(E297=champs!$A$5,'Tarifs-Price list'!$E$9,E297=champs!$A$6,'Tarifs-Price list'!$E$9,E297=champs!$A$7,'Tarifs-Price list'!$E$19,E297="Chlore Silicate",'Tarifs-Price list'!$E$24,E297="Chlore Carbonate",'Tarifs-Price list'!$E$24,E297="NON",0)))</f>
        <v>#N/A</v>
      </c>
      <c r="AE297" s="25" t="e" cm="1">
        <f t="array" ref="AE297">IF(C297="PARTENAIRE",_xlfn.IFS(F297=champs!$A$5,'Tarifs-Price list'!$G$10,F297=champs!$A$6,'Tarifs-Price list'!$G$15,F297=champs!$A$7,'Tarifs-Price list'!$G$20,F297="Chlore Silicate",'Tarifs-Price list'!$G$25,F297="Chlore Carbonate",'Tarifs-Price list'!$G$30,F297="NON",0),IF(C297="EXTERNE",_xlfn.IFS(F297=champs!$A$5,'Tarifs-Price list'!$F$10,F297=champs!$A$6,'Tarifs-Price list'!$F$15,F297=champs!$A$7,'Tarifs-Price list'!$F$20,F297="Chlore Silicate",'Tarifs-Price list'!$F$25,F297="Chlore Carbonate",'Tarifs-Price list'!$F$30,F297="NON",0),_xlfn.IFS(F297=champs!$A$5,'Tarifs-Price list'!$E$10,F297=champs!$A$6,'Tarifs-Price list'!$E$15,F297=champs!$A$7,'Tarifs-Price list'!$E$20,F297="Chlore Silicate",'Tarifs-Price list'!$E$25,F297="Chlore Carbonate",'Tarifs-Price list'!$E$30,F297="NON",0)))</f>
        <v>#N/A</v>
      </c>
      <c r="AF297" s="25">
        <f>IF(AND(H297=champs!$Q$5,I297=champs!$Q$6,J297=champs!$Q$6,C297="PARTENAIRE"),'Tarifs-Price list'!$N$9,IF(AND(C297="PARTENAIRE",H297=champs!$Q$6,I297=champs!$Q$5,J297=champs!$Q$6),'Tarifs-Price list'!$N$9,IF(AND(C297="PARTENAIRE",H297=champs!$Q$5,I297=champs!$Q$5,J297=champs!$Q$6),2*'Tarifs-Price list'!$N$9,IF(AND(C297="PARTENAIRE",H297=champs!$Q$6,I297=champs!$Q$6,J297=champs!$Q$5),'Tarifs-Price list'!$N$18,IF(AND(C297="PARTENAIRE",H297=champs!$Q$5,I297=champs!$Q$6,J297=champs!$Q$5),"Impossible",IF(AND(C297="PARTENAIRE",H297=champs!$Q$6,I297=champs!$Q$5,J297=champs!$Q$5),"Impossible",IF(AND(C297="PARTENAIRE",H297=champs!$Q$5,I297=champs!$Q$5,J297=champs!$Q$5),"Impossible",IF(AND(C297="EXTERNE",H297=champs!$Q$5,I297=champs!$Q$6,J297=champs!$Q$6),'Tarifs-Price list'!$M$9,IF(AND(C297="EXTERNE",H297=champs!$Q$6,I297=champs!$Q$5,J297=champs!$Q$6),'Tarifs-Price list'!$M$9,IF(AND(C297="EXTERNE",H297=champs!$Q$5,I297=champs!$Q$5,J297=champs!$Q$6),2*'Tarifs-Price list'!$M$9,IF(AND(C297="EXTERNE",H297=champs!$Q$6,I297=champs!$Q$6,J297=champs!$Q$5),'Tarifs-Price list'!$M$18,IF(AND(C297="Externe",H297=champs!$Q$5,I297=champs!$Q$6,J297=champs!$Q$5),"Impossible",IF(AND(C297="EXTERNE",H297=champs!$Q$6,I297=champs!$Q$5,J297=champs!$Q$5),"Impossible",IF(AND(C297="EXTERNE",H297=champs!$Q$5,I297=champs!$Q$5,J297=champs!$Q$5),"Impossible",IF(AND(C297="PRIVÉ",H297=champs!$Q$5,I297=champs!$Q$6,J297=champs!$Q$6),'Tarifs-Price list'!$L$9,IF(AND(C297="PRIVÉ",H297=champs!$Q$6,I297=champs!$Q$5,J297=champs!$Q$6),'Tarifs-Price list'!$L$9,IF(AND(C297="PRIVÉ",H297=champs!$Q$5,I297=champs!$Q$5,J297=champs!$Q$6),2*'Tarifs-Price list'!$L$9,IF(AND(C297="PRIVÉ",H297=champs!$Q$5,I297=champs!$Q$6,J297=champs!$Q$5),"Impossible",IF(AND(C297="PRIVÉ",H297=champs!$Q$6,I297=champs!$Q$5,J297=champs!$Q$5),"Impossible",IF(AND(C297="PRIVÉ",H297=champs!$Q$6,I297=champs!$Q$6,J297=champs!$Q$5),'Tarifs-Price list'!$L$18,IF(AND(C297="PRIVÉ",H297=champs!$Q$5,I297=champs!$Q$5,J297=champs!$Q$5),"Impossible",0)))))))))))))))))))))</f>
        <v>0</v>
      </c>
      <c r="AG297" s="57">
        <f>IF(AND(K297="OUI",H297=champs!$Q$5,I297=champs!$Q$6,J297=champs!$Q$6,C297="PARTENAIRE"),'Tarifs-Price list'!$N$8,IF(AND(K297="OUI",C297="PARTENAIRE",H297=champs!$Q$6,I297=champs!$Q$5,J297=champs!$Q$6),'Tarifs-Price list'!$N$8,IF(AND(K297="OUI",C297="PARTENAIRE",H297=champs!$Q$5,I297=champs!$Q$5,J297=champs!$Q$6),2*'Tarifs-Price list'!$N$8,IF(AND(K297="OUI",C297="PARTENAIRE",H297=champs!$Q$6,I297=champs!$Q$6,J297=champs!$Q$5),'Tarifs-Price list'!$N$17,IF(AND(K297="OUI",C297="PARTENAIRE",H297=champs!$Q$5,I297=champs!$Q$6,J297=champs!$Q$5),"Impossible",IF(AND(K297="OUI",C297="PARTENAIRE",H297=champs!$Q$6,I297=champs!$Q$5,J297=champs!$Q$5),"Impossible",IF(AND(K297="OUI",C297="PARTENAIRE",H297=champs!$Q$5,I297=champs!$Q$5,J297=champs!$Q$5),"Impossible",IF(AND(C297="EXTERNE",K297="OUI",H297=champs!$Q$5,I297=champs!$Q$6,J297=champs!$Q$6),'Tarifs-Price list'!$M$8,IF(AND(K297="OUI",C297="EXTERNE",H297=champs!$Q$6,I297=champs!$Q$5,J297=champs!$Q$6),'Tarifs-Price list'!$M$8,IF(AND(C297="EXTERNE",K297="OUI",H297=champs!$Q$5,I297=champs!$Q$5,J297=champs!$Q$6),2*'Tarifs-Price list'!$M$8,IF(AND(K297="OUI",C297="EXTERNE",H297=champs!$Q$6,I297=champs!$Q$6,J297=champs!$Q$5),'Tarifs-Price list'!$M$17,IF(AND(K297="OUI",C297="Externe",H297=champs!$Q$5,I297=champs!$Q$6,J297=champs!$Q$5),"Impossible",IF(AND(C297="EXTERNE",K297="OUI",H297=champs!$Q$6,I297=champs!$Q$5,J297=champs!$Q$5),"Impossible",IF(AND(K297="OUI",C297="EXTERNE",H297=champs!$Q$5,I297=champs!$Q$5,J297=champs!$Q$5),"Impossible",IF(AND(C297="PRIVÉ",K297="OUI",H297=champs!$Q$5,I297=champs!$Q$6,J297=champs!$Q$6),'Tarifs-Price list'!$L$8,IF(AND(C297="PRIVÉ",K297="OUI",H297=champs!$Q$6,I297=champs!$Q$5,J297=champs!$Q$6),'Tarifs-Price list'!$L$8,IF(AND(K297="OUI",C297="PRIVÉ",H297=champs!$Q$5,I297=champs!$Q$5,J297=champs!Q298),2*'Tarifs-Price list'!$L$8,IF(AND(K297="OUI",C297="PRIVÉ",H297=champs!$Q$5,I297=champs!$Q$6,J297=champs!$Q$5),"Impossible",IF(AND(K297="OUI",C297="PRIVÉ",K297="OUI",H297=champs!$Q$6,I297=champs!$Q$5,J297=champs!$Q$5),"Impossible",IF(AND(K297="OUI",C297="PRIVÉ",H297=champs!$Q$6,I297=champs!$Q$6,J297=champs!$Q$5),'Tarifs-Price list'!$L$17,IF(AND(K297="OUI",C297="PRIVÉ",H297=champs!$Q$5,I297=champs!$Q$5,J297=champs!$Q$5),"Impossible",0)))))))))))))))))))))</f>
        <v>0</v>
      </c>
    </row>
    <row r="298" spans="2:33" ht="21" x14ac:dyDescent="0.2"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50"/>
      <c r="M298" s="50"/>
      <c r="N298" s="48"/>
      <c r="O298" s="48"/>
      <c r="P298" s="48"/>
      <c r="Q298" s="48"/>
      <c r="R298" s="48"/>
      <c r="S298" s="49"/>
      <c r="T298" s="49"/>
      <c r="U298" s="49"/>
      <c r="V298" s="48"/>
      <c r="W298" s="48"/>
      <c r="X298" s="48"/>
      <c r="Y298" s="48"/>
      <c r="Z298" s="48"/>
      <c r="AC298" s="25" t="e" cm="1">
        <f t="array" ref="AC298">IF(C298="PARTENAIRE",_xlfn.IFS(D298=champs!$A$5,'Tarifs-Price list'!$G$8,D298=champs!$A$6,'Tarifs-Price list'!$G$8,D298=champs!$A$7,'Tarifs-Price list'!$G$18,D298="Chlore Silicate",'Tarifs-Price list'!$G$23,D298="Chlore Carbonate",'Tarifs-Price list'!$G$23,D298="NON",0),IF(C298="EXTERNE",_xlfn.IFS(D298=champs!$A$5,'Tarifs-Price list'!$F$8,D298=champs!$A$6,'Tarifs-Price list'!$F$8,D298=champs!$A$7,'Tarifs-Price list'!$F$18,D298="Chlore Silicate",'Tarifs-Price list'!$F$23,D298="Chlore Carbonate",'Tarifs-Price list'!$F$23,D298="NON",0),_xlfn.IFS(D298=champs!$A$5,'Tarifs-Price list'!$E$8,D298=champs!$A$6,'Tarifs-Price list'!$E$8,D298=champs!$A$7,'Tarifs-Price list'!$E$18,D298="Chlore Silicate",'Tarifs-Price list'!$E$23,D298="Chlore Carbonate",'Tarifs-Price list'!$E$23,D298="NON",0)))</f>
        <v>#N/A</v>
      </c>
      <c r="AD298" s="25" t="e" cm="1">
        <f t="array" ref="AD298">IF(C298="PARTENAIRE",_xlfn.IFS(E298=champs!$A$5,'Tarifs-Price list'!$G$9,E298=champs!$A$6,'Tarifs-Price list'!$G$9,E298=champs!$A$7,'Tarifs-Price list'!$G$19,E298="Chlore Silicate",'Tarifs-Price list'!$G$24,E298="Chlore Carbonate",'Tarifs-Price list'!$G$24,E298="NON",0),IF(C298="EXTERNE",_xlfn.IFS(E298=champs!$A$5,'Tarifs-Price list'!$F$9,E298=champs!$A$6,'Tarifs-Price list'!$F$9,E298=champs!$A$7,'Tarifs-Price list'!$F$19,E298="Chlore Silicate",'Tarifs-Price list'!$F$24,E298="Chlore Carbonate",'Tarifs-Price list'!$F$24,E298="NON",0),_xlfn.IFS(E298=champs!$A$5,'Tarifs-Price list'!$E$9,E298=champs!$A$6,'Tarifs-Price list'!$E$9,E298=champs!$A$7,'Tarifs-Price list'!$E$19,E298="Chlore Silicate",'Tarifs-Price list'!$E$24,E298="Chlore Carbonate",'Tarifs-Price list'!$E$24,E298="NON",0)))</f>
        <v>#N/A</v>
      </c>
      <c r="AE298" s="25" t="e" cm="1">
        <f t="array" ref="AE298">IF(C298="PARTENAIRE",_xlfn.IFS(F298=champs!$A$5,'Tarifs-Price list'!$G$10,F298=champs!$A$6,'Tarifs-Price list'!$G$15,F298=champs!$A$7,'Tarifs-Price list'!$G$20,F298="Chlore Silicate",'Tarifs-Price list'!$G$25,F298="Chlore Carbonate",'Tarifs-Price list'!$G$30,F298="NON",0),IF(C298="EXTERNE",_xlfn.IFS(F298=champs!$A$5,'Tarifs-Price list'!$F$10,F298=champs!$A$6,'Tarifs-Price list'!$F$15,F298=champs!$A$7,'Tarifs-Price list'!$F$20,F298="Chlore Silicate",'Tarifs-Price list'!$F$25,F298="Chlore Carbonate",'Tarifs-Price list'!$F$30,F298="NON",0),_xlfn.IFS(F298=champs!$A$5,'Tarifs-Price list'!$E$10,F298=champs!$A$6,'Tarifs-Price list'!$E$15,F298=champs!$A$7,'Tarifs-Price list'!$E$20,F298="Chlore Silicate",'Tarifs-Price list'!$E$25,F298="Chlore Carbonate",'Tarifs-Price list'!$E$30,F298="NON",0)))</f>
        <v>#N/A</v>
      </c>
      <c r="AF298" s="25">
        <f>IF(AND(H298=champs!$Q$5,I298=champs!$Q$6,J298=champs!$Q$6,C298="PARTENAIRE"),'Tarifs-Price list'!$N$9,IF(AND(C298="PARTENAIRE",H298=champs!$Q$6,I298=champs!$Q$5,J298=champs!$Q$6),'Tarifs-Price list'!$N$9,IF(AND(C298="PARTENAIRE",H298=champs!$Q$5,I298=champs!$Q$5,J298=champs!$Q$6),2*'Tarifs-Price list'!$N$9,IF(AND(C298="PARTENAIRE",H298=champs!$Q$6,I298=champs!$Q$6,J298=champs!$Q$5),'Tarifs-Price list'!$N$18,IF(AND(C298="PARTENAIRE",H298=champs!$Q$5,I298=champs!$Q$6,J298=champs!$Q$5),"Impossible",IF(AND(C298="PARTENAIRE",H298=champs!$Q$6,I298=champs!$Q$5,J298=champs!$Q$5),"Impossible",IF(AND(C298="PARTENAIRE",H298=champs!$Q$5,I298=champs!$Q$5,J298=champs!$Q$5),"Impossible",IF(AND(C298="EXTERNE",H298=champs!$Q$5,I298=champs!$Q$6,J298=champs!$Q$6),'Tarifs-Price list'!$M$9,IF(AND(C298="EXTERNE",H298=champs!$Q$6,I298=champs!$Q$5,J298=champs!$Q$6),'Tarifs-Price list'!$M$9,IF(AND(C298="EXTERNE",H298=champs!$Q$5,I298=champs!$Q$5,J298=champs!$Q$6),2*'Tarifs-Price list'!$M$9,IF(AND(C298="EXTERNE",H298=champs!$Q$6,I298=champs!$Q$6,J298=champs!$Q$5),'Tarifs-Price list'!$M$18,IF(AND(C298="Externe",H298=champs!$Q$5,I298=champs!$Q$6,J298=champs!$Q$5),"Impossible",IF(AND(C298="EXTERNE",H298=champs!$Q$6,I298=champs!$Q$5,J298=champs!$Q$5),"Impossible",IF(AND(C298="EXTERNE",H298=champs!$Q$5,I298=champs!$Q$5,J298=champs!$Q$5),"Impossible",IF(AND(C298="PRIVÉ",H298=champs!$Q$5,I298=champs!$Q$6,J298=champs!$Q$6),'Tarifs-Price list'!$L$9,IF(AND(C298="PRIVÉ",H298=champs!$Q$6,I298=champs!$Q$5,J298=champs!$Q$6),'Tarifs-Price list'!$L$9,IF(AND(C298="PRIVÉ",H298=champs!$Q$5,I298=champs!$Q$5,J298=champs!$Q$6),2*'Tarifs-Price list'!$L$9,IF(AND(C298="PRIVÉ",H298=champs!$Q$5,I298=champs!$Q$6,J298=champs!$Q$5),"Impossible",IF(AND(C298="PRIVÉ",H298=champs!$Q$6,I298=champs!$Q$5,J298=champs!$Q$5),"Impossible",IF(AND(C298="PRIVÉ",H298=champs!$Q$6,I298=champs!$Q$6,J298=champs!$Q$5),'Tarifs-Price list'!$L$18,IF(AND(C298="PRIVÉ",H298=champs!$Q$5,I298=champs!$Q$5,J298=champs!$Q$5),"Impossible",0)))))))))))))))))))))</f>
        <v>0</v>
      </c>
      <c r="AG298" s="57">
        <f>IF(AND(K298="OUI",H298=champs!$Q$5,I298=champs!$Q$6,J298=champs!$Q$6,C298="PARTENAIRE"),'Tarifs-Price list'!$N$8,IF(AND(K298="OUI",C298="PARTENAIRE",H298=champs!$Q$6,I298=champs!$Q$5,J298=champs!$Q$6),'Tarifs-Price list'!$N$8,IF(AND(K298="OUI",C298="PARTENAIRE",H298=champs!$Q$5,I298=champs!$Q$5,J298=champs!$Q$6),2*'Tarifs-Price list'!$N$8,IF(AND(K298="OUI",C298="PARTENAIRE",H298=champs!$Q$6,I298=champs!$Q$6,J298=champs!$Q$5),'Tarifs-Price list'!$N$17,IF(AND(K298="OUI",C298="PARTENAIRE",H298=champs!$Q$5,I298=champs!$Q$6,J298=champs!$Q$5),"Impossible",IF(AND(K298="OUI",C298="PARTENAIRE",H298=champs!$Q$6,I298=champs!$Q$5,J298=champs!$Q$5),"Impossible",IF(AND(K298="OUI",C298="PARTENAIRE",H298=champs!$Q$5,I298=champs!$Q$5,J298=champs!$Q$5),"Impossible",IF(AND(C298="EXTERNE",K298="OUI",H298=champs!$Q$5,I298=champs!$Q$6,J298=champs!$Q$6),'Tarifs-Price list'!$M$8,IF(AND(K298="OUI",C298="EXTERNE",H298=champs!$Q$6,I298=champs!$Q$5,J298=champs!$Q$6),'Tarifs-Price list'!$M$8,IF(AND(C298="EXTERNE",K298="OUI",H298=champs!$Q$5,I298=champs!$Q$5,J298=champs!$Q$6),2*'Tarifs-Price list'!$M$8,IF(AND(K298="OUI",C298="EXTERNE",H298=champs!$Q$6,I298=champs!$Q$6,J298=champs!$Q$5),'Tarifs-Price list'!$M$17,IF(AND(K298="OUI",C298="Externe",H298=champs!$Q$5,I298=champs!$Q$6,J298=champs!$Q$5),"Impossible",IF(AND(C298="EXTERNE",K298="OUI",H298=champs!$Q$6,I298=champs!$Q$5,J298=champs!$Q$5),"Impossible",IF(AND(K298="OUI",C298="EXTERNE",H298=champs!$Q$5,I298=champs!$Q$5,J298=champs!$Q$5),"Impossible",IF(AND(C298="PRIVÉ",K298="OUI",H298=champs!$Q$5,I298=champs!$Q$6,J298=champs!$Q$6),'Tarifs-Price list'!$L$8,IF(AND(C298="PRIVÉ",K298="OUI",H298=champs!$Q$6,I298=champs!$Q$5,J298=champs!$Q$6),'Tarifs-Price list'!$L$8,IF(AND(K298="OUI",C298="PRIVÉ",H298=champs!$Q$5,I298=champs!$Q$5,J298=champs!Q299),2*'Tarifs-Price list'!$L$8,IF(AND(K298="OUI",C298="PRIVÉ",H298=champs!$Q$5,I298=champs!$Q$6,J298=champs!$Q$5),"Impossible",IF(AND(K298="OUI",C298="PRIVÉ",K298="OUI",H298=champs!$Q$6,I298=champs!$Q$5,J298=champs!$Q$5),"Impossible",IF(AND(K298="OUI",C298="PRIVÉ",H298=champs!$Q$6,I298=champs!$Q$6,J298=champs!$Q$5),'Tarifs-Price list'!$L$17,IF(AND(K298="OUI",C298="PRIVÉ",H298=champs!$Q$5,I298=champs!$Q$5,J298=champs!$Q$5),"Impossible",0)))))))))))))))))))))</f>
        <v>0</v>
      </c>
    </row>
    <row r="299" spans="2:33" ht="21" x14ac:dyDescent="0.2"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50"/>
      <c r="M299" s="50"/>
      <c r="N299" s="48"/>
      <c r="O299" s="48"/>
      <c r="P299" s="48"/>
      <c r="Q299" s="48"/>
      <c r="R299" s="48"/>
      <c r="S299" s="49"/>
      <c r="T299" s="49"/>
      <c r="U299" s="49"/>
      <c r="V299" s="48"/>
      <c r="W299" s="48"/>
      <c r="X299" s="48"/>
      <c r="Y299" s="48"/>
      <c r="Z299" s="48"/>
      <c r="AC299" s="25" t="e" cm="1">
        <f t="array" ref="AC299">IF(C299="PARTENAIRE",_xlfn.IFS(D299=champs!$A$5,'Tarifs-Price list'!$G$8,D299=champs!$A$6,'Tarifs-Price list'!$G$8,D299=champs!$A$7,'Tarifs-Price list'!$G$18,D299="Chlore Silicate",'Tarifs-Price list'!$G$23,D299="Chlore Carbonate",'Tarifs-Price list'!$G$23,D299="NON",0),IF(C299="EXTERNE",_xlfn.IFS(D299=champs!$A$5,'Tarifs-Price list'!$F$8,D299=champs!$A$6,'Tarifs-Price list'!$F$8,D299=champs!$A$7,'Tarifs-Price list'!$F$18,D299="Chlore Silicate",'Tarifs-Price list'!$F$23,D299="Chlore Carbonate",'Tarifs-Price list'!$F$23,D299="NON",0),_xlfn.IFS(D299=champs!$A$5,'Tarifs-Price list'!$E$8,D299=champs!$A$6,'Tarifs-Price list'!$E$8,D299=champs!$A$7,'Tarifs-Price list'!$E$18,D299="Chlore Silicate",'Tarifs-Price list'!$E$23,D299="Chlore Carbonate",'Tarifs-Price list'!$E$23,D299="NON",0)))</f>
        <v>#N/A</v>
      </c>
      <c r="AD299" s="25" t="e" cm="1">
        <f t="array" ref="AD299">IF(C299="PARTENAIRE",_xlfn.IFS(E299=champs!$A$5,'Tarifs-Price list'!$G$9,E299=champs!$A$6,'Tarifs-Price list'!$G$9,E299=champs!$A$7,'Tarifs-Price list'!$G$19,E299="Chlore Silicate",'Tarifs-Price list'!$G$24,E299="Chlore Carbonate",'Tarifs-Price list'!$G$24,E299="NON",0),IF(C299="EXTERNE",_xlfn.IFS(E299=champs!$A$5,'Tarifs-Price list'!$F$9,E299=champs!$A$6,'Tarifs-Price list'!$F$9,E299=champs!$A$7,'Tarifs-Price list'!$F$19,E299="Chlore Silicate",'Tarifs-Price list'!$F$24,E299="Chlore Carbonate",'Tarifs-Price list'!$F$24,E299="NON",0),_xlfn.IFS(E299=champs!$A$5,'Tarifs-Price list'!$E$9,E299=champs!$A$6,'Tarifs-Price list'!$E$9,E299=champs!$A$7,'Tarifs-Price list'!$E$19,E299="Chlore Silicate",'Tarifs-Price list'!$E$24,E299="Chlore Carbonate",'Tarifs-Price list'!$E$24,E299="NON",0)))</f>
        <v>#N/A</v>
      </c>
      <c r="AE299" s="25" t="e" cm="1">
        <f t="array" ref="AE299">IF(C299="PARTENAIRE",_xlfn.IFS(F299=champs!$A$5,'Tarifs-Price list'!$G$10,F299=champs!$A$6,'Tarifs-Price list'!$G$15,F299=champs!$A$7,'Tarifs-Price list'!$G$20,F299="Chlore Silicate",'Tarifs-Price list'!$G$25,F299="Chlore Carbonate",'Tarifs-Price list'!$G$30,F299="NON",0),IF(C299="EXTERNE",_xlfn.IFS(F299=champs!$A$5,'Tarifs-Price list'!$F$10,F299=champs!$A$6,'Tarifs-Price list'!$F$15,F299=champs!$A$7,'Tarifs-Price list'!$F$20,F299="Chlore Silicate",'Tarifs-Price list'!$F$25,F299="Chlore Carbonate",'Tarifs-Price list'!$F$30,F299="NON",0),_xlfn.IFS(F299=champs!$A$5,'Tarifs-Price list'!$E$10,F299=champs!$A$6,'Tarifs-Price list'!$E$15,F299=champs!$A$7,'Tarifs-Price list'!$E$20,F299="Chlore Silicate",'Tarifs-Price list'!$E$25,F299="Chlore Carbonate",'Tarifs-Price list'!$E$30,F299="NON",0)))</f>
        <v>#N/A</v>
      </c>
      <c r="AF299" s="25">
        <f>IF(AND(H299=champs!$Q$5,I299=champs!$Q$6,J299=champs!$Q$6,C299="PARTENAIRE"),'Tarifs-Price list'!$N$9,IF(AND(C299="PARTENAIRE",H299=champs!$Q$6,I299=champs!$Q$5,J299=champs!$Q$6),'Tarifs-Price list'!$N$9,IF(AND(C299="PARTENAIRE",H299=champs!$Q$5,I299=champs!$Q$5,J299=champs!$Q$6),2*'Tarifs-Price list'!$N$9,IF(AND(C299="PARTENAIRE",H299=champs!$Q$6,I299=champs!$Q$6,J299=champs!$Q$5),'Tarifs-Price list'!$N$18,IF(AND(C299="PARTENAIRE",H299=champs!$Q$5,I299=champs!$Q$6,J299=champs!$Q$5),"Impossible",IF(AND(C299="PARTENAIRE",H299=champs!$Q$6,I299=champs!$Q$5,J299=champs!$Q$5),"Impossible",IF(AND(C299="PARTENAIRE",H299=champs!$Q$5,I299=champs!$Q$5,J299=champs!$Q$5),"Impossible",IF(AND(C299="EXTERNE",H299=champs!$Q$5,I299=champs!$Q$6,J299=champs!$Q$6),'Tarifs-Price list'!$M$9,IF(AND(C299="EXTERNE",H299=champs!$Q$6,I299=champs!$Q$5,J299=champs!$Q$6),'Tarifs-Price list'!$M$9,IF(AND(C299="EXTERNE",H299=champs!$Q$5,I299=champs!$Q$5,J299=champs!$Q$6),2*'Tarifs-Price list'!$M$9,IF(AND(C299="EXTERNE",H299=champs!$Q$6,I299=champs!$Q$6,J299=champs!$Q$5),'Tarifs-Price list'!$M$18,IF(AND(C299="Externe",H299=champs!$Q$5,I299=champs!$Q$6,J299=champs!$Q$5),"Impossible",IF(AND(C299="EXTERNE",H299=champs!$Q$6,I299=champs!$Q$5,J299=champs!$Q$5),"Impossible",IF(AND(C299="EXTERNE",H299=champs!$Q$5,I299=champs!$Q$5,J299=champs!$Q$5),"Impossible",IF(AND(C299="PRIVÉ",H299=champs!$Q$5,I299=champs!$Q$6,J299=champs!$Q$6),'Tarifs-Price list'!$L$9,IF(AND(C299="PRIVÉ",H299=champs!$Q$6,I299=champs!$Q$5,J299=champs!$Q$6),'Tarifs-Price list'!$L$9,IF(AND(C299="PRIVÉ",H299=champs!$Q$5,I299=champs!$Q$5,J299=champs!$Q$6),2*'Tarifs-Price list'!$L$9,IF(AND(C299="PRIVÉ",H299=champs!$Q$5,I299=champs!$Q$6,J299=champs!$Q$5),"Impossible",IF(AND(C299="PRIVÉ",H299=champs!$Q$6,I299=champs!$Q$5,J299=champs!$Q$5),"Impossible",IF(AND(C299="PRIVÉ",H299=champs!$Q$6,I299=champs!$Q$6,J299=champs!$Q$5),'Tarifs-Price list'!$L$18,IF(AND(C299="PRIVÉ",H299=champs!$Q$5,I299=champs!$Q$5,J299=champs!$Q$5),"Impossible",0)))))))))))))))))))))</f>
        <v>0</v>
      </c>
      <c r="AG299" s="57">
        <f>IF(AND(K299="OUI",H299=champs!$Q$5,I299=champs!$Q$6,J299=champs!$Q$6,C299="PARTENAIRE"),'Tarifs-Price list'!$N$8,IF(AND(K299="OUI",C299="PARTENAIRE",H299=champs!$Q$6,I299=champs!$Q$5,J299=champs!$Q$6),'Tarifs-Price list'!$N$8,IF(AND(K299="OUI",C299="PARTENAIRE",H299=champs!$Q$5,I299=champs!$Q$5,J299=champs!$Q$6),2*'Tarifs-Price list'!$N$8,IF(AND(K299="OUI",C299="PARTENAIRE",H299=champs!$Q$6,I299=champs!$Q$6,J299=champs!$Q$5),'Tarifs-Price list'!$N$17,IF(AND(K299="OUI",C299="PARTENAIRE",H299=champs!$Q$5,I299=champs!$Q$6,J299=champs!$Q$5),"Impossible",IF(AND(K299="OUI",C299="PARTENAIRE",H299=champs!$Q$6,I299=champs!$Q$5,J299=champs!$Q$5),"Impossible",IF(AND(K299="OUI",C299="PARTENAIRE",H299=champs!$Q$5,I299=champs!$Q$5,J299=champs!$Q$5),"Impossible",IF(AND(C299="EXTERNE",K299="OUI",H299=champs!$Q$5,I299=champs!$Q$6,J299=champs!$Q$6),'Tarifs-Price list'!$M$8,IF(AND(K299="OUI",C299="EXTERNE",H299=champs!$Q$6,I299=champs!$Q$5,J299=champs!$Q$6),'Tarifs-Price list'!$M$8,IF(AND(C299="EXTERNE",K299="OUI",H299=champs!$Q$5,I299=champs!$Q$5,J299=champs!$Q$6),2*'Tarifs-Price list'!$M$8,IF(AND(K299="OUI",C299="EXTERNE",H299=champs!$Q$6,I299=champs!$Q$6,J299=champs!$Q$5),'Tarifs-Price list'!$M$17,IF(AND(K299="OUI",C299="Externe",H299=champs!$Q$5,I299=champs!$Q$6,J299=champs!$Q$5),"Impossible",IF(AND(C299="EXTERNE",K299="OUI",H299=champs!$Q$6,I299=champs!$Q$5,J299=champs!$Q$5),"Impossible",IF(AND(K299="OUI",C299="EXTERNE",H299=champs!$Q$5,I299=champs!$Q$5,J299=champs!$Q$5),"Impossible",IF(AND(C299="PRIVÉ",K299="OUI",H299=champs!$Q$5,I299=champs!$Q$6,J299=champs!$Q$6),'Tarifs-Price list'!$L$8,IF(AND(C299="PRIVÉ",K299="OUI",H299=champs!$Q$6,I299=champs!$Q$5,J299=champs!$Q$6),'Tarifs-Price list'!$L$8,IF(AND(K299="OUI",C299="PRIVÉ",H299=champs!$Q$5,I299=champs!$Q$5,J299=champs!Q300),2*'Tarifs-Price list'!$L$8,IF(AND(K299="OUI",C299="PRIVÉ",H299=champs!$Q$5,I299=champs!$Q$6,J299=champs!$Q$5),"Impossible",IF(AND(K299="OUI",C299="PRIVÉ",K299="OUI",H299=champs!$Q$6,I299=champs!$Q$5,J299=champs!$Q$5),"Impossible",IF(AND(K299="OUI",C299="PRIVÉ",H299=champs!$Q$6,I299=champs!$Q$6,J299=champs!$Q$5),'Tarifs-Price list'!$L$17,IF(AND(K299="OUI",C299="PRIVÉ",H299=champs!$Q$5,I299=champs!$Q$5,J299=champs!$Q$5),"Impossible",0)))))))))))))))))))))</f>
        <v>0</v>
      </c>
    </row>
    <row r="300" spans="2:33" ht="21" x14ac:dyDescent="0.2"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50"/>
      <c r="M300" s="50"/>
      <c r="N300" s="48"/>
      <c r="O300" s="48"/>
      <c r="P300" s="48"/>
      <c r="Q300" s="48"/>
      <c r="R300" s="48"/>
      <c r="S300" s="49"/>
      <c r="T300" s="49"/>
      <c r="U300" s="49"/>
      <c r="V300" s="48"/>
      <c r="W300" s="48"/>
      <c r="X300" s="48"/>
      <c r="Y300" s="48"/>
      <c r="Z300" s="48"/>
      <c r="AC300" s="25" t="e" cm="1">
        <f t="array" ref="AC300">IF(C300="PARTENAIRE",_xlfn.IFS(D300=champs!$A$5,'Tarifs-Price list'!$G$8,D300=champs!$A$6,'Tarifs-Price list'!$G$8,D300=champs!$A$7,'Tarifs-Price list'!$G$18,D300="Chlore Silicate",'Tarifs-Price list'!$G$23,D300="Chlore Carbonate",'Tarifs-Price list'!$G$23,D300="NON",0),IF(C300="EXTERNE",_xlfn.IFS(D300=champs!$A$5,'Tarifs-Price list'!$F$8,D300=champs!$A$6,'Tarifs-Price list'!$F$8,D300=champs!$A$7,'Tarifs-Price list'!$F$18,D300="Chlore Silicate",'Tarifs-Price list'!$F$23,D300="Chlore Carbonate",'Tarifs-Price list'!$F$23,D300="NON",0),_xlfn.IFS(D300=champs!$A$5,'Tarifs-Price list'!$E$8,D300=champs!$A$6,'Tarifs-Price list'!$E$8,D300=champs!$A$7,'Tarifs-Price list'!$E$18,D300="Chlore Silicate",'Tarifs-Price list'!$E$23,D300="Chlore Carbonate",'Tarifs-Price list'!$E$23,D300="NON",0)))</f>
        <v>#N/A</v>
      </c>
      <c r="AD300" s="25" t="e" cm="1">
        <f t="array" ref="AD300">IF(C300="PARTENAIRE",_xlfn.IFS(E300=champs!$A$5,'Tarifs-Price list'!$G$9,E300=champs!$A$6,'Tarifs-Price list'!$G$9,E300=champs!$A$7,'Tarifs-Price list'!$G$19,E300="Chlore Silicate",'Tarifs-Price list'!$G$24,E300="Chlore Carbonate",'Tarifs-Price list'!$G$24,E300="NON",0),IF(C300="EXTERNE",_xlfn.IFS(E300=champs!$A$5,'Tarifs-Price list'!$F$9,E300=champs!$A$6,'Tarifs-Price list'!$F$9,E300=champs!$A$7,'Tarifs-Price list'!$F$19,E300="Chlore Silicate",'Tarifs-Price list'!$F$24,E300="Chlore Carbonate",'Tarifs-Price list'!$F$24,E300="NON",0),_xlfn.IFS(E300=champs!$A$5,'Tarifs-Price list'!$E$9,E300=champs!$A$6,'Tarifs-Price list'!$E$9,E300=champs!$A$7,'Tarifs-Price list'!$E$19,E300="Chlore Silicate",'Tarifs-Price list'!$E$24,E300="Chlore Carbonate",'Tarifs-Price list'!$E$24,E300="NON",0)))</f>
        <v>#N/A</v>
      </c>
      <c r="AE300" s="25" t="e" cm="1">
        <f t="array" ref="AE300">IF(C300="PARTENAIRE",_xlfn.IFS(F300=champs!$A$5,'Tarifs-Price list'!$G$10,F300=champs!$A$6,'Tarifs-Price list'!$G$15,F300=champs!$A$7,'Tarifs-Price list'!$G$20,F300="Chlore Silicate",'Tarifs-Price list'!$G$25,F300="Chlore Carbonate",'Tarifs-Price list'!$G$30,F300="NON",0),IF(C300="EXTERNE",_xlfn.IFS(F300=champs!$A$5,'Tarifs-Price list'!$F$10,F300=champs!$A$6,'Tarifs-Price list'!$F$15,F300=champs!$A$7,'Tarifs-Price list'!$F$20,F300="Chlore Silicate",'Tarifs-Price list'!$F$25,F300="Chlore Carbonate",'Tarifs-Price list'!$F$30,F300="NON",0),_xlfn.IFS(F300=champs!$A$5,'Tarifs-Price list'!$E$10,F300=champs!$A$6,'Tarifs-Price list'!$E$15,F300=champs!$A$7,'Tarifs-Price list'!$E$20,F300="Chlore Silicate",'Tarifs-Price list'!$E$25,F300="Chlore Carbonate",'Tarifs-Price list'!$E$30,F300="NON",0)))</f>
        <v>#N/A</v>
      </c>
      <c r="AF300" s="25">
        <f>IF(AND(H300=champs!$Q$5,I300=champs!$Q$6,J300=champs!$Q$6,C300="PARTENAIRE"),'Tarifs-Price list'!$N$9,IF(AND(C300="PARTENAIRE",H300=champs!$Q$6,I300=champs!$Q$5,J300=champs!$Q$6),'Tarifs-Price list'!$N$9,IF(AND(C300="PARTENAIRE",H300=champs!$Q$5,I300=champs!$Q$5,J300=champs!$Q$6),2*'Tarifs-Price list'!$N$9,IF(AND(C300="PARTENAIRE",H300=champs!$Q$6,I300=champs!$Q$6,J300=champs!$Q$5),'Tarifs-Price list'!$N$18,IF(AND(C300="PARTENAIRE",H300=champs!$Q$5,I300=champs!$Q$6,J300=champs!$Q$5),"Impossible",IF(AND(C300="PARTENAIRE",H300=champs!$Q$6,I300=champs!$Q$5,J300=champs!$Q$5),"Impossible",IF(AND(C300="PARTENAIRE",H300=champs!$Q$5,I300=champs!$Q$5,J300=champs!$Q$5),"Impossible",IF(AND(C300="EXTERNE",H300=champs!$Q$5,I300=champs!$Q$6,J300=champs!$Q$6),'Tarifs-Price list'!$M$9,IF(AND(C300="EXTERNE",H300=champs!$Q$6,I300=champs!$Q$5,J300=champs!$Q$6),'Tarifs-Price list'!$M$9,IF(AND(C300="EXTERNE",H300=champs!$Q$5,I300=champs!$Q$5,J300=champs!$Q$6),2*'Tarifs-Price list'!$M$9,IF(AND(C300="EXTERNE",H300=champs!$Q$6,I300=champs!$Q$6,J300=champs!$Q$5),'Tarifs-Price list'!$M$18,IF(AND(C300="Externe",H300=champs!$Q$5,I300=champs!$Q$6,J300=champs!$Q$5),"Impossible",IF(AND(C300="EXTERNE",H300=champs!$Q$6,I300=champs!$Q$5,J300=champs!$Q$5),"Impossible",IF(AND(C300="EXTERNE",H300=champs!$Q$5,I300=champs!$Q$5,J300=champs!$Q$5),"Impossible",IF(AND(C300="PRIVÉ",H300=champs!$Q$5,I300=champs!$Q$6,J300=champs!$Q$6),'Tarifs-Price list'!$L$9,IF(AND(C300="PRIVÉ",H300=champs!$Q$6,I300=champs!$Q$5,J300=champs!$Q$6),'Tarifs-Price list'!$L$9,IF(AND(C300="PRIVÉ",H300=champs!$Q$5,I300=champs!$Q$5,J300=champs!$Q$6),2*'Tarifs-Price list'!$L$9,IF(AND(C300="PRIVÉ",H300=champs!$Q$5,I300=champs!$Q$6,J300=champs!$Q$5),"Impossible",IF(AND(C300="PRIVÉ",H300=champs!$Q$6,I300=champs!$Q$5,J300=champs!$Q$5),"Impossible",IF(AND(C300="PRIVÉ",H300=champs!$Q$6,I300=champs!$Q$6,J300=champs!$Q$5),'Tarifs-Price list'!$L$18,IF(AND(C300="PRIVÉ",H300=champs!$Q$5,I300=champs!$Q$5,J300=champs!$Q$5),"Impossible",0)))))))))))))))))))))</f>
        <v>0</v>
      </c>
      <c r="AG300" s="57">
        <f>IF(AND(K300="OUI",H300=champs!$Q$5,I300=champs!$Q$6,J300=champs!$Q$6,C300="PARTENAIRE"),'Tarifs-Price list'!$N$8,IF(AND(K300="OUI",C300="PARTENAIRE",H300=champs!$Q$6,I300=champs!$Q$5,J300=champs!$Q$6),'Tarifs-Price list'!$N$8,IF(AND(K300="OUI",C300="PARTENAIRE",H300=champs!$Q$5,I300=champs!$Q$5,J300=champs!$Q$6),2*'Tarifs-Price list'!$N$8,IF(AND(K300="OUI",C300="PARTENAIRE",H300=champs!$Q$6,I300=champs!$Q$6,J300=champs!$Q$5),'Tarifs-Price list'!$N$17,IF(AND(K300="OUI",C300="PARTENAIRE",H300=champs!$Q$5,I300=champs!$Q$6,J300=champs!$Q$5),"Impossible",IF(AND(K300="OUI",C300="PARTENAIRE",H300=champs!$Q$6,I300=champs!$Q$5,J300=champs!$Q$5),"Impossible",IF(AND(K300="OUI",C300="PARTENAIRE",H300=champs!$Q$5,I300=champs!$Q$5,J300=champs!$Q$5),"Impossible",IF(AND(C300="EXTERNE",K300="OUI",H300=champs!$Q$5,I300=champs!$Q$6,J300=champs!$Q$6),'Tarifs-Price list'!$M$8,IF(AND(K300="OUI",C300="EXTERNE",H300=champs!$Q$6,I300=champs!$Q$5,J300=champs!$Q$6),'Tarifs-Price list'!$M$8,IF(AND(C300="EXTERNE",K300="OUI",H300=champs!$Q$5,I300=champs!$Q$5,J300=champs!$Q$6),2*'Tarifs-Price list'!$M$8,IF(AND(K300="OUI",C300="EXTERNE",H300=champs!$Q$6,I300=champs!$Q$6,J300=champs!$Q$5),'Tarifs-Price list'!$M$17,IF(AND(K300="OUI",C300="Externe",H300=champs!$Q$5,I300=champs!$Q$6,J300=champs!$Q$5),"Impossible",IF(AND(C300="EXTERNE",K300="OUI",H300=champs!$Q$6,I300=champs!$Q$5,J300=champs!$Q$5),"Impossible",IF(AND(K300="OUI",C300="EXTERNE",H300=champs!$Q$5,I300=champs!$Q$5,J300=champs!$Q$5),"Impossible",IF(AND(C300="PRIVÉ",K300="OUI",H300=champs!$Q$5,I300=champs!$Q$6,J300=champs!$Q$6),'Tarifs-Price list'!$L$8,IF(AND(C300="PRIVÉ",K300="OUI",H300=champs!$Q$6,I300=champs!$Q$5,J300=champs!$Q$6),'Tarifs-Price list'!$L$8,IF(AND(K300="OUI",C300="PRIVÉ",H300=champs!$Q$5,I300=champs!$Q$5,J300=champs!Q301),2*'Tarifs-Price list'!$L$8,IF(AND(K300="OUI",C300="PRIVÉ",H300=champs!$Q$5,I300=champs!$Q$6,J300=champs!$Q$5),"Impossible",IF(AND(K300="OUI",C300="PRIVÉ",K300="OUI",H300=champs!$Q$6,I300=champs!$Q$5,J300=champs!$Q$5),"Impossible",IF(AND(K300="OUI",C300="PRIVÉ",H300=champs!$Q$6,I300=champs!$Q$6,J300=champs!$Q$5),'Tarifs-Price list'!$L$17,IF(AND(K300="OUI",C300="PRIVÉ",H300=champs!$Q$5,I300=champs!$Q$5,J300=champs!$Q$5),"Impossible",0)))))))))))))))))))))</f>
        <v>0</v>
      </c>
    </row>
    <row r="301" spans="2:33" ht="21" x14ac:dyDescent="0.2"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50"/>
      <c r="M301" s="50"/>
      <c r="N301" s="48"/>
      <c r="O301" s="48"/>
      <c r="P301" s="48"/>
      <c r="Q301" s="48"/>
      <c r="R301" s="48"/>
      <c r="S301" s="49"/>
      <c r="T301" s="49"/>
      <c r="U301" s="49"/>
      <c r="V301" s="48"/>
      <c r="W301" s="48"/>
      <c r="X301" s="48"/>
      <c r="Y301" s="48"/>
      <c r="Z301" s="48"/>
      <c r="AC301" s="25" t="e" cm="1">
        <f t="array" ref="AC301">IF(C301="PARTENAIRE",_xlfn.IFS(D301=champs!$A$5,'Tarifs-Price list'!$G$8,D301=champs!$A$6,'Tarifs-Price list'!$G$8,D301=champs!$A$7,'Tarifs-Price list'!$G$18,D301="Chlore Silicate",'Tarifs-Price list'!$G$23,D301="Chlore Carbonate",'Tarifs-Price list'!$G$23,D301="NON",0),IF(C301="EXTERNE",_xlfn.IFS(D301=champs!$A$5,'Tarifs-Price list'!$F$8,D301=champs!$A$6,'Tarifs-Price list'!$F$8,D301=champs!$A$7,'Tarifs-Price list'!$F$18,D301="Chlore Silicate",'Tarifs-Price list'!$F$23,D301="Chlore Carbonate",'Tarifs-Price list'!$F$23,D301="NON",0),_xlfn.IFS(D301=champs!$A$5,'Tarifs-Price list'!$E$8,D301=champs!$A$6,'Tarifs-Price list'!$E$8,D301=champs!$A$7,'Tarifs-Price list'!$E$18,D301="Chlore Silicate",'Tarifs-Price list'!$E$23,D301="Chlore Carbonate",'Tarifs-Price list'!$E$23,D301="NON",0)))</f>
        <v>#N/A</v>
      </c>
      <c r="AD301" s="25" t="e" cm="1">
        <f t="array" ref="AD301">IF(C301="PARTENAIRE",_xlfn.IFS(E301=champs!$A$5,'Tarifs-Price list'!$G$9,E301=champs!$A$6,'Tarifs-Price list'!$G$9,E301=champs!$A$7,'Tarifs-Price list'!$G$19,E301="Chlore Silicate",'Tarifs-Price list'!$G$24,E301="Chlore Carbonate",'Tarifs-Price list'!$G$24,E301="NON",0),IF(C301="EXTERNE",_xlfn.IFS(E301=champs!$A$5,'Tarifs-Price list'!$F$9,E301=champs!$A$6,'Tarifs-Price list'!$F$9,E301=champs!$A$7,'Tarifs-Price list'!$F$19,E301="Chlore Silicate",'Tarifs-Price list'!$F$24,E301="Chlore Carbonate",'Tarifs-Price list'!$F$24,E301="NON",0),_xlfn.IFS(E301=champs!$A$5,'Tarifs-Price list'!$E$9,E301=champs!$A$6,'Tarifs-Price list'!$E$9,E301=champs!$A$7,'Tarifs-Price list'!$E$19,E301="Chlore Silicate",'Tarifs-Price list'!$E$24,E301="Chlore Carbonate",'Tarifs-Price list'!$E$24,E301="NON",0)))</f>
        <v>#N/A</v>
      </c>
      <c r="AE301" s="25" t="e" cm="1">
        <f t="array" ref="AE301">IF(C301="PARTENAIRE",_xlfn.IFS(F301=champs!$A$5,'Tarifs-Price list'!$G$10,F301=champs!$A$6,'Tarifs-Price list'!$G$15,F301=champs!$A$7,'Tarifs-Price list'!$G$20,F301="Chlore Silicate",'Tarifs-Price list'!$G$25,F301="Chlore Carbonate",'Tarifs-Price list'!$G$30,F301="NON",0),IF(C301="EXTERNE",_xlfn.IFS(F301=champs!$A$5,'Tarifs-Price list'!$F$10,F301=champs!$A$6,'Tarifs-Price list'!$F$15,F301=champs!$A$7,'Tarifs-Price list'!$F$20,F301="Chlore Silicate",'Tarifs-Price list'!$F$25,F301="Chlore Carbonate",'Tarifs-Price list'!$F$30,F301="NON",0),_xlfn.IFS(F301=champs!$A$5,'Tarifs-Price list'!$E$10,F301=champs!$A$6,'Tarifs-Price list'!$E$15,F301=champs!$A$7,'Tarifs-Price list'!$E$20,F301="Chlore Silicate",'Tarifs-Price list'!$E$25,F301="Chlore Carbonate",'Tarifs-Price list'!$E$30,F301="NON",0)))</f>
        <v>#N/A</v>
      </c>
      <c r="AF301" s="25">
        <f>IF(AND(H301=champs!$Q$5,I301=champs!$Q$6,J301=champs!$Q$6,C301="PARTENAIRE"),'Tarifs-Price list'!$N$9,IF(AND(C301="PARTENAIRE",H301=champs!$Q$6,I301=champs!$Q$5,J301=champs!$Q$6),'Tarifs-Price list'!$N$9,IF(AND(C301="PARTENAIRE",H301=champs!$Q$5,I301=champs!$Q$5,J301=champs!$Q$6),2*'Tarifs-Price list'!$N$9,IF(AND(C301="PARTENAIRE",H301=champs!$Q$6,I301=champs!$Q$6,J301=champs!$Q$5),'Tarifs-Price list'!$N$18,IF(AND(C301="PARTENAIRE",H301=champs!$Q$5,I301=champs!$Q$6,J301=champs!$Q$5),"Impossible",IF(AND(C301="PARTENAIRE",H301=champs!$Q$6,I301=champs!$Q$5,J301=champs!$Q$5),"Impossible",IF(AND(C301="PARTENAIRE",H301=champs!$Q$5,I301=champs!$Q$5,J301=champs!$Q$5),"Impossible",IF(AND(C301="EXTERNE",H301=champs!$Q$5,I301=champs!$Q$6,J301=champs!$Q$6),'Tarifs-Price list'!$M$9,IF(AND(C301="EXTERNE",H301=champs!$Q$6,I301=champs!$Q$5,J301=champs!$Q$6),'Tarifs-Price list'!$M$9,IF(AND(C301="EXTERNE",H301=champs!$Q$5,I301=champs!$Q$5,J301=champs!$Q$6),2*'Tarifs-Price list'!$M$9,IF(AND(C301="EXTERNE",H301=champs!$Q$6,I301=champs!$Q$6,J301=champs!$Q$5),'Tarifs-Price list'!$M$18,IF(AND(C301="Externe",H301=champs!$Q$5,I301=champs!$Q$6,J301=champs!$Q$5),"Impossible",IF(AND(C301="EXTERNE",H301=champs!$Q$6,I301=champs!$Q$5,J301=champs!$Q$5),"Impossible",IF(AND(C301="EXTERNE",H301=champs!$Q$5,I301=champs!$Q$5,J301=champs!$Q$5),"Impossible",IF(AND(C301="PRIVÉ",H301=champs!$Q$5,I301=champs!$Q$6,J301=champs!$Q$6),'Tarifs-Price list'!$L$9,IF(AND(C301="PRIVÉ",H301=champs!$Q$6,I301=champs!$Q$5,J301=champs!$Q$6),'Tarifs-Price list'!$L$9,IF(AND(C301="PRIVÉ",H301=champs!$Q$5,I301=champs!$Q$5,J301=champs!$Q$6),2*'Tarifs-Price list'!$L$9,IF(AND(C301="PRIVÉ",H301=champs!$Q$5,I301=champs!$Q$6,J301=champs!$Q$5),"Impossible",IF(AND(C301="PRIVÉ",H301=champs!$Q$6,I301=champs!$Q$5,J301=champs!$Q$5),"Impossible",IF(AND(C301="PRIVÉ",H301=champs!$Q$6,I301=champs!$Q$6,J301=champs!$Q$5),'Tarifs-Price list'!$L$18,IF(AND(C301="PRIVÉ",H301=champs!$Q$5,I301=champs!$Q$5,J301=champs!$Q$5),"Impossible",0)))))))))))))))))))))</f>
        <v>0</v>
      </c>
      <c r="AG301" s="57">
        <f>IF(AND(K301="OUI",H301=champs!$Q$5,I301=champs!$Q$6,J301=champs!$Q$6,C301="PARTENAIRE"),'Tarifs-Price list'!$N$8,IF(AND(K301="OUI",C301="PARTENAIRE",H301=champs!$Q$6,I301=champs!$Q$5,J301=champs!$Q$6),'Tarifs-Price list'!$N$8,IF(AND(K301="OUI",C301="PARTENAIRE",H301=champs!$Q$5,I301=champs!$Q$5,J301=champs!$Q$6),2*'Tarifs-Price list'!$N$8,IF(AND(K301="OUI",C301="PARTENAIRE",H301=champs!$Q$6,I301=champs!$Q$6,J301=champs!$Q$5),'Tarifs-Price list'!$N$17,IF(AND(K301="OUI",C301="PARTENAIRE",H301=champs!$Q$5,I301=champs!$Q$6,J301=champs!$Q$5),"Impossible",IF(AND(K301="OUI",C301="PARTENAIRE",H301=champs!$Q$6,I301=champs!$Q$5,J301=champs!$Q$5),"Impossible",IF(AND(K301="OUI",C301="PARTENAIRE",H301=champs!$Q$5,I301=champs!$Q$5,J301=champs!$Q$5),"Impossible",IF(AND(C301="EXTERNE",K301="OUI",H301=champs!$Q$5,I301=champs!$Q$6,J301=champs!$Q$6),'Tarifs-Price list'!$M$8,IF(AND(K301="OUI",C301="EXTERNE",H301=champs!$Q$6,I301=champs!$Q$5,J301=champs!$Q$6),'Tarifs-Price list'!$M$8,IF(AND(C301="EXTERNE",K301="OUI",H301=champs!$Q$5,I301=champs!$Q$5,J301=champs!$Q$6),2*'Tarifs-Price list'!$M$8,IF(AND(K301="OUI",C301="EXTERNE",H301=champs!$Q$6,I301=champs!$Q$6,J301=champs!$Q$5),'Tarifs-Price list'!$M$17,IF(AND(K301="OUI",C301="Externe",H301=champs!$Q$5,I301=champs!$Q$6,J301=champs!$Q$5),"Impossible",IF(AND(C301="EXTERNE",K301="OUI",H301=champs!$Q$6,I301=champs!$Q$5,J301=champs!$Q$5),"Impossible",IF(AND(K301="OUI",C301="EXTERNE",H301=champs!$Q$5,I301=champs!$Q$5,J301=champs!$Q$5),"Impossible",IF(AND(C301="PRIVÉ",K301="OUI",H301=champs!$Q$5,I301=champs!$Q$6,J301=champs!$Q$6),'Tarifs-Price list'!$L$8,IF(AND(C301="PRIVÉ",K301="OUI",H301=champs!$Q$6,I301=champs!$Q$5,J301=champs!$Q$6),'Tarifs-Price list'!$L$8,IF(AND(K301="OUI",C301="PRIVÉ",H301=champs!$Q$5,I301=champs!$Q$5,J301=champs!Q302),2*'Tarifs-Price list'!$L$8,IF(AND(K301="OUI",C301="PRIVÉ",H301=champs!$Q$5,I301=champs!$Q$6,J301=champs!$Q$5),"Impossible",IF(AND(K301="OUI",C301="PRIVÉ",K301="OUI",H301=champs!$Q$6,I301=champs!$Q$5,J301=champs!$Q$5),"Impossible",IF(AND(K301="OUI",C301="PRIVÉ",H301=champs!$Q$6,I301=champs!$Q$6,J301=champs!$Q$5),'Tarifs-Price list'!$L$17,IF(AND(K301="OUI",C301="PRIVÉ",H301=champs!$Q$5,I301=champs!$Q$5,J301=champs!$Q$5),"Impossible",0)))))))))))))))))))))</f>
        <v>0</v>
      </c>
    </row>
    <row r="302" spans="2:33" ht="21" x14ac:dyDescent="0.2"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50"/>
      <c r="M302" s="50"/>
      <c r="N302" s="48"/>
      <c r="O302" s="48"/>
      <c r="P302" s="48"/>
      <c r="Q302" s="48"/>
      <c r="R302" s="48"/>
      <c r="S302" s="49"/>
      <c r="T302" s="49"/>
      <c r="U302" s="49"/>
      <c r="V302" s="48"/>
      <c r="W302" s="48"/>
      <c r="X302" s="48"/>
      <c r="Y302" s="48"/>
      <c r="Z302" s="48"/>
      <c r="AC302" s="25" t="e" cm="1">
        <f t="array" ref="AC302">IF(C302="PARTENAIRE",_xlfn.IFS(D302=champs!$A$5,'Tarifs-Price list'!$G$8,D302=champs!$A$6,'Tarifs-Price list'!$G$8,D302=champs!$A$7,'Tarifs-Price list'!$G$18,D302="Chlore Silicate",'Tarifs-Price list'!$G$23,D302="Chlore Carbonate",'Tarifs-Price list'!$G$23,D302="NON",0),IF(C302="EXTERNE",_xlfn.IFS(D302=champs!$A$5,'Tarifs-Price list'!$F$8,D302=champs!$A$6,'Tarifs-Price list'!$F$8,D302=champs!$A$7,'Tarifs-Price list'!$F$18,D302="Chlore Silicate",'Tarifs-Price list'!$F$23,D302="Chlore Carbonate",'Tarifs-Price list'!$F$23,D302="NON",0),_xlfn.IFS(D302=champs!$A$5,'Tarifs-Price list'!$E$8,D302=champs!$A$6,'Tarifs-Price list'!$E$8,D302=champs!$A$7,'Tarifs-Price list'!$E$18,D302="Chlore Silicate",'Tarifs-Price list'!$E$23,D302="Chlore Carbonate",'Tarifs-Price list'!$E$23,D302="NON",0)))</f>
        <v>#N/A</v>
      </c>
      <c r="AD302" s="25" t="e" cm="1">
        <f t="array" ref="AD302">IF(C302="PARTENAIRE",_xlfn.IFS(E302=champs!$A$5,'Tarifs-Price list'!$G$9,E302=champs!$A$6,'Tarifs-Price list'!$G$9,E302=champs!$A$7,'Tarifs-Price list'!$G$19,E302="Chlore Silicate",'Tarifs-Price list'!$G$24,E302="Chlore Carbonate",'Tarifs-Price list'!$G$24,E302="NON",0),IF(C302="EXTERNE",_xlfn.IFS(E302=champs!$A$5,'Tarifs-Price list'!$F$9,E302=champs!$A$6,'Tarifs-Price list'!$F$9,E302=champs!$A$7,'Tarifs-Price list'!$F$19,E302="Chlore Silicate",'Tarifs-Price list'!$F$24,E302="Chlore Carbonate",'Tarifs-Price list'!$F$24,E302="NON",0),_xlfn.IFS(E302=champs!$A$5,'Tarifs-Price list'!$E$9,E302=champs!$A$6,'Tarifs-Price list'!$E$9,E302=champs!$A$7,'Tarifs-Price list'!$E$19,E302="Chlore Silicate",'Tarifs-Price list'!$E$24,E302="Chlore Carbonate",'Tarifs-Price list'!$E$24,E302="NON",0)))</f>
        <v>#N/A</v>
      </c>
      <c r="AE302" s="25" t="e" cm="1">
        <f t="array" ref="AE302">IF(C302="PARTENAIRE",_xlfn.IFS(F302=champs!$A$5,'Tarifs-Price list'!$G$10,F302=champs!$A$6,'Tarifs-Price list'!$G$15,F302=champs!$A$7,'Tarifs-Price list'!$G$20,F302="Chlore Silicate",'Tarifs-Price list'!$G$25,F302="Chlore Carbonate",'Tarifs-Price list'!$G$30,F302="NON",0),IF(C302="EXTERNE",_xlfn.IFS(F302=champs!$A$5,'Tarifs-Price list'!$F$10,F302=champs!$A$6,'Tarifs-Price list'!$F$15,F302=champs!$A$7,'Tarifs-Price list'!$F$20,F302="Chlore Silicate",'Tarifs-Price list'!$F$25,F302="Chlore Carbonate",'Tarifs-Price list'!$F$30,F302="NON",0),_xlfn.IFS(F302=champs!$A$5,'Tarifs-Price list'!$E$10,F302=champs!$A$6,'Tarifs-Price list'!$E$15,F302=champs!$A$7,'Tarifs-Price list'!$E$20,F302="Chlore Silicate",'Tarifs-Price list'!$E$25,F302="Chlore Carbonate",'Tarifs-Price list'!$E$30,F302="NON",0)))</f>
        <v>#N/A</v>
      </c>
      <c r="AF302" s="25">
        <f>IF(AND(H302=champs!$Q$5,I302=champs!$Q$6,J302=champs!$Q$6,C302="PARTENAIRE"),'Tarifs-Price list'!$N$9,IF(AND(C302="PARTENAIRE",H302=champs!$Q$6,I302=champs!$Q$5,J302=champs!$Q$6),'Tarifs-Price list'!$N$9,IF(AND(C302="PARTENAIRE",H302=champs!$Q$5,I302=champs!$Q$5,J302=champs!$Q$6),2*'Tarifs-Price list'!$N$9,IF(AND(C302="PARTENAIRE",H302=champs!$Q$6,I302=champs!$Q$6,J302=champs!$Q$5),'Tarifs-Price list'!$N$18,IF(AND(C302="PARTENAIRE",H302=champs!$Q$5,I302=champs!$Q$6,J302=champs!$Q$5),"Impossible",IF(AND(C302="PARTENAIRE",H302=champs!$Q$6,I302=champs!$Q$5,J302=champs!$Q$5),"Impossible",IF(AND(C302="PARTENAIRE",H302=champs!$Q$5,I302=champs!$Q$5,J302=champs!$Q$5),"Impossible",IF(AND(C302="EXTERNE",H302=champs!$Q$5,I302=champs!$Q$6,J302=champs!$Q$6),'Tarifs-Price list'!$M$9,IF(AND(C302="EXTERNE",H302=champs!$Q$6,I302=champs!$Q$5,J302=champs!$Q$6),'Tarifs-Price list'!$M$9,IF(AND(C302="EXTERNE",H302=champs!$Q$5,I302=champs!$Q$5,J302=champs!$Q$6),2*'Tarifs-Price list'!$M$9,IF(AND(C302="EXTERNE",H302=champs!$Q$6,I302=champs!$Q$6,J302=champs!$Q$5),'Tarifs-Price list'!$M$18,IF(AND(C302="Externe",H302=champs!$Q$5,I302=champs!$Q$6,J302=champs!$Q$5),"Impossible",IF(AND(C302="EXTERNE",H302=champs!$Q$6,I302=champs!$Q$5,J302=champs!$Q$5),"Impossible",IF(AND(C302="EXTERNE",H302=champs!$Q$5,I302=champs!$Q$5,J302=champs!$Q$5),"Impossible",IF(AND(C302="PRIVÉ",H302=champs!$Q$5,I302=champs!$Q$6,J302=champs!$Q$6),'Tarifs-Price list'!$L$9,IF(AND(C302="PRIVÉ",H302=champs!$Q$6,I302=champs!$Q$5,J302=champs!$Q$6),'Tarifs-Price list'!$L$9,IF(AND(C302="PRIVÉ",H302=champs!$Q$5,I302=champs!$Q$5,J302=champs!$Q$6),2*'Tarifs-Price list'!$L$9,IF(AND(C302="PRIVÉ",H302=champs!$Q$5,I302=champs!$Q$6,J302=champs!$Q$5),"Impossible",IF(AND(C302="PRIVÉ",H302=champs!$Q$6,I302=champs!$Q$5,J302=champs!$Q$5),"Impossible",IF(AND(C302="PRIVÉ",H302=champs!$Q$6,I302=champs!$Q$6,J302=champs!$Q$5),'Tarifs-Price list'!$L$18,IF(AND(C302="PRIVÉ",H302=champs!$Q$5,I302=champs!$Q$5,J302=champs!$Q$5),"Impossible",0)))))))))))))))))))))</f>
        <v>0</v>
      </c>
      <c r="AG302" s="57">
        <f>IF(AND(K302="OUI",H302=champs!$Q$5,I302=champs!$Q$6,J302=champs!$Q$6,C302="PARTENAIRE"),'Tarifs-Price list'!$N$8,IF(AND(K302="OUI",C302="PARTENAIRE",H302=champs!$Q$6,I302=champs!$Q$5,J302=champs!$Q$6),'Tarifs-Price list'!$N$8,IF(AND(K302="OUI",C302="PARTENAIRE",H302=champs!$Q$5,I302=champs!$Q$5,J302=champs!$Q$6),2*'Tarifs-Price list'!$N$8,IF(AND(K302="OUI",C302="PARTENAIRE",H302=champs!$Q$6,I302=champs!$Q$6,J302=champs!$Q$5),'Tarifs-Price list'!$N$17,IF(AND(K302="OUI",C302="PARTENAIRE",H302=champs!$Q$5,I302=champs!$Q$6,J302=champs!$Q$5),"Impossible",IF(AND(K302="OUI",C302="PARTENAIRE",H302=champs!$Q$6,I302=champs!$Q$5,J302=champs!$Q$5),"Impossible",IF(AND(K302="OUI",C302="PARTENAIRE",H302=champs!$Q$5,I302=champs!$Q$5,J302=champs!$Q$5),"Impossible",IF(AND(C302="EXTERNE",K302="OUI",H302=champs!$Q$5,I302=champs!$Q$6,J302=champs!$Q$6),'Tarifs-Price list'!$M$8,IF(AND(K302="OUI",C302="EXTERNE",H302=champs!$Q$6,I302=champs!$Q$5,J302=champs!$Q$6),'Tarifs-Price list'!$M$8,IF(AND(C302="EXTERNE",K302="OUI",H302=champs!$Q$5,I302=champs!$Q$5,J302=champs!$Q$6),2*'Tarifs-Price list'!$M$8,IF(AND(K302="OUI",C302="EXTERNE",H302=champs!$Q$6,I302=champs!$Q$6,J302=champs!$Q$5),'Tarifs-Price list'!$M$17,IF(AND(K302="OUI",C302="Externe",H302=champs!$Q$5,I302=champs!$Q$6,J302=champs!$Q$5),"Impossible",IF(AND(C302="EXTERNE",K302="OUI",H302=champs!$Q$6,I302=champs!$Q$5,J302=champs!$Q$5),"Impossible",IF(AND(K302="OUI",C302="EXTERNE",H302=champs!$Q$5,I302=champs!$Q$5,J302=champs!$Q$5),"Impossible",IF(AND(C302="PRIVÉ",K302="OUI",H302=champs!$Q$5,I302=champs!$Q$6,J302=champs!$Q$6),'Tarifs-Price list'!$L$8,IF(AND(C302="PRIVÉ",K302="OUI",H302=champs!$Q$6,I302=champs!$Q$5,J302=champs!$Q$6),'Tarifs-Price list'!$L$8,IF(AND(K302="OUI",C302="PRIVÉ",H302=champs!$Q$5,I302=champs!$Q$5,J302=champs!Q303),2*'Tarifs-Price list'!$L$8,IF(AND(K302="OUI",C302="PRIVÉ",H302=champs!$Q$5,I302=champs!$Q$6,J302=champs!$Q$5),"Impossible",IF(AND(K302="OUI",C302="PRIVÉ",K302="OUI",H302=champs!$Q$6,I302=champs!$Q$5,J302=champs!$Q$5),"Impossible",IF(AND(K302="OUI",C302="PRIVÉ",H302=champs!$Q$6,I302=champs!$Q$6,J302=champs!$Q$5),'Tarifs-Price list'!$L$17,IF(AND(K302="OUI",C302="PRIVÉ",H302=champs!$Q$5,I302=champs!$Q$5,J302=champs!$Q$5),"Impossible",0)))))))))))))))))))))</f>
        <v>0</v>
      </c>
    </row>
    <row r="303" spans="2:33" ht="21" x14ac:dyDescent="0.2"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50"/>
      <c r="M303" s="50"/>
      <c r="N303" s="48"/>
      <c r="O303" s="48"/>
      <c r="P303" s="48"/>
      <c r="Q303" s="48"/>
      <c r="R303" s="48"/>
      <c r="S303" s="49"/>
      <c r="T303" s="49"/>
      <c r="U303" s="49"/>
      <c r="V303" s="48"/>
      <c r="W303" s="48"/>
      <c r="X303" s="48"/>
      <c r="Y303" s="48"/>
      <c r="Z303" s="48"/>
      <c r="AC303" s="25" t="e" cm="1">
        <f t="array" ref="AC303">IF(C303="PARTENAIRE",_xlfn.IFS(D303=champs!$A$5,'Tarifs-Price list'!$G$8,D303=champs!$A$6,'Tarifs-Price list'!$G$8,D303=champs!$A$7,'Tarifs-Price list'!$G$18,D303="Chlore Silicate",'Tarifs-Price list'!$G$23,D303="Chlore Carbonate",'Tarifs-Price list'!$G$23,D303="NON",0),IF(C303="EXTERNE",_xlfn.IFS(D303=champs!$A$5,'Tarifs-Price list'!$F$8,D303=champs!$A$6,'Tarifs-Price list'!$F$8,D303=champs!$A$7,'Tarifs-Price list'!$F$18,D303="Chlore Silicate",'Tarifs-Price list'!$F$23,D303="Chlore Carbonate",'Tarifs-Price list'!$F$23,D303="NON",0),_xlfn.IFS(D303=champs!$A$5,'Tarifs-Price list'!$E$8,D303=champs!$A$6,'Tarifs-Price list'!$E$8,D303=champs!$A$7,'Tarifs-Price list'!$E$18,D303="Chlore Silicate",'Tarifs-Price list'!$E$23,D303="Chlore Carbonate",'Tarifs-Price list'!$E$23,D303="NON",0)))</f>
        <v>#N/A</v>
      </c>
      <c r="AD303" s="25" t="e" cm="1">
        <f t="array" ref="AD303">IF(C303="PARTENAIRE",_xlfn.IFS(E303=champs!$A$5,'Tarifs-Price list'!$G$9,E303=champs!$A$6,'Tarifs-Price list'!$G$9,E303=champs!$A$7,'Tarifs-Price list'!$G$19,E303="Chlore Silicate",'Tarifs-Price list'!$G$24,E303="Chlore Carbonate",'Tarifs-Price list'!$G$24,E303="NON",0),IF(C303="EXTERNE",_xlfn.IFS(E303=champs!$A$5,'Tarifs-Price list'!$F$9,E303=champs!$A$6,'Tarifs-Price list'!$F$9,E303=champs!$A$7,'Tarifs-Price list'!$F$19,E303="Chlore Silicate",'Tarifs-Price list'!$F$24,E303="Chlore Carbonate",'Tarifs-Price list'!$F$24,E303="NON",0),_xlfn.IFS(E303=champs!$A$5,'Tarifs-Price list'!$E$9,E303=champs!$A$6,'Tarifs-Price list'!$E$9,E303=champs!$A$7,'Tarifs-Price list'!$E$19,E303="Chlore Silicate",'Tarifs-Price list'!$E$24,E303="Chlore Carbonate",'Tarifs-Price list'!$E$24,E303="NON",0)))</f>
        <v>#N/A</v>
      </c>
      <c r="AE303" s="25" t="e" cm="1">
        <f t="array" ref="AE303">IF(C303="PARTENAIRE",_xlfn.IFS(F303=champs!$A$5,'Tarifs-Price list'!$G$10,F303=champs!$A$6,'Tarifs-Price list'!$G$15,F303=champs!$A$7,'Tarifs-Price list'!$G$20,F303="Chlore Silicate",'Tarifs-Price list'!$G$25,F303="Chlore Carbonate",'Tarifs-Price list'!$G$30,F303="NON",0),IF(C303="EXTERNE",_xlfn.IFS(F303=champs!$A$5,'Tarifs-Price list'!$F$10,F303=champs!$A$6,'Tarifs-Price list'!$F$15,F303=champs!$A$7,'Tarifs-Price list'!$F$20,F303="Chlore Silicate",'Tarifs-Price list'!$F$25,F303="Chlore Carbonate",'Tarifs-Price list'!$F$30,F303="NON",0),_xlfn.IFS(F303=champs!$A$5,'Tarifs-Price list'!$E$10,F303=champs!$A$6,'Tarifs-Price list'!$E$15,F303=champs!$A$7,'Tarifs-Price list'!$E$20,F303="Chlore Silicate",'Tarifs-Price list'!$E$25,F303="Chlore Carbonate",'Tarifs-Price list'!$E$30,F303="NON",0)))</f>
        <v>#N/A</v>
      </c>
      <c r="AF303" s="25">
        <f>IF(AND(H303=champs!$Q$5,I303=champs!$Q$6,J303=champs!$Q$6,C303="PARTENAIRE"),'Tarifs-Price list'!$N$9,IF(AND(C303="PARTENAIRE",H303=champs!$Q$6,I303=champs!$Q$5,J303=champs!$Q$6),'Tarifs-Price list'!$N$9,IF(AND(C303="PARTENAIRE",H303=champs!$Q$5,I303=champs!$Q$5,J303=champs!$Q$6),2*'Tarifs-Price list'!$N$9,IF(AND(C303="PARTENAIRE",H303=champs!$Q$6,I303=champs!$Q$6,J303=champs!$Q$5),'Tarifs-Price list'!$N$18,IF(AND(C303="PARTENAIRE",H303=champs!$Q$5,I303=champs!$Q$6,J303=champs!$Q$5),"Impossible",IF(AND(C303="PARTENAIRE",H303=champs!$Q$6,I303=champs!$Q$5,J303=champs!$Q$5),"Impossible",IF(AND(C303="PARTENAIRE",H303=champs!$Q$5,I303=champs!$Q$5,J303=champs!$Q$5),"Impossible",IF(AND(C303="EXTERNE",H303=champs!$Q$5,I303=champs!$Q$6,J303=champs!$Q$6),'Tarifs-Price list'!$M$9,IF(AND(C303="EXTERNE",H303=champs!$Q$6,I303=champs!$Q$5,J303=champs!$Q$6),'Tarifs-Price list'!$M$9,IF(AND(C303="EXTERNE",H303=champs!$Q$5,I303=champs!$Q$5,J303=champs!$Q$6),2*'Tarifs-Price list'!$M$9,IF(AND(C303="EXTERNE",H303=champs!$Q$6,I303=champs!$Q$6,J303=champs!$Q$5),'Tarifs-Price list'!$M$18,IF(AND(C303="Externe",H303=champs!$Q$5,I303=champs!$Q$6,J303=champs!$Q$5),"Impossible",IF(AND(C303="EXTERNE",H303=champs!$Q$6,I303=champs!$Q$5,J303=champs!$Q$5),"Impossible",IF(AND(C303="EXTERNE",H303=champs!$Q$5,I303=champs!$Q$5,J303=champs!$Q$5),"Impossible",IF(AND(C303="PRIVÉ",H303=champs!$Q$5,I303=champs!$Q$6,J303=champs!$Q$6),'Tarifs-Price list'!$L$9,IF(AND(C303="PRIVÉ",H303=champs!$Q$6,I303=champs!$Q$5,J303=champs!$Q$6),'Tarifs-Price list'!$L$9,IF(AND(C303="PRIVÉ",H303=champs!$Q$5,I303=champs!$Q$5,J303=champs!$Q$6),2*'Tarifs-Price list'!$L$9,IF(AND(C303="PRIVÉ",H303=champs!$Q$5,I303=champs!$Q$6,J303=champs!$Q$5),"Impossible",IF(AND(C303="PRIVÉ",H303=champs!$Q$6,I303=champs!$Q$5,J303=champs!$Q$5),"Impossible",IF(AND(C303="PRIVÉ",H303=champs!$Q$6,I303=champs!$Q$6,J303=champs!$Q$5),'Tarifs-Price list'!$L$18,IF(AND(C303="PRIVÉ",H303=champs!$Q$5,I303=champs!$Q$5,J303=champs!$Q$5),"Impossible",0)))))))))))))))))))))</f>
        <v>0</v>
      </c>
      <c r="AG303" s="57">
        <f>IF(AND(K303="OUI",H303=champs!$Q$5,I303=champs!$Q$6,J303=champs!$Q$6,C303="PARTENAIRE"),'Tarifs-Price list'!$N$8,IF(AND(K303="OUI",C303="PARTENAIRE",H303=champs!$Q$6,I303=champs!$Q$5,J303=champs!$Q$6),'Tarifs-Price list'!$N$8,IF(AND(K303="OUI",C303="PARTENAIRE",H303=champs!$Q$5,I303=champs!$Q$5,J303=champs!$Q$6),2*'Tarifs-Price list'!$N$8,IF(AND(K303="OUI",C303="PARTENAIRE",H303=champs!$Q$6,I303=champs!$Q$6,J303=champs!$Q$5),'Tarifs-Price list'!$N$17,IF(AND(K303="OUI",C303="PARTENAIRE",H303=champs!$Q$5,I303=champs!$Q$6,J303=champs!$Q$5),"Impossible",IF(AND(K303="OUI",C303="PARTENAIRE",H303=champs!$Q$6,I303=champs!$Q$5,J303=champs!$Q$5),"Impossible",IF(AND(K303="OUI",C303="PARTENAIRE",H303=champs!$Q$5,I303=champs!$Q$5,J303=champs!$Q$5),"Impossible",IF(AND(C303="EXTERNE",K303="OUI",H303=champs!$Q$5,I303=champs!$Q$6,J303=champs!$Q$6),'Tarifs-Price list'!$M$8,IF(AND(K303="OUI",C303="EXTERNE",H303=champs!$Q$6,I303=champs!$Q$5,J303=champs!$Q$6),'Tarifs-Price list'!$M$8,IF(AND(C303="EXTERNE",K303="OUI",H303=champs!$Q$5,I303=champs!$Q$5,J303=champs!$Q$6),2*'Tarifs-Price list'!$M$8,IF(AND(K303="OUI",C303="EXTERNE",H303=champs!$Q$6,I303=champs!$Q$6,J303=champs!$Q$5),'Tarifs-Price list'!$M$17,IF(AND(K303="OUI",C303="Externe",H303=champs!$Q$5,I303=champs!$Q$6,J303=champs!$Q$5),"Impossible",IF(AND(C303="EXTERNE",K303="OUI",H303=champs!$Q$6,I303=champs!$Q$5,J303=champs!$Q$5),"Impossible",IF(AND(K303="OUI",C303="EXTERNE",H303=champs!$Q$5,I303=champs!$Q$5,J303=champs!$Q$5),"Impossible",IF(AND(C303="PRIVÉ",K303="OUI",H303=champs!$Q$5,I303=champs!$Q$6,J303=champs!$Q$6),'Tarifs-Price list'!$L$8,IF(AND(C303="PRIVÉ",K303="OUI",H303=champs!$Q$6,I303=champs!$Q$5,J303=champs!$Q$6),'Tarifs-Price list'!$L$8,IF(AND(K303="OUI",C303="PRIVÉ",H303=champs!$Q$5,I303=champs!$Q$5,J303=champs!Q304),2*'Tarifs-Price list'!$L$8,IF(AND(K303="OUI",C303="PRIVÉ",H303=champs!$Q$5,I303=champs!$Q$6,J303=champs!$Q$5),"Impossible",IF(AND(K303="OUI",C303="PRIVÉ",K303="OUI",H303=champs!$Q$6,I303=champs!$Q$5,J303=champs!$Q$5),"Impossible",IF(AND(K303="OUI",C303="PRIVÉ",H303=champs!$Q$6,I303=champs!$Q$6,J303=champs!$Q$5),'Tarifs-Price list'!$L$17,IF(AND(K303="OUI",C303="PRIVÉ",H303=champs!$Q$5,I303=champs!$Q$5,J303=champs!$Q$5),"Impossible",0)))))))))))))))))))))</f>
        <v>0</v>
      </c>
    </row>
    <row r="304" spans="2:33" ht="21" x14ac:dyDescent="0.2"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50"/>
      <c r="M304" s="50"/>
      <c r="N304" s="48"/>
      <c r="O304" s="48"/>
      <c r="P304" s="48"/>
      <c r="Q304" s="48"/>
      <c r="R304" s="48"/>
      <c r="S304" s="49"/>
      <c r="T304" s="49"/>
      <c r="U304" s="49"/>
      <c r="V304" s="48"/>
      <c r="W304" s="48"/>
      <c r="X304" s="48"/>
      <c r="Y304" s="48"/>
      <c r="Z304" s="48"/>
      <c r="AC304" s="25" t="e" cm="1">
        <f t="array" ref="AC304">IF(C304="PARTENAIRE",_xlfn.IFS(D304=champs!$A$5,'Tarifs-Price list'!$G$8,D304=champs!$A$6,'Tarifs-Price list'!$G$8,D304=champs!$A$7,'Tarifs-Price list'!$G$18,D304="Chlore Silicate",'Tarifs-Price list'!$G$23,D304="Chlore Carbonate",'Tarifs-Price list'!$G$23,D304="NON",0),IF(C304="EXTERNE",_xlfn.IFS(D304=champs!$A$5,'Tarifs-Price list'!$F$8,D304=champs!$A$6,'Tarifs-Price list'!$F$8,D304=champs!$A$7,'Tarifs-Price list'!$F$18,D304="Chlore Silicate",'Tarifs-Price list'!$F$23,D304="Chlore Carbonate",'Tarifs-Price list'!$F$23,D304="NON",0),_xlfn.IFS(D304=champs!$A$5,'Tarifs-Price list'!$E$8,D304=champs!$A$6,'Tarifs-Price list'!$E$8,D304=champs!$A$7,'Tarifs-Price list'!$E$18,D304="Chlore Silicate",'Tarifs-Price list'!$E$23,D304="Chlore Carbonate",'Tarifs-Price list'!$E$23,D304="NON",0)))</f>
        <v>#N/A</v>
      </c>
      <c r="AD304" s="25" t="e" cm="1">
        <f t="array" ref="AD304">IF(C304="PARTENAIRE",_xlfn.IFS(E304=champs!$A$5,'Tarifs-Price list'!$G$9,E304=champs!$A$6,'Tarifs-Price list'!$G$9,E304=champs!$A$7,'Tarifs-Price list'!$G$19,E304="Chlore Silicate",'Tarifs-Price list'!$G$24,E304="Chlore Carbonate",'Tarifs-Price list'!$G$24,E304="NON",0),IF(C304="EXTERNE",_xlfn.IFS(E304=champs!$A$5,'Tarifs-Price list'!$F$9,E304=champs!$A$6,'Tarifs-Price list'!$F$9,E304=champs!$A$7,'Tarifs-Price list'!$F$19,E304="Chlore Silicate",'Tarifs-Price list'!$F$24,E304="Chlore Carbonate",'Tarifs-Price list'!$F$24,E304="NON",0),_xlfn.IFS(E304=champs!$A$5,'Tarifs-Price list'!$E$9,E304=champs!$A$6,'Tarifs-Price list'!$E$9,E304=champs!$A$7,'Tarifs-Price list'!$E$19,E304="Chlore Silicate",'Tarifs-Price list'!$E$24,E304="Chlore Carbonate",'Tarifs-Price list'!$E$24,E304="NON",0)))</f>
        <v>#N/A</v>
      </c>
      <c r="AE304" s="25" t="e" cm="1">
        <f t="array" ref="AE304">IF(C304="PARTENAIRE",_xlfn.IFS(F304=champs!$A$5,'Tarifs-Price list'!$G$10,F304=champs!$A$6,'Tarifs-Price list'!$G$15,F304=champs!$A$7,'Tarifs-Price list'!$G$20,F304="Chlore Silicate",'Tarifs-Price list'!$G$25,F304="Chlore Carbonate",'Tarifs-Price list'!$G$30,F304="NON",0),IF(C304="EXTERNE",_xlfn.IFS(F304=champs!$A$5,'Tarifs-Price list'!$F$10,F304=champs!$A$6,'Tarifs-Price list'!$F$15,F304=champs!$A$7,'Tarifs-Price list'!$F$20,F304="Chlore Silicate",'Tarifs-Price list'!$F$25,F304="Chlore Carbonate",'Tarifs-Price list'!$F$30,F304="NON",0),_xlfn.IFS(F304=champs!$A$5,'Tarifs-Price list'!$E$10,F304=champs!$A$6,'Tarifs-Price list'!$E$15,F304=champs!$A$7,'Tarifs-Price list'!$E$20,F304="Chlore Silicate",'Tarifs-Price list'!$E$25,F304="Chlore Carbonate",'Tarifs-Price list'!$E$30,F304="NON",0)))</f>
        <v>#N/A</v>
      </c>
      <c r="AF304" s="25">
        <f>IF(AND(H304=champs!$Q$5,I304=champs!$Q$6,J304=champs!$Q$6,C304="PARTENAIRE"),'Tarifs-Price list'!$N$9,IF(AND(C304="PARTENAIRE",H304=champs!$Q$6,I304=champs!$Q$5,J304=champs!$Q$6),'Tarifs-Price list'!$N$9,IF(AND(C304="PARTENAIRE",H304=champs!$Q$5,I304=champs!$Q$5,J304=champs!$Q$6),2*'Tarifs-Price list'!$N$9,IF(AND(C304="PARTENAIRE",H304=champs!$Q$6,I304=champs!$Q$6,J304=champs!$Q$5),'Tarifs-Price list'!$N$18,IF(AND(C304="PARTENAIRE",H304=champs!$Q$5,I304=champs!$Q$6,J304=champs!$Q$5),"Impossible",IF(AND(C304="PARTENAIRE",H304=champs!$Q$6,I304=champs!$Q$5,J304=champs!$Q$5),"Impossible",IF(AND(C304="PARTENAIRE",H304=champs!$Q$5,I304=champs!$Q$5,J304=champs!$Q$5),"Impossible",IF(AND(C304="EXTERNE",H304=champs!$Q$5,I304=champs!$Q$6,J304=champs!$Q$6),'Tarifs-Price list'!$M$9,IF(AND(C304="EXTERNE",H304=champs!$Q$6,I304=champs!$Q$5,J304=champs!$Q$6),'Tarifs-Price list'!$M$9,IF(AND(C304="EXTERNE",H304=champs!$Q$5,I304=champs!$Q$5,J304=champs!$Q$6),2*'Tarifs-Price list'!$M$9,IF(AND(C304="EXTERNE",H304=champs!$Q$6,I304=champs!$Q$6,J304=champs!$Q$5),'Tarifs-Price list'!$M$18,IF(AND(C304="Externe",H304=champs!$Q$5,I304=champs!$Q$6,J304=champs!$Q$5),"Impossible",IF(AND(C304="EXTERNE",H304=champs!$Q$6,I304=champs!$Q$5,J304=champs!$Q$5),"Impossible",IF(AND(C304="EXTERNE",H304=champs!$Q$5,I304=champs!$Q$5,J304=champs!$Q$5),"Impossible",IF(AND(C304="PRIVÉ",H304=champs!$Q$5,I304=champs!$Q$6,J304=champs!$Q$6),'Tarifs-Price list'!$L$9,IF(AND(C304="PRIVÉ",H304=champs!$Q$6,I304=champs!$Q$5,J304=champs!$Q$6),'Tarifs-Price list'!$L$9,IF(AND(C304="PRIVÉ",H304=champs!$Q$5,I304=champs!$Q$5,J304=champs!$Q$6),2*'Tarifs-Price list'!$L$9,IF(AND(C304="PRIVÉ",H304=champs!$Q$5,I304=champs!$Q$6,J304=champs!$Q$5),"Impossible",IF(AND(C304="PRIVÉ",H304=champs!$Q$6,I304=champs!$Q$5,J304=champs!$Q$5),"Impossible",IF(AND(C304="PRIVÉ",H304=champs!$Q$6,I304=champs!$Q$6,J304=champs!$Q$5),'Tarifs-Price list'!$L$18,IF(AND(C304="PRIVÉ",H304=champs!$Q$5,I304=champs!$Q$5,J304=champs!$Q$5),"Impossible",0)))))))))))))))))))))</f>
        <v>0</v>
      </c>
      <c r="AG304" s="57">
        <f>IF(AND(K304="OUI",H304=champs!$Q$5,I304=champs!$Q$6,J304=champs!$Q$6,C304="PARTENAIRE"),'Tarifs-Price list'!$N$8,IF(AND(K304="OUI",C304="PARTENAIRE",H304=champs!$Q$6,I304=champs!$Q$5,J304=champs!$Q$6),'Tarifs-Price list'!$N$8,IF(AND(K304="OUI",C304="PARTENAIRE",H304=champs!$Q$5,I304=champs!$Q$5,J304=champs!$Q$6),2*'Tarifs-Price list'!$N$8,IF(AND(K304="OUI",C304="PARTENAIRE",H304=champs!$Q$6,I304=champs!$Q$6,J304=champs!$Q$5),'Tarifs-Price list'!$N$17,IF(AND(K304="OUI",C304="PARTENAIRE",H304=champs!$Q$5,I304=champs!$Q$6,J304=champs!$Q$5),"Impossible",IF(AND(K304="OUI",C304="PARTENAIRE",H304=champs!$Q$6,I304=champs!$Q$5,J304=champs!$Q$5),"Impossible",IF(AND(K304="OUI",C304="PARTENAIRE",H304=champs!$Q$5,I304=champs!$Q$5,J304=champs!$Q$5),"Impossible",IF(AND(C304="EXTERNE",K304="OUI",H304=champs!$Q$5,I304=champs!$Q$6,J304=champs!$Q$6),'Tarifs-Price list'!$M$8,IF(AND(K304="OUI",C304="EXTERNE",H304=champs!$Q$6,I304=champs!$Q$5,J304=champs!$Q$6),'Tarifs-Price list'!$M$8,IF(AND(C304="EXTERNE",K304="OUI",H304=champs!$Q$5,I304=champs!$Q$5,J304=champs!$Q$6),2*'Tarifs-Price list'!$M$8,IF(AND(K304="OUI",C304="EXTERNE",H304=champs!$Q$6,I304=champs!$Q$6,J304=champs!$Q$5),'Tarifs-Price list'!$M$17,IF(AND(K304="OUI",C304="Externe",H304=champs!$Q$5,I304=champs!$Q$6,J304=champs!$Q$5),"Impossible",IF(AND(C304="EXTERNE",K304="OUI",H304=champs!$Q$6,I304=champs!$Q$5,J304=champs!$Q$5),"Impossible",IF(AND(K304="OUI",C304="EXTERNE",H304=champs!$Q$5,I304=champs!$Q$5,J304=champs!$Q$5),"Impossible",IF(AND(C304="PRIVÉ",K304="OUI",H304=champs!$Q$5,I304=champs!$Q$6,J304=champs!$Q$6),'Tarifs-Price list'!$L$8,IF(AND(C304="PRIVÉ",K304="OUI",H304=champs!$Q$6,I304=champs!$Q$5,J304=champs!$Q$6),'Tarifs-Price list'!$L$8,IF(AND(K304="OUI",C304="PRIVÉ",H304=champs!$Q$5,I304=champs!$Q$5,J304=champs!Q305),2*'Tarifs-Price list'!$L$8,IF(AND(K304="OUI",C304="PRIVÉ",H304=champs!$Q$5,I304=champs!$Q$6,J304=champs!$Q$5),"Impossible",IF(AND(K304="OUI",C304="PRIVÉ",K304="OUI",H304=champs!$Q$6,I304=champs!$Q$5,J304=champs!$Q$5),"Impossible",IF(AND(K304="OUI",C304="PRIVÉ",H304=champs!$Q$6,I304=champs!$Q$6,J304=champs!$Q$5),'Tarifs-Price list'!$L$17,IF(AND(K304="OUI",C304="PRIVÉ",H304=champs!$Q$5,I304=champs!$Q$5,J304=champs!$Q$5),"Impossible",0)))))))))))))))))))))</f>
        <v>0</v>
      </c>
    </row>
    <row r="305" spans="2:33" ht="21" x14ac:dyDescent="0.2"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50"/>
      <c r="M305" s="50"/>
      <c r="N305" s="48"/>
      <c r="O305" s="48"/>
      <c r="P305" s="48"/>
      <c r="Q305" s="48"/>
      <c r="R305" s="48"/>
      <c r="S305" s="49"/>
      <c r="T305" s="49"/>
      <c r="U305" s="49"/>
      <c r="V305" s="48"/>
      <c r="W305" s="48"/>
      <c r="X305" s="48"/>
      <c r="Y305" s="48"/>
      <c r="Z305" s="48"/>
      <c r="AC305" s="25" t="e" cm="1">
        <f t="array" ref="AC305">IF(C305="PARTENAIRE",_xlfn.IFS(D305=champs!$A$5,'Tarifs-Price list'!$G$8,D305=champs!$A$6,'Tarifs-Price list'!$G$8,D305=champs!$A$7,'Tarifs-Price list'!$G$18,D305="Chlore Silicate",'Tarifs-Price list'!$G$23,D305="Chlore Carbonate",'Tarifs-Price list'!$G$23,D305="NON",0),IF(C305="EXTERNE",_xlfn.IFS(D305=champs!$A$5,'Tarifs-Price list'!$F$8,D305=champs!$A$6,'Tarifs-Price list'!$F$8,D305=champs!$A$7,'Tarifs-Price list'!$F$18,D305="Chlore Silicate",'Tarifs-Price list'!$F$23,D305="Chlore Carbonate",'Tarifs-Price list'!$F$23,D305="NON",0),_xlfn.IFS(D305=champs!$A$5,'Tarifs-Price list'!$E$8,D305=champs!$A$6,'Tarifs-Price list'!$E$8,D305=champs!$A$7,'Tarifs-Price list'!$E$18,D305="Chlore Silicate",'Tarifs-Price list'!$E$23,D305="Chlore Carbonate",'Tarifs-Price list'!$E$23,D305="NON",0)))</f>
        <v>#N/A</v>
      </c>
      <c r="AD305" s="25" t="e" cm="1">
        <f t="array" ref="AD305">IF(C305="PARTENAIRE",_xlfn.IFS(E305=champs!$A$5,'Tarifs-Price list'!$G$9,E305=champs!$A$6,'Tarifs-Price list'!$G$9,E305=champs!$A$7,'Tarifs-Price list'!$G$19,E305="Chlore Silicate",'Tarifs-Price list'!$G$24,E305="Chlore Carbonate",'Tarifs-Price list'!$G$24,E305="NON",0),IF(C305="EXTERNE",_xlfn.IFS(E305=champs!$A$5,'Tarifs-Price list'!$F$9,E305=champs!$A$6,'Tarifs-Price list'!$F$9,E305=champs!$A$7,'Tarifs-Price list'!$F$19,E305="Chlore Silicate",'Tarifs-Price list'!$F$24,E305="Chlore Carbonate",'Tarifs-Price list'!$F$24,E305="NON",0),_xlfn.IFS(E305=champs!$A$5,'Tarifs-Price list'!$E$9,E305=champs!$A$6,'Tarifs-Price list'!$E$9,E305=champs!$A$7,'Tarifs-Price list'!$E$19,E305="Chlore Silicate",'Tarifs-Price list'!$E$24,E305="Chlore Carbonate",'Tarifs-Price list'!$E$24,E305="NON",0)))</f>
        <v>#N/A</v>
      </c>
      <c r="AE305" s="25" t="e" cm="1">
        <f t="array" ref="AE305">IF(C305="PARTENAIRE",_xlfn.IFS(F305=champs!$A$5,'Tarifs-Price list'!$G$10,F305=champs!$A$6,'Tarifs-Price list'!$G$15,F305=champs!$A$7,'Tarifs-Price list'!$G$20,F305="Chlore Silicate",'Tarifs-Price list'!$G$25,F305="Chlore Carbonate",'Tarifs-Price list'!$G$30,F305="NON",0),IF(C305="EXTERNE",_xlfn.IFS(F305=champs!$A$5,'Tarifs-Price list'!$F$10,F305=champs!$A$6,'Tarifs-Price list'!$F$15,F305=champs!$A$7,'Tarifs-Price list'!$F$20,F305="Chlore Silicate",'Tarifs-Price list'!$F$25,F305="Chlore Carbonate",'Tarifs-Price list'!$F$30,F305="NON",0),_xlfn.IFS(F305=champs!$A$5,'Tarifs-Price list'!$E$10,F305=champs!$A$6,'Tarifs-Price list'!$E$15,F305=champs!$A$7,'Tarifs-Price list'!$E$20,F305="Chlore Silicate",'Tarifs-Price list'!$E$25,F305="Chlore Carbonate",'Tarifs-Price list'!$E$30,F305="NON",0)))</f>
        <v>#N/A</v>
      </c>
      <c r="AF305" s="25">
        <f>IF(AND(H305=champs!$Q$5,I305=champs!$Q$6,J305=champs!$Q$6,C305="PARTENAIRE"),'Tarifs-Price list'!$N$9,IF(AND(C305="PARTENAIRE",H305=champs!$Q$6,I305=champs!$Q$5,J305=champs!$Q$6),'Tarifs-Price list'!$N$9,IF(AND(C305="PARTENAIRE",H305=champs!$Q$5,I305=champs!$Q$5,J305=champs!$Q$6),2*'Tarifs-Price list'!$N$9,IF(AND(C305="PARTENAIRE",H305=champs!$Q$6,I305=champs!$Q$6,J305=champs!$Q$5),'Tarifs-Price list'!$N$18,IF(AND(C305="PARTENAIRE",H305=champs!$Q$5,I305=champs!$Q$6,J305=champs!$Q$5),"Impossible",IF(AND(C305="PARTENAIRE",H305=champs!$Q$6,I305=champs!$Q$5,J305=champs!$Q$5),"Impossible",IF(AND(C305="PARTENAIRE",H305=champs!$Q$5,I305=champs!$Q$5,J305=champs!$Q$5),"Impossible",IF(AND(C305="EXTERNE",H305=champs!$Q$5,I305=champs!$Q$6,J305=champs!$Q$6),'Tarifs-Price list'!$M$9,IF(AND(C305="EXTERNE",H305=champs!$Q$6,I305=champs!$Q$5,J305=champs!$Q$6),'Tarifs-Price list'!$M$9,IF(AND(C305="EXTERNE",H305=champs!$Q$5,I305=champs!$Q$5,J305=champs!$Q$6),2*'Tarifs-Price list'!$M$9,IF(AND(C305="EXTERNE",H305=champs!$Q$6,I305=champs!$Q$6,J305=champs!$Q$5),'Tarifs-Price list'!$M$18,IF(AND(C305="Externe",H305=champs!$Q$5,I305=champs!$Q$6,J305=champs!$Q$5),"Impossible",IF(AND(C305="EXTERNE",H305=champs!$Q$6,I305=champs!$Q$5,J305=champs!$Q$5),"Impossible",IF(AND(C305="EXTERNE",H305=champs!$Q$5,I305=champs!$Q$5,J305=champs!$Q$5),"Impossible",IF(AND(C305="PRIVÉ",H305=champs!$Q$5,I305=champs!$Q$6,J305=champs!$Q$6),'Tarifs-Price list'!$L$9,IF(AND(C305="PRIVÉ",H305=champs!$Q$6,I305=champs!$Q$5,J305=champs!$Q$6),'Tarifs-Price list'!$L$9,IF(AND(C305="PRIVÉ",H305=champs!$Q$5,I305=champs!$Q$5,J305=champs!$Q$6),2*'Tarifs-Price list'!$L$9,IF(AND(C305="PRIVÉ",H305=champs!$Q$5,I305=champs!$Q$6,J305=champs!$Q$5),"Impossible",IF(AND(C305="PRIVÉ",H305=champs!$Q$6,I305=champs!$Q$5,J305=champs!$Q$5),"Impossible",IF(AND(C305="PRIVÉ",H305=champs!$Q$6,I305=champs!$Q$6,J305=champs!$Q$5),'Tarifs-Price list'!$L$18,IF(AND(C305="PRIVÉ",H305=champs!$Q$5,I305=champs!$Q$5,J305=champs!$Q$5),"Impossible",0)))))))))))))))))))))</f>
        <v>0</v>
      </c>
      <c r="AG305" s="57">
        <f>IF(AND(K305="OUI",H305=champs!$Q$5,I305=champs!$Q$6,J305=champs!$Q$6,C305="PARTENAIRE"),'Tarifs-Price list'!$N$8,IF(AND(K305="OUI",C305="PARTENAIRE",H305=champs!$Q$6,I305=champs!$Q$5,J305=champs!$Q$6),'Tarifs-Price list'!$N$8,IF(AND(K305="OUI",C305="PARTENAIRE",H305=champs!$Q$5,I305=champs!$Q$5,J305=champs!$Q$6),2*'Tarifs-Price list'!$N$8,IF(AND(K305="OUI",C305="PARTENAIRE",H305=champs!$Q$6,I305=champs!$Q$6,J305=champs!$Q$5),'Tarifs-Price list'!$N$17,IF(AND(K305="OUI",C305="PARTENAIRE",H305=champs!$Q$5,I305=champs!$Q$6,J305=champs!$Q$5),"Impossible",IF(AND(K305="OUI",C305="PARTENAIRE",H305=champs!$Q$6,I305=champs!$Q$5,J305=champs!$Q$5),"Impossible",IF(AND(K305="OUI",C305="PARTENAIRE",H305=champs!$Q$5,I305=champs!$Q$5,J305=champs!$Q$5),"Impossible",IF(AND(C305="EXTERNE",K305="OUI",H305=champs!$Q$5,I305=champs!$Q$6,J305=champs!$Q$6),'Tarifs-Price list'!$M$8,IF(AND(K305="OUI",C305="EXTERNE",H305=champs!$Q$6,I305=champs!$Q$5,J305=champs!$Q$6),'Tarifs-Price list'!$M$8,IF(AND(C305="EXTERNE",K305="OUI",H305=champs!$Q$5,I305=champs!$Q$5,J305=champs!$Q$6),2*'Tarifs-Price list'!$M$8,IF(AND(K305="OUI",C305="EXTERNE",H305=champs!$Q$6,I305=champs!$Q$6,J305=champs!$Q$5),'Tarifs-Price list'!$M$17,IF(AND(K305="OUI",C305="Externe",H305=champs!$Q$5,I305=champs!$Q$6,J305=champs!$Q$5),"Impossible",IF(AND(C305="EXTERNE",K305="OUI",H305=champs!$Q$6,I305=champs!$Q$5,J305=champs!$Q$5),"Impossible",IF(AND(K305="OUI",C305="EXTERNE",H305=champs!$Q$5,I305=champs!$Q$5,J305=champs!$Q$5),"Impossible",IF(AND(C305="PRIVÉ",K305="OUI",H305=champs!$Q$5,I305=champs!$Q$6,J305=champs!$Q$6),'Tarifs-Price list'!$L$8,IF(AND(C305="PRIVÉ",K305="OUI",H305=champs!$Q$6,I305=champs!$Q$5,J305=champs!$Q$6),'Tarifs-Price list'!$L$8,IF(AND(K305="OUI",C305="PRIVÉ",H305=champs!$Q$5,I305=champs!$Q$5,J305=champs!Q306),2*'Tarifs-Price list'!$L$8,IF(AND(K305="OUI",C305="PRIVÉ",H305=champs!$Q$5,I305=champs!$Q$6,J305=champs!$Q$5),"Impossible",IF(AND(K305="OUI",C305="PRIVÉ",K305="OUI",H305=champs!$Q$6,I305=champs!$Q$5,J305=champs!$Q$5),"Impossible",IF(AND(K305="OUI",C305="PRIVÉ",H305=champs!$Q$6,I305=champs!$Q$6,J305=champs!$Q$5),'Tarifs-Price list'!$L$17,IF(AND(K305="OUI",C305="PRIVÉ",H305=champs!$Q$5,I305=champs!$Q$5,J305=champs!$Q$5),"Impossible",0)))))))))))))))))))))</f>
        <v>0</v>
      </c>
    </row>
    <row r="306" spans="2:33" ht="21" x14ac:dyDescent="0.2"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50"/>
      <c r="M306" s="50"/>
      <c r="N306" s="48"/>
      <c r="O306" s="48"/>
      <c r="P306" s="48"/>
      <c r="Q306" s="48"/>
      <c r="R306" s="48"/>
      <c r="S306" s="49"/>
      <c r="T306" s="49"/>
      <c r="U306" s="49"/>
      <c r="V306" s="48"/>
      <c r="W306" s="48"/>
      <c r="X306" s="48"/>
      <c r="Y306" s="48"/>
      <c r="Z306" s="48"/>
      <c r="AC306" s="25" t="e" cm="1">
        <f t="array" ref="AC306">IF(C306="PARTENAIRE",_xlfn.IFS(D306=champs!$A$5,'Tarifs-Price list'!$G$8,D306=champs!$A$6,'Tarifs-Price list'!$G$8,D306=champs!$A$7,'Tarifs-Price list'!$G$18,D306="Chlore Silicate",'Tarifs-Price list'!$G$23,D306="Chlore Carbonate",'Tarifs-Price list'!$G$23,D306="NON",0),IF(C306="EXTERNE",_xlfn.IFS(D306=champs!$A$5,'Tarifs-Price list'!$F$8,D306=champs!$A$6,'Tarifs-Price list'!$F$8,D306=champs!$A$7,'Tarifs-Price list'!$F$18,D306="Chlore Silicate",'Tarifs-Price list'!$F$23,D306="Chlore Carbonate",'Tarifs-Price list'!$F$23,D306="NON",0),_xlfn.IFS(D306=champs!$A$5,'Tarifs-Price list'!$E$8,D306=champs!$A$6,'Tarifs-Price list'!$E$8,D306=champs!$A$7,'Tarifs-Price list'!$E$18,D306="Chlore Silicate",'Tarifs-Price list'!$E$23,D306="Chlore Carbonate",'Tarifs-Price list'!$E$23,D306="NON",0)))</f>
        <v>#N/A</v>
      </c>
      <c r="AD306" s="25" t="e" cm="1">
        <f t="array" ref="AD306">IF(C306="PARTENAIRE",_xlfn.IFS(E306=champs!$A$5,'Tarifs-Price list'!$G$9,E306=champs!$A$6,'Tarifs-Price list'!$G$9,E306=champs!$A$7,'Tarifs-Price list'!$G$19,E306="Chlore Silicate",'Tarifs-Price list'!$G$24,E306="Chlore Carbonate",'Tarifs-Price list'!$G$24,E306="NON",0),IF(C306="EXTERNE",_xlfn.IFS(E306=champs!$A$5,'Tarifs-Price list'!$F$9,E306=champs!$A$6,'Tarifs-Price list'!$F$9,E306=champs!$A$7,'Tarifs-Price list'!$F$19,E306="Chlore Silicate",'Tarifs-Price list'!$F$24,E306="Chlore Carbonate",'Tarifs-Price list'!$F$24,E306="NON",0),_xlfn.IFS(E306=champs!$A$5,'Tarifs-Price list'!$E$9,E306=champs!$A$6,'Tarifs-Price list'!$E$9,E306=champs!$A$7,'Tarifs-Price list'!$E$19,E306="Chlore Silicate",'Tarifs-Price list'!$E$24,E306="Chlore Carbonate",'Tarifs-Price list'!$E$24,E306="NON",0)))</f>
        <v>#N/A</v>
      </c>
      <c r="AE306" s="25" t="e" cm="1">
        <f t="array" ref="AE306">IF(C306="PARTENAIRE",_xlfn.IFS(F306=champs!$A$5,'Tarifs-Price list'!$G$10,F306=champs!$A$6,'Tarifs-Price list'!$G$15,F306=champs!$A$7,'Tarifs-Price list'!$G$20,F306="Chlore Silicate",'Tarifs-Price list'!$G$25,F306="Chlore Carbonate",'Tarifs-Price list'!$G$30,F306="NON",0),IF(C306="EXTERNE",_xlfn.IFS(F306=champs!$A$5,'Tarifs-Price list'!$F$10,F306=champs!$A$6,'Tarifs-Price list'!$F$15,F306=champs!$A$7,'Tarifs-Price list'!$F$20,F306="Chlore Silicate",'Tarifs-Price list'!$F$25,F306="Chlore Carbonate",'Tarifs-Price list'!$F$30,F306="NON",0),_xlfn.IFS(F306=champs!$A$5,'Tarifs-Price list'!$E$10,F306=champs!$A$6,'Tarifs-Price list'!$E$15,F306=champs!$A$7,'Tarifs-Price list'!$E$20,F306="Chlore Silicate",'Tarifs-Price list'!$E$25,F306="Chlore Carbonate",'Tarifs-Price list'!$E$30,F306="NON",0)))</f>
        <v>#N/A</v>
      </c>
      <c r="AF306" s="25">
        <f>IF(AND(H306=champs!$Q$5,I306=champs!$Q$6,J306=champs!$Q$6,C306="PARTENAIRE"),'Tarifs-Price list'!$N$9,IF(AND(C306="PARTENAIRE",H306=champs!$Q$6,I306=champs!$Q$5,J306=champs!$Q$6),'Tarifs-Price list'!$N$9,IF(AND(C306="PARTENAIRE",H306=champs!$Q$5,I306=champs!$Q$5,J306=champs!$Q$6),2*'Tarifs-Price list'!$N$9,IF(AND(C306="PARTENAIRE",H306=champs!$Q$6,I306=champs!$Q$6,J306=champs!$Q$5),'Tarifs-Price list'!$N$18,IF(AND(C306="PARTENAIRE",H306=champs!$Q$5,I306=champs!$Q$6,J306=champs!$Q$5),"Impossible",IF(AND(C306="PARTENAIRE",H306=champs!$Q$6,I306=champs!$Q$5,J306=champs!$Q$5),"Impossible",IF(AND(C306="PARTENAIRE",H306=champs!$Q$5,I306=champs!$Q$5,J306=champs!$Q$5),"Impossible",IF(AND(C306="EXTERNE",H306=champs!$Q$5,I306=champs!$Q$6,J306=champs!$Q$6),'Tarifs-Price list'!$M$9,IF(AND(C306="EXTERNE",H306=champs!$Q$6,I306=champs!$Q$5,J306=champs!$Q$6),'Tarifs-Price list'!$M$9,IF(AND(C306="EXTERNE",H306=champs!$Q$5,I306=champs!$Q$5,J306=champs!$Q$6),2*'Tarifs-Price list'!$M$9,IF(AND(C306="EXTERNE",H306=champs!$Q$6,I306=champs!$Q$6,J306=champs!$Q$5),'Tarifs-Price list'!$M$18,IF(AND(C306="Externe",H306=champs!$Q$5,I306=champs!$Q$6,J306=champs!$Q$5),"Impossible",IF(AND(C306="EXTERNE",H306=champs!$Q$6,I306=champs!$Q$5,J306=champs!$Q$5),"Impossible",IF(AND(C306="EXTERNE",H306=champs!$Q$5,I306=champs!$Q$5,J306=champs!$Q$5),"Impossible",IF(AND(C306="PRIVÉ",H306=champs!$Q$5,I306=champs!$Q$6,J306=champs!$Q$6),'Tarifs-Price list'!$L$9,IF(AND(C306="PRIVÉ",H306=champs!$Q$6,I306=champs!$Q$5,J306=champs!$Q$6),'Tarifs-Price list'!$L$9,IF(AND(C306="PRIVÉ",H306=champs!$Q$5,I306=champs!$Q$5,J306=champs!$Q$6),2*'Tarifs-Price list'!$L$9,IF(AND(C306="PRIVÉ",H306=champs!$Q$5,I306=champs!$Q$6,J306=champs!$Q$5),"Impossible",IF(AND(C306="PRIVÉ",H306=champs!$Q$6,I306=champs!$Q$5,J306=champs!$Q$5),"Impossible",IF(AND(C306="PRIVÉ",H306=champs!$Q$6,I306=champs!$Q$6,J306=champs!$Q$5),'Tarifs-Price list'!$L$18,IF(AND(C306="PRIVÉ",H306=champs!$Q$5,I306=champs!$Q$5,J306=champs!$Q$5),"Impossible",0)))))))))))))))))))))</f>
        <v>0</v>
      </c>
      <c r="AG306" s="57">
        <f>IF(AND(K306="OUI",H306=champs!$Q$5,I306=champs!$Q$6,J306=champs!$Q$6,C306="PARTENAIRE"),'Tarifs-Price list'!$N$8,IF(AND(K306="OUI",C306="PARTENAIRE",H306=champs!$Q$6,I306=champs!$Q$5,J306=champs!$Q$6),'Tarifs-Price list'!$N$8,IF(AND(K306="OUI",C306="PARTENAIRE",H306=champs!$Q$5,I306=champs!$Q$5,J306=champs!$Q$6),2*'Tarifs-Price list'!$N$8,IF(AND(K306="OUI",C306="PARTENAIRE",H306=champs!$Q$6,I306=champs!$Q$6,J306=champs!$Q$5),'Tarifs-Price list'!$N$17,IF(AND(K306="OUI",C306="PARTENAIRE",H306=champs!$Q$5,I306=champs!$Q$6,J306=champs!$Q$5),"Impossible",IF(AND(K306="OUI",C306="PARTENAIRE",H306=champs!$Q$6,I306=champs!$Q$5,J306=champs!$Q$5),"Impossible",IF(AND(K306="OUI",C306="PARTENAIRE",H306=champs!$Q$5,I306=champs!$Q$5,J306=champs!$Q$5),"Impossible",IF(AND(C306="EXTERNE",K306="OUI",H306=champs!$Q$5,I306=champs!$Q$6,J306=champs!$Q$6),'Tarifs-Price list'!$M$8,IF(AND(K306="OUI",C306="EXTERNE",H306=champs!$Q$6,I306=champs!$Q$5,J306=champs!$Q$6),'Tarifs-Price list'!$M$8,IF(AND(C306="EXTERNE",K306="OUI",H306=champs!$Q$5,I306=champs!$Q$5,J306=champs!$Q$6),2*'Tarifs-Price list'!$M$8,IF(AND(K306="OUI",C306="EXTERNE",H306=champs!$Q$6,I306=champs!$Q$6,J306=champs!$Q$5),'Tarifs-Price list'!$M$17,IF(AND(K306="OUI",C306="Externe",H306=champs!$Q$5,I306=champs!$Q$6,J306=champs!$Q$5),"Impossible",IF(AND(C306="EXTERNE",K306="OUI",H306=champs!$Q$6,I306=champs!$Q$5,J306=champs!$Q$5),"Impossible",IF(AND(K306="OUI",C306="EXTERNE",H306=champs!$Q$5,I306=champs!$Q$5,J306=champs!$Q$5),"Impossible",IF(AND(C306="PRIVÉ",K306="OUI",H306=champs!$Q$5,I306=champs!$Q$6,J306=champs!$Q$6),'Tarifs-Price list'!$L$8,IF(AND(C306="PRIVÉ",K306="OUI",H306=champs!$Q$6,I306=champs!$Q$5,J306=champs!$Q$6),'Tarifs-Price list'!$L$8,IF(AND(K306="OUI",C306="PRIVÉ",H306=champs!$Q$5,I306=champs!$Q$5,J306=champs!Q307),2*'Tarifs-Price list'!$L$8,IF(AND(K306="OUI",C306="PRIVÉ",H306=champs!$Q$5,I306=champs!$Q$6,J306=champs!$Q$5),"Impossible",IF(AND(K306="OUI",C306="PRIVÉ",K306="OUI",H306=champs!$Q$6,I306=champs!$Q$5,J306=champs!$Q$5),"Impossible",IF(AND(K306="OUI",C306="PRIVÉ",H306=champs!$Q$6,I306=champs!$Q$6,J306=champs!$Q$5),'Tarifs-Price list'!$L$17,IF(AND(K306="OUI",C306="PRIVÉ",H306=champs!$Q$5,I306=champs!$Q$5,J306=champs!$Q$5),"Impossible",0)))))))))))))))))))))</f>
        <v>0</v>
      </c>
    </row>
    <row r="307" spans="2:33" ht="21" x14ac:dyDescent="0.2"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50"/>
      <c r="M307" s="50"/>
      <c r="N307" s="48"/>
      <c r="O307" s="48"/>
      <c r="P307" s="48"/>
      <c r="Q307" s="48"/>
      <c r="R307" s="48"/>
      <c r="S307" s="49"/>
      <c r="T307" s="49"/>
      <c r="U307" s="49"/>
      <c r="V307" s="48"/>
      <c r="W307" s="48"/>
      <c r="X307" s="48"/>
      <c r="Y307" s="48"/>
      <c r="Z307" s="48"/>
      <c r="AC307" s="25" t="e" cm="1">
        <f t="array" ref="AC307">IF(C307="PARTENAIRE",_xlfn.IFS(D307=champs!$A$5,'Tarifs-Price list'!$G$8,D307=champs!$A$6,'Tarifs-Price list'!$G$8,D307=champs!$A$7,'Tarifs-Price list'!$G$18,D307="Chlore Silicate",'Tarifs-Price list'!$G$23,D307="Chlore Carbonate",'Tarifs-Price list'!$G$23,D307="NON",0),IF(C307="EXTERNE",_xlfn.IFS(D307=champs!$A$5,'Tarifs-Price list'!$F$8,D307=champs!$A$6,'Tarifs-Price list'!$F$8,D307=champs!$A$7,'Tarifs-Price list'!$F$18,D307="Chlore Silicate",'Tarifs-Price list'!$F$23,D307="Chlore Carbonate",'Tarifs-Price list'!$F$23,D307="NON",0),_xlfn.IFS(D307=champs!$A$5,'Tarifs-Price list'!$E$8,D307=champs!$A$6,'Tarifs-Price list'!$E$8,D307=champs!$A$7,'Tarifs-Price list'!$E$18,D307="Chlore Silicate",'Tarifs-Price list'!$E$23,D307="Chlore Carbonate",'Tarifs-Price list'!$E$23,D307="NON",0)))</f>
        <v>#N/A</v>
      </c>
      <c r="AD307" s="25" t="e" cm="1">
        <f t="array" ref="AD307">IF(C307="PARTENAIRE",_xlfn.IFS(E307=champs!$A$5,'Tarifs-Price list'!$G$9,E307=champs!$A$6,'Tarifs-Price list'!$G$9,E307=champs!$A$7,'Tarifs-Price list'!$G$19,E307="Chlore Silicate",'Tarifs-Price list'!$G$24,E307="Chlore Carbonate",'Tarifs-Price list'!$G$24,E307="NON",0),IF(C307="EXTERNE",_xlfn.IFS(E307=champs!$A$5,'Tarifs-Price list'!$F$9,E307=champs!$A$6,'Tarifs-Price list'!$F$9,E307=champs!$A$7,'Tarifs-Price list'!$F$19,E307="Chlore Silicate",'Tarifs-Price list'!$F$24,E307="Chlore Carbonate",'Tarifs-Price list'!$F$24,E307="NON",0),_xlfn.IFS(E307=champs!$A$5,'Tarifs-Price list'!$E$9,E307=champs!$A$6,'Tarifs-Price list'!$E$9,E307=champs!$A$7,'Tarifs-Price list'!$E$19,E307="Chlore Silicate",'Tarifs-Price list'!$E$24,E307="Chlore Carbonate",'Tarifs-Price list'!$E$24,E307="NON",0)))</f>
        <v>#N/A</v>
      </c>
      <c r="AE307" s="25" t="e" cm="1">
        <f t="array" ref="AE307">IF(C307="PARTENAIRE",_xlfn.IFS(F307=champs!$A$5,'Tarifs-Price list'!$G$10,F307=champs!$A$6,'Tarifs-Price list'!$G$15,F307=champs!$A$7,'Tarifs-Price list'!$G$20,F307="Chlore Silicate",'Tarifs-Price list'!$G$25,F307="Chlore Carbonate",'Tarifs-Price list'!$G$30,F307="NON",0),IF(C307="EXTERNE",_xlfn.IFS(F307=champs!$A$5,'Tarifs-Price list'!$F$10,F307=champs!$A$6,'Tarifs-Price list'!$F$15,F307=champs!$A$7,'Tarifs-Price list'!$F$20,F307="Chlore Silicate",'Tarifs-Price list'!$F$25,F307="Chlore Carbonate",'Tarifs-Price list'!$F$30,F307="NON",0),_xlfn.IFS(F307=champs!$A$5,'Tarifs-Price list'!$E$10,F307=champs!$A$6,'Tarifs-Price list'!$E$15,F307=champs!$A$7,'Tarifs-Price list'!$E$20,F307="Chlore Silicate",'Tarifs-Price list'!$E$25,F307="Chlore Carbonate",'Tarifs-Price list'!$E$30,F307="NON",0)))</f>
        <v>#N/A</v>
      </c>
      <c r="AF307" s="25">
        <f>IF(AND(H307=champs!$Q$5,I307=champs!$Q$6,J307=champs!$Q$6,C307="PARTENAIRE"),'Tarifs-Price list'!$N$9,IF(AND(C307="PARTENAIRE",H307=champs!$Q$6,I307=champs!$Q$5,J307=champs!$Q$6),'Tarifs-Price list'!$N$9,IF(AND(C307="PARTENAIRE",H307=champs!$Q$5,I307=champs!$Q$5,J307=champs!$Q$6),2*'Tarifs-Price list'!$N$9,IF(AND(C307="PARTENAIRE",H307=champs!$Q$6,I307=champs!$Q$6,J307=champs!$Q$5),'Tarifs-Price list'!$N$18,IF(AND(C307="PARTENAIRE",H307=champs!$Q$5,I307=champs!$Q$6,J307=champs!$Q$5),"Impossible",IF(AND(C307="PARTENAIRE",H307=champs!$Q$6,I307=champs!$Q$5,J307=champs!$Q$5),"Impossible",IF(AND(C307="PARTENAIRE",H307=champs!$Q$5,I307=champs!$Q$5,J307=champs!$Q$5),"Impossible",IF(AND(C307="EXTERNE",H307=champs!$Q$5,I307=champs!$Q$6,J307=champs!$Q$6),'Tarifs-Price list'!$M$9,IF(AND(C307="EXTERNE",H307=champs!$Q$6,I307=champs!$Q$5,J307=champs!$Q$6),'Tarifs-Price list'!$M$9,IF(AND(C307="EXTERNE",H307=champs!$Q$5,I307=champs!$Q$5,J307=champs!$Q$6),2*'Tarifs-Price list'!$M$9,IF(AND(C307="EXTERNE",H307=champs!$Q$6,I307=champs!$Q$6,J307=champs!$Q$5),'Tarifs-Price list'!$M$18,IF(AND(C307="Externe",H307=champs!$Q$5,I307=champs!$Q$6,J307=champs!$Q$5),"Impossible",IF(AND(C307="EXTERNE",H307=champs!$Q$6,I307=champs!$Q$5,J307=champs!$Q$5),"Impossible",IF(AND(C307="EXTERNE",H307=champs!$Q$5,I307=champs!$Q$5,J307=champs!$Q$5),"Impossible",IF(AND(C307="PRIVÉ",H307=champs!$Q$5,I307=champs!$Q$6,J307=champs!$Q$6),'Tarifs-Price list'!$L$9,IF(AND(C307="PRIVÉ",H307=champs!$Q$6,I307=champs!$Q$5,J307=champs!$Q$6),'Tarifs-Price list'!$L$9,IF(AND(C307="PRIVÉ",H307=champs!$Q$5,I307=champs!$Q$5,J307=champs!$Q$6),2*'Tarifs-Price list'!$L$9,IF(AND(C307="PRIVÉ",H307=champs!$Q$5,I307=champs!$Q$6,J307=champs!$Q$5),"Impossible",IF(AND(C307="PRIVÉ",H307=champs!$Q$6,I307=champs!$Q$5,J307=champs!$Q$5),"Impossible",IF(AND(C307="PRIVÉ",H307=champs!$Q$6,I307=champs!$Q$6,J307=champs!$Q$5),'Tarifs-Price list'!$L$18,IF(AND(C307="PRIVÉ",H307=champs!$Q$5,I307=champs!$Q$5,J307=champs!$Q$5),"Impossible",0)))))))))))))))))))))</f>
        <v>0</v>
      </c>
      <c r="AG307" s="57">
        <f>IF(AND(K307="OUI",H307=champs!$Q$5,I307=champs!$Q$6,J307=champs!$Q$6,C307="PARTENAIRE"),'Tarifs-Price list'!$N$8,IF(AND(K307="OUI",C307="PARTENAIRE",H307=champs!$Q$6,I307=champs!$Q$5,J307=champs!$Q$6),'Tarifs-Price list'!$N$8,IF(AND(K307="OUI",C307="PARTENAIRE",H307=champs!$Q$5,I307=champs!$Q$5,J307=champs!$Q$6),2*'Tarifs-Price list'!$N$8,IF(AND(K307="OUI",C307="PARTENAIRE",H307=champs!$Q$6,I307=champs!$Q$6,J307=champs!$Q$5),'Tarifs-Price list'!$N$17,IF(AND(K307="OUI",C307="PARTENAIRE",H307=champs!$Q$5,I307=champs!$Q$6,J307=champs!$Q$5),"Impossible",IF(AND(K307="OUI",C307="PARTENAIRE",H307=champs!$Q$6,I307=champs!$Q$5,J307=champs!$Q$5),"Impossible",IF(AND(K307="OUI",C307="PARTENAIRE",H307=champs!$Q$5,I307=champs!$Q$5,J307=champs!$Q$5),"Impossible",IF(AND(C307="EXTERNE",K307="OUI",H307=champs!$Q$5,I307=champs!$Q$6,J307=champs!$Q$6),'Tarifs-Price list'!$M$8,IF(AND(K307="OUI",C307="EXTERNE",H307=champs!$Q$6,I307=champs!$Q$5,J307=champs!$Q$6),'Tarifs-Price list'!$M$8,IF(AND(C307="EXTERNE",K307="OUI",H307=champs!$Q$5,I307=champs!$Q$5,J307=champs!$Q$6),2*'Tarifs-Price list'!$M$8,IF(AND(K307="OUI",C307="EXTERNE",H307=champs!$Q$6,I307=champs!$Q$6,J307=champs!$Q$5),'Tarifs-Price list'!$M$17,IF(AND(K307="OUI",C307="Externe",H307=champs!$Q$5,I307=champs!$Q$6,J307=champs!$Q$5),"Impossible",IF(AND(C307="EXTERNE",K307="OUI",H307=champs!$Q$6,I307=champs!$Q$5,J307=champs!$Q$5),"Impossible",IF(AND(K307="OUI",C307="EXTERNE",H307=champs!$Q$5,I307=champs!$Q$5,J307=champs!$Q$5),"Impossible",IF(AND(C307="PRIVÉ",K307="OUI",H307=champs!$Q$5,I307=champs!$Q$6,J307=champs!$Q$6),'Tarifs-Price list'!$L$8,IF(AND(C307="PRIVÉ",K307="OUI",H307=champs!$Q$6,I307=champs!$Q$5,J307=champs!$Q$6),'Tarifs-Price list'!$L$8,IF(AND(K307="OUI",C307="PRIVÉ",H307=champs!$Q$5,I307=champs!$Q$5,J307=champs!Q308),2*'Tarifs-Price list'!$L$8,IF(AND(K307="OUI",C307="PRIVÉ",H307=champs!$Q$5,I307=champs!$Q$6,J307=champs!$Q$5),"Impossible",IF(AND(K307="OUI",C307="PRIVÉ",K307="OUI",H307=champs!$Q$6,I307=champs!$Q$5,J307=champs!$Q$5),"Impossible",IF(AND(K307="OUI",C307="PRIVÉ",H307=champs!$Q$6,I307=champs!$Q$6,J307=champs!$Q$5),'Tarifs-Price list'!$L$17,IF(AND(K307="OUI",C307="PRIVÉ",H307=champs!$Q$5,I307=champs!$Q$5,J307=champs!$Q$5),"Impossible",0)))))))))))))))))))))</f>
        <v>0</v>
      </c>
    </row>
    <row r="308" spans="2:33" ht="21" x14ac:dyDescent="0.2"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50"/>
      <c r="M308" s="50"/>
      <c r="N308" s="48"/>
      <c r="O308" s="48"/>
      <c r="P308" s="48"/>
      <c r="Q308" s="48"/>
      <c r="R308" s="48"/>
      <c r="S308" s="49"/>
      <c r="T308" s="49"/>
      <c r="U308" s="49"/>
      <c r="V308" s="48"/>
      <c r="W308" s="48"/>
      <c r="X308" s="48"/>
      <c r="Y308" s="48"/>
      <c r="Z308" s="48"/>
      <c r="AC308" s="25" t="e" cm="1">
        <f t="array" ref="AC308">IF(C308="PARTENAIRE",_xlfn.IFS(D308=champs!$A$5,'Tarifs-Price list'!$G$8,D308=champs!$A$6,'Tarifs-Price list'!$G$8,D308=champs!$A$7,'Tarifs-Price list'!$G$18,D308="Chlore Silicate",'Tarifs-Price list'!$G$23,D308="Chlore Carbonate",'Tarifs-Price list'!$G$23,D308="NON",0),IF(C308="EXTERNE",_xlfn.IFS(D308=champs!$A$5,'Tarifs-Price list'!$F$8,D308=champs!$A$6,'Tarifs-Price list'!$F$8,D308=champs!$A$7,'Tarifs-Price list'!$F$18,D308="Chlore Silicate",'Tarifs-Price list'!$F$23,D308="Chlore Carbonate",'Tarifs-Price list'!$F$23,D308="NON",0),_xlfn.IFS(D308=champs!$A$5,'Tarifs-Price list'!$E$8,D308=champs!$A$6,'Tarifs-Price list'!$E$8,D308=champs!$A$7,'Tarifs-Price list'!$E$18,D308="Chlore Silicate",'Tarifs-Price list'!$E$23,D308="Chlore Carbonate",'Tarifs-Price list'!$E$23,D308="NON",0)))</f>
        <v>#N/A</v>
      </c>
      <c r="AD308" s="25" t="e" cm="1">
        <f t="array" ref="AD308">IF(C308="PARTENAIRE",_xlfn.IFS(E308=champs!$A$5,'Tarifs-Price list'!$G$9,E308=champs!$A$6,'Tarifs-Price list'!$G$9,E308=champs!$A$7,'Tarifs-Price list'!$G$19,E308="Chlore Silicate",'Tarifs-Price list'!$G$24,E308="Chlore Carbonate",'Tarifs-Price list'!$G$24,E308="NON",0),IF(C308="EXTERNE",_xlfn.IFS(E308=champs!$A$5,'Tarifs-Price list'!$F$9,E308=champs!$A$6,'Tarifs-Price list'!$F$9,E308=champs!$A$7,'Tarifs-Price list'!$F$19,E308="Chlore Silicate",'Tarifs-Price list'!$F$24,E308="Chlore Carbonate",'Tarifs-Price list'!$F$24,E308="NON",0),_xlfn.IFS(E308=champs!$A$5,'Tarifs-Price list'!$E$9,E308=champs!$A$6,'Tarifs-Price list'!$E$9,E308=champs!$A$7,'Tarifs-Price list'!$E$19,E308="Chlore Silicate",'Tarifs-Price list'!$E$24,E308="Chlore Carbonate",'Tarifs-Price list'!$E$24,E308="NON",0)))</f>
        <v>#N/A</v>
      </c>
      <c r="AE308" s="25" t="e" cm="1">
        <f t="array" ref="AE308">IF(C308="PARTENAIRE",_xlfn.IFS(F308=champs!$A$5,'Tarifs-Price list'!$G$10,F308=champs!$A$6,'Tarifs-Price list'!$G$15,F308=champs!$A$7,'Tarifs-Price list'!$G$20,F308="Chlore Silicate",'Tarifs-Price list'!$G$25,F308="Chlore Carbonate",'Tarifs-Price list'!$G$30,F308="NON",0),IF(C308="EXTERNE",_xlfn.IFS(F308=champs!$A$5,'Tarifs-Price list'!$F$10,F308=champs!$A$6,'Tarifs-Price list'!$F$15,F308=champs!$A$7,'Tarifs-Price list'!$F$20,F308="Chlore Silicate",'Tarifs-Price list'!$F$25,F308="Chlore Carbonate",'Tarifs-Price list'!$F$30,F308="NON",0),_xlfn.IFS(F308=champs!$A$5,'Tarifs-Price list'!$E$10,F308=champs!$A$6,'Tarifs-Price list'!$E$15,F308=champs!$A$7,'Tarifs-Price list'!$E$20,F308="Chlore Silicate",'Tarifs-Price list'!$E$25,F308="Chlore Carbonate",'Tarifs-Price list'!$E$30,F308="NON",0)))</f>
        <v>#N/A</v>
      </c>
      <c r="AF308" s="25">
        <f>IF(AND(H308=champs!$Q$5,I308=champs!$Q$6,J308=champs!$Q$6,C308="PARTENAIRE"),'Tarifs-Price list'!$N$9,IF(AND(C308="PARTENAIRE",H308=champs!$Q$6,I308=champs!$Q$5,J308=champs!$Q$6),'Tarifs-Price list'!$N$9,IF(AND(C308="PARTENAIRE",H308=champs!$Q$5,I308=champs!$Q$5,J308=champs!$Q$6),2*'Tarifs-Price list'!$N$9,IF(AND(C308="PARTENAIRE",H308=champs!$Q$6,I308=champs!$Q$6,J308=champs!$Q$5),'Tarifs-Price list'!$N$18,IF(AND(C308="PARTENAIRE",H308=champs!$Q$5,I308=champs!$Q$6,J308=champs!$Q$5),"Impossible",IF(AND(C308="PARTENAIRE",H308=champs!$Q$6,I308=champs!$Q$5,J308=champs!$Q$5),"Impossible",IF(AND(C308="PARTENAIRE",H308=champs!$Q$5,I308=champs!$Q$5,J308=champs!$Q$5),"Impossible",IF(AND(C308="EXTERNE",H308=champs!$Q$5,I308=champs!$Q$6,J308=champs!$Q$6),'Tarifs-Price list'!$M$9,IF(AND(C308="EXTERNE",H308=champs!$Q$6,I308=champs!$Q$5,J308=champs!$Q$6),'Tarifs-Price list'!$M$9,IF(AND(C308="EXTERNE",H308=champs!$Q$5,I308=champs!$Q$5,J308=champs!$Q$6),2*'Tarifs-Price list'!$M$9,IF(AND(C308="EXTERNE",H308=champs!$Q$6,I308=champs!$Q$6,J308=champs!$Q$5),'Tarifs-Price list'!$M$18,IF(AND(C308="Externe",H308=champs!$Q$5,I308=champs!$Q$6,J308=champs!$Q$5),"Impossible",IF(AND(C308="EXTERNE",H308=champs!$Q$6,I308=champs!$Q$5,J308=champs!$Q$5),"Impossible",IF(AND(C308="EXTERNE",H308=champs!$Q$5,I308=champs!$Q$5,J308=champs!$Q$5),"Impossible",IF(AND(C308="PRIVÉ",H308=champs!$Q$5,I308=champs!$Q$6,J308=champs!$Q$6),'Tarifs-Price list'!$L$9,IF(AND(C308="PRIVÉ",H308=champs!$Q$6,I308=champs!$Q$5,J308=champs!$Q$6),'Tarifs-Price list'!$L$9,IF(AND(C308="PRIVÉ",H308=champs!$Q$5,I308=champs!$Q$5,J308=champs!$Q$6),2*'Tarifs-Price list'!$L$9,IF(AND(C308="PRIVÉ",H308=champs!$Q$5,I308=champs!$Q$6,J308=champs!$Q$5),"Impossible",IF(AND(C308="PRIVÉ",H308=champs!$Q$6,I308=champs!$Q$5,J308=champs!$Q$5),"Impossible",IF(AND(C308="PRIVÉ",H308=champs!$Q$6,I308=champs!$Q$6,J308=champs!$Q$5),'Tarifs-Price list'!$L$18,IF(AND(C308="PRIVÉ",H308=champs!$Q$5,I308=champs!$Q$5,J308=champs!$Q$5),"Impossible",0)))))))))))))))))))))</f>
        <v>0</v>
      </c>
      <c r="AG308" s="57">
        <f>IF(AND(K308="OUI",H308=champs!$Q$5,I308=champs!$Q$6,J308=champs!$Q$6,C308="PARTENAIRE"),'Tarifs-Price list'!$N$8,IF(AND(K308="OUI",C308="PARTENAIRE",H308=champs!$Q$6,I308=champs!$Q$5,J308=champs!$Q$6),'Tarifs-Price list'!$N$8,IF(AND(K308="OUI",C308="PARTENAIRE",H308=champs!$Q$5,I308=champs!$Q$5,J308=champs!$Q$6),2*'Tarifs-Price list'!$N$8,IF(AND(K308="OUI",C308="PARTENAIRE",H308=champs!$Q$6,I308=champs!$Q$6,J308=champs!$Q$5),'Tarifs-Price list'!$N$17,IF(AND(K308="OUI",C308="PARTENAIRE",H308=champs!$Q$5,I308=champs!$Q$6,J308=champs!$Q$5),"Impossible",IF(AND(K308="OUI",C308="PARTENAIRE",H308=champs!$Q$6,I308=champs!$Q$5,J308=champs!$Q$5),"Impossible",IF(AND(K308="OUI",C308="PARTENAIRE",H308=champs!$Q$5,I308=champs!$Q$5,J308=champs!$Q$5),"Impossible",IF(AND(C308="EXTERNE",K308="OUI",H308=champs!$Q$5,I308=champs!$Q$6,J308=champs!$Q$6),'Tarifs-Price list'!$M$8,IF(AND(K308="OUI",C308="EXTERNE",H308=champs!$Q$6,I308=champs!$Q$5,J308=champs!$Q$6),'Tarifs-Price list'!$M$8,IF(AND(C308="EXTERNE",K308="OUI",H308=champs!$Q$5,I308=champs!$Q$5,J308=champs!$Q$6),2*'Tarifs-Price list'!$M$8,IF(AND(K308="OUI",C308="EXTERNE",H308=champs!$Q$6,I308=champs!$Q$6,J308=champs!$Q$5),'Tarifs-Price list'!$M$17,IF(AND(K308="OUI",C308="Externe",H308=champs!$Q$5,I308=champs!$Q$6,J308=champs!$Q$5),"Impossible",IF(AND(C308="EXTERNE",K308="OUI",H308=champs!$Q$6,I308=champs!$Q$5,J308=champs!$Q$5),"Impossible",IF(AND(K308="OUI",C308="EXTERNE",H308=champs!$Q$5,I308=champs!$Q$5,J308=champs!$Q$5),"Impossible",IF(AND(C308="PRIVÉ",K308="OUI",H308=champs!$Q$5,I308=champs!$Q$6,J308=champs!$Q$6),'Tarifs-Price list'!$L$8,IF(AND(C308="PRIVÉ",K308="OUI",H308=champs!$Q$6,I308=champs!$Q$5,J308=champs!$Q$6),'Tarifs-Price list'!$L$8,IF(AND(K308="OUI",C308="PRIVÉ",H308=champs!$Q$5,I308=champs!$Q$5,J308=champs!Q309),2*'Tarifs-Price list'!$L$8,IF(AND(K308="OUI",C308="PRIVÉ",H308=champs!$Q$5,I308=champs!$Q$6,J308=champs!$Q$5),"Impossible",IF(AND(K308="OUI",C308="PRIVÉ",K308="OUI",H308=champs!$Q$6,I308=champs!$Q$5,J308=champs!$Q$5),"Impossible",IF(AND(K308="OUI",C308="PRIVÉ",H308=champs!$Q$6,I308=champs!$Q$6,J308=champs!$Q$5),'Tarifs-Price list'!$L$17,IF(AND(K308="OUI",C308="PRIVÉ",H308=champs!$Q$5,I308=champs!$Q$5,J308=champs!$Q$5),"Impossible",0)))))))))))))))))))))</f>
        <v>0</v>
      </c>
    </row>
    <row r="309" spans="2:33" ht="21" x14ac:dyDescent="0.2"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50"/>
      <c r="M309" s="50"/>
      <c r="N309" s="48"/>
      <c r="O309" s="48"/>
      <c r="P309" s="48"/>
      <c r="Q309" s="48"/>
      <c r="R309" s="48"/>
      <c r="S309" s="49"/>
      <c r="T309" s="49"/>
      <c r="U309" s="49"/>
      <c r="V309" s="48"/>
      <c r="W309" s="48"/>
      <c r="X309" s="48"/>
      <c r="Y309" s="48"/>
      <c r="Z309" s="48"/>
      <c r="AC309" s="25" t="e" cm="1">
        <f t="array" ref="AC309">IF(C309="PARTENAIRE",_xlfn.IFS(D309=champs!$A$5,'Tarifs-Price list'!$G$8,D309=champs!$A$6,'Tarifs-Price list'!$G$8,D309=champs!$A$7,'Tarifs-Price list'!$G$18,D309="Chlore Silicate",'Tarifs-Price list'!$G$23,D309="Chlore Carbonate",'Tarifs-Price list'!$G$23,D309="NON",0),IF(C309="EXTERNE",_xlfn.IFS(D309=champs!$A$5,'Tarifs-Price list'!$F$8,D309=champs!$A$6,'Tarifs-Price list'!$F$8,D309=champs!$A$7,'Tarifs-Price list'!$F$18,D309="Chlore Silicate",'Tarifs-Price list'!$F$23,D309="Chlore Carbonate",'Tarifs-Price list'!$F$23,D309="NON",0),_xlfn.IFS(D309=champs!$A$5,'Tarifs-Price list'!$E$8,D309=champs!$A$6,'Tarifs-Price list'!$E$8,D309=champs!$A$7,'Tarifs-Price list'!$E$18,D309="Chlore Silicate",'Tarifs-Price list'!$E$23,D309="Chlore Carbonate",'Tarifs-Price list'!$E$23,D309="NON",0)))</f>
        <v>#N/A</v>
      </c>
      <c r="AD309" s="25" t="e" cm="1">
        <f t="array" ref="AD309">IF(C309="PARTENAIRE",_xlfn.IFS(E309=champs!$A$5,'Tarifs-Price list'!$G$9,E309=champs!$A$6,'Tarifs-Price list'!$G$9,E309=champs!$A$7,'Tarifs-Price list'!$G$19,E309="Chlore Silicate",'Tarifs-Price list'!$G$24,E309="Chlore Carbonate",'Tarifs-Price list'!$G$24,E309="NON",0),IF(C309="EXTERNE",_xlfn.IFS(E309=champs!$A$5,'Tarifs-Price list'!$F$9,E309=champs!$A$6,'Tarifs-Price list'!$F$9,E309=champs!$A$7,'Tarifs-Price list'!$F$19,E309="Chlore Silicate",'Tarifs-Price list'!$F$24,E309="Chlore Carbonate",'Tarifs-Price list'!$F$24,E309="NON",0),_xlfn.IFS(E309=champs!$A$5,'Tarifs-Price list'!$E$9,E309=champs!$A$6,'Tarifs-Price list'!$E$9,E309=champs!$A$7,'Tarifs-Price list'!$E$19,E309="Chlore Silicate",'Tarifs-Price list'!$E$24,E309="Chlore Carbonate",'Tarifs-Price list'!$E$24,E309="NON",0)))</f>
        <v>#N/A</v>
      </c>
      <c r="AE309" s="25" t="e" cm="1">
        <f t="array" ref="AE309">IF(C309="PARTENAIRE",_xlfn.IFS(F309=champs!$A$5,'Tarifs-Price list'!$G$10,F309=champs!$A$6,'Tarifs-Price list'!$G$15,F309=champs!$A$7,'Tarifs-Price list'!$G$20,F309="Chlore Silicate",'Tarifs-Price list'!$G$25,F309="Chlore Carbonate",'Tarifs-Price list'!$G$30,F309="NON",0),IF(C309="EXTERNE",_xlfn.IFS(F309=champs!$A$5,'Tarifs-Price list'!$F$10,F309=champs!$A$6,'Tarifs-Price list'!$F$15,F309=champs!$A$7,'Tarifs-Price list'!$F$20,F309="Chlore Silicate",'Tarifs-Price list'!$F$25,F309="Chlore Carbonate",'Tarifs-Price list'!$F$30,F309="NON",0),_xlfn.IFS(F309=champs!$A$5,'Tarifs-Price list'!$E$10,F309=champs!$A$6,'Tarifs-Price list'!$E$15,F309=champs!$A$7,'Tarifs-Price list'!$E$20,F309="Chlore Silicate",'Tarifs-Price list'!$E$25,F309="Chlore Carbonate",'Tarifs-Price list'!$E$30,F309="NON",0)))</f>
        <v>#N/A</v>
      </c>
      <c r="AF309" s="25">
        <f>IF(AND(H309=champs!$Q$5,I309=champs!$Q$6,J309=champs!$Q$6,C309="PARTENAIRE"),'Tarifs-Price list'!$N$9,IF(AND(C309="PARTENAIRE",H309=champs!$Q$6,I309=champs!$Q$5,J309=champs!$Q$6),'Tarifs-Price list'!$N$9,IF(AND(C309="PARTENAIRE",H309=champs!$Q$5,I309=champs!$Q$5,J309=champs!$Q$6),2*'Tarifs-Price list'!$N$9,IF(AND(C309="PARTENAIRE",H309=champs!$Q$6,I309=champs!$Q$6,J309=champs!$Q$5),'Tarifs-Price list'!$N$18,IF(AND(C309="PARTENAIRE",H309=champs!$Q$5,I309=champs!$Q$6,J309=champs!$Q$5),"Impossible",IF(AND(C309="PARTENAIRE",H309=champs!$Q$6,I309=champs!$Q$5,J309=champs!$Q$5),"Impossible",IF(AND(C309="PARTENAIRE",H309=champs!$Q$5,I309=champs!$Q$5,J309=champs!$Q$5),"Impossible",IF(AND(C309="EXTERNE",H309=champs!$Q$5,I309=champs!$Q$6,J309=champs!$Q$6),'Tarifs-Price list'!$M$9,IF(AND(C309="EXTERNE",H309=champs!$Q$6,I309=champs!$Q$5,J309=champs!$Q$6),'Tarifs-Price list'!$M$9,IF(AND(C309="EXTERNE",H309=champs!$Q$5,I309=champs!$Q$5,J309=champs!$Q$6),2*'Tarifs-Price list'!$M$9,IF(AND(C309="EXTERNE",H309=champs!$Q$6,I309=champs!$Q$6,J309=champs!$Q$5),'Tarifs-Price list'!$M$18,IF(AND(C309="Externe",H309=champs!$Q$5,I309=champs!$Q$6,J309=champs!$Q$5),"Impossible",IF(AND(C309="EXTERNE",H309=champs!$Q$6,I309=champs!$Q$5,J309=champs!$Q$5),"Impossible",IF(AND(C309="EXTERNE",H309=champs!$Q$5,I309=champs!$Q$5,J309=champs!$Q$5),"Impossible",IF(AND(C309="PRIVÉ",H309=champs!$Q$5,I309=champs!$Q$6,J309=champs!$Q$6),'Tarifs-Price list'!$L$9,IF(AND(C309="PRIVÉ",H309=champs!$Q$6,I309=champs!$Q$5,J309=champs!$Q$6),'Tarifs-Price list'!$L$9,IF(AND(C309="PRIVÉ",H309=champs!$Q$5,I309=champs!$Q$5,J309=champs!$Q$6),2*'Tarifs-Price list'!$L$9,IF(AND(C309="PRIVÉ",H309=champs!$Q$5,I309=champs!$Q$6,J309=champs!$Q$5),"Impossible",IF(AND(C309="PRIVÉ",H309=champs!$Q$6,I309=champs!$Q$5,J309=champs!$Q$5),"Impossible",IF(AND(C309="PRIVÉ",H309=champs!$Q$6,I309=champs!$Q$6,J309=champs!$Q$5),'Tarifs-Price list'!$L$18,IF(AND(C309="PRIVÉ",H309=champs!$Q$5,I309=champs!$Q$5,J309=champs!$Q$5),"Impossible",0)))))))))))))))))))))</f>
        <v>0</v>
      </c>
      <c r="AG309" s="57">
        <f>IF(AND(K309="OUI",H309=champs!$Q$5,I309=champs!$Q$6,J309=champs!$Q$6,C309="PARTENAIRE"),'Tarifs-Price list'!$N$8,IF(AND(K309="OUI",C309="PARTENAIRE",H309=champs!$Q$6,I309=champs!$Q$5,J309=champs!$Q$6),'Tarifs-Price list'!$N$8,IF(AND(K309="OUI",C309="PARTENAIRE",H309=champs!$Q$5,I309=champs!$Q$5,J309=champs!$Q$6),2*'Tarifs-Price list'!$N$8,IF(AND(K309="OUI",C309="PARTENAIRE",H309=champs!$Q$6,I309=champs!$Q$6,J309=champs!$Q$5),'Tarifs-Price list'!$N$17,IF(AND(K309="OUI",C309="PARTENAIRE",H309=champs!$Q$5,I309=champs!$Q$6,J309=champs!$Q$5),"Impossible",IF(AND(K309="OUI",C309="PARTENAIRE",H309=champs!$Q$6,I309=champs!$Q$5,J309=champs!$Q$5),"Impossible",IF(AND(K309="OUI",C309="PARTENAIRE",H309=champs!$Q$5,I309=champs!$Q$5,J309=champs!$Q$5),"Impossible",IF(AND(C309="EXTERNE",K309="OUI",H309=champs!$Q$5,I309=champs!$Q$6,J309=champs!$Q$6),'Tarifs-Price list'!$M$8,IF(AND(K309="OUI",C309="EXTERNE",H309=champs!$Q$6,I309=champs!$Q$5,J309=champs!$Q$6),'Tarifs-Price list'!$M$8,IF(AND(C309="EXTERNE",K309="OUI",H309=champs!$Q$5,I309=champs!$Q$5,J309=champs!$Q$6),2*'Tarifs-Price list'!$M$8,IF(AND(K309="OUI",C309="EXTERNE",H309=champs!$Q$6,I309=champs!$Q$6,J309=champs!$Q$5),'Tarifs-Price list'!$M$17,IF(AND(K309="OUI",C309="Externe",H309=champs!$Q$5,I309=champs!$Q$6,J309=champs!$Q$5),"Impossible",IF(AND(C309="EXTERNE",K309="OUI",H309=champs!$Q$6,I309=champs!$Q$5,J309=champs!$Q$5),"Impossible",IF(AND(K309="OUI",C309="EXTERNE",H309=champs!$Q$5,I309=champs!$Q$5,J309=champs!$Q$5),"Impossible",IF(AND(C309="PRIVÉ",K309="OUI",H309=champs!$Q$5,I309=champs!$Q$6,J309=champs!$Q$6),'Tarifs-Price list'!$L$8,IF(AND(C309="PRIVÉ",K309="OUI",H309=champs!$Q$6,I309=champs!$Q$5,J309=champs!$Q$6),'Tarifs-Price list'!$L$8,IF(AND(K309="OUI",C309="PRIVÉ",H309=champs!$Q$5,I309=champs!$Q$5,J309=champs!Q310),2*'Tarifs-Price list'!$L$8,IF(AND(K309="OUI",C309="PRIVÉ",H309=champs!$Q$5,I309=champs!$Q$6,J309=champs!$Q$5),"Impossible",IF(AND(K309="OUI",C309="PRIVÉ",K309="OUI",H309=champs!$Q$6,I309=champs!$Q$5,J309=champs!$Q$5),"Impossible",IF(AND(K309="OUI",C309="PRIVÉ",H309=champs!$Q$6,I309=champs!$Q$6,J309=champs!$Q$5),'Tarifs-Price list'!$L$17,IF(AND(K309="OUI",C309="PRIVÉ",H309=champs!$Q$5,I309=champs!$Q$5,J309=champs!$Q$5),"Impossible",0)))))))))))))))))))))</f>
        <v>0</v>
      </c>
    </row>
    <row r="310" spans="2:33" ht="21" x14ac:dyDescent="0.2"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50"/>
      <c r="M310" s="50"/>
      <c r="N310" s="48"/>
      <c r="O310" s="48"/>
      <c r="P310" s="48"/>
      <c r="Q310" s="48"/>
      <c r="R310" s="48"/>
      <c r="S310" s="49"/>
      <c r="T310" s="49"/>
      <c r="U310" s="49"/>
      <c r="V310" s="48"/>
      <c r="W310" s="48"/>
      <c r="X310" s="48"/>
      <c r="Y310" s="48"/>
      <c r="Z310" s="48"/>
      <c r="AC310" s="25" t="e" cm="1">
        <f t="array" ref="AC310">IF(C310="PARTENAIRE",_xlfn.IFS(D310=champs!$A$5,'Tarifs-Price list'!$G$8,D310=champs!$A$6,'Tarifs-Price list'!$G$8,D310=champs!$A$7,'Tarifs-Price list'!$G$18,D310="Chlore Silicate",'Tarifs-Price list'!$G$23,D310="Chlore Carbonate",'Tarifs-Price list'!$G$23,D310="NON",0),IF(C310="EXTERNE",_xlfn.IFS(D310=champs!$A$5,'Tarifs-Price list'!$F$8,D310=champs!$A$6,'Tarifs-Price list'!$F$8,D310=champs!$A$7,'Tarifs-Price list'!$F$18,D310="Chlore Silicate",'Tarifs-Price list'!$F$23,D310="Chlore Carbonate",'Tarifs-Price list'!$F$23,D310="NON",0),_xlfn.IFS(D310=champs!$A$5,'Tarifs-Price list'!$E$8,D310=champs!$A$6,'Tarifs-Price list'!$E$8,D310=champs!$A$7,'Tarifs-Price list'!$E$18,D310="Chlore Silicate",'Tarifs-Price list'!$E$23,D310="Chlore Carbonate",'Tarifs-Price list'!$E$23,D310="NON",0)))</f>
        <v>#N/A</v>
      </c>
      <c r="AD310" s="25" t="e" cm="1">
        <f t="array" ref="AD310">IF(C310="PARTENAIRE",_xlfn.IFS(E310=champs!$A$5,'Tarifs-Price list'!$G$9,E310=champs!$A$6,'Tarifs-Price list'!$G$9,E310=champs!$A$7,'Tarifs-Price list'!$G$19,E310="Chlore Silicate",'Tarifs-Price list'!$G$24,E310="Chlore Carbonate",'Tarifs-Price list'!$G$24,E310="NON",0),IF(C310="EXTERNE",_xlfn.IFS(E310=champs!$A$5,'Tarifs-Price list'!$F$9,E310=champs!$A$6,'Tarifs-Price list'!$F$9,E310=champs!$A$7,'Tarifs-Price list'!$F$19,E310="Chlore Silicate",'Tarifs-Price list'!$F$24,E310="Chlore Carbonate",'Tarifs-Price list'!$F$24,E310="NON",0),_xlfn.IFS(E310=champs!$A$5,'Tarifs-Price list'!$E$9,E310=champs!$A$6,'Tarifs-Price list'!$E$9,E310=champs!$A$7,'Tarifs-Price list'!$E$19,E310="Chlore Silicate",'Tarifs-Price list'!$E$24,E310="Chlore Carbonate",'Tarifs-Price list'!$E$24,E310="NON",0)))</f>
        <v>#N/A</v>
      </c>
      <c r="AE310" s="25" t="e" cm="1">
        <f t="array" ref="AE310">IF(C310="PARTENAIRE",_xlfn.IFS(F310=champs!$A$5,'Tarifs-Price list'!$G$10,F310=champs!$A$6,'Tarifs-Price list'!$G$15,F310=champs!$A$7,'Tarifs-Price list'!$G$20,F310="Chlore Silicate",'Tarifs-Price list'!$G$25,F310="Chlore Carbonate",'Tarifs-Price list'!$G$30,F310="NON",0),IF(C310="EXTERNE",_xlfn.IFS(F310=champs!$A$5,'Tarifs-Price list'!$F$10,F310=champs!$A$6,'Tarifs-Price list'!$F$15,F310=champs!$A$7,'Tarifs-Price list'!$F$20,F310="Chlore Silicate",'Tarifs-Price list'!$F$25,F310="Chlore Carbonate",'Tarifs-Price list'!$F$30,F310="NON",0),_xlfn.IFS(F310=champs!$A$5,'Tarifs-Price list'!$E$10,F310=champs!$A$6,'Tarifs-Price list'!$E$15,F310=champs!$A$7,'Tarifs-Price list'!$E$20,F310="Chlore Silicate",'Tarifs-Price list'!$E$25,F310="Chlore Carbonate",'Tarifs-Price list'!$E$30,F310="NON",0)))</f>
        <v>#N/A</v>
      </c>
      <c r="AF310" s="25">
        <f>IF(AND(H310=champs!$Q$5,I310=champs!$Q$6,J310=champs!$Q$6,C310="PARTENAIRE"),'Tarifs-Price list'!$N$9,IF(AND(C310="PARTENAIRE",H310=champs!$Q$6,I310=champs!$Q$5,J310=champs!$Q$6),'Tarifs-Price list'!$N$9,IF(AND(C310="PARTENAIRE",H310=champs!$Q$5,I310=champs!$Q$5,J310=champs!$Q$6),2*'Tarifs-Price list'!$N$9,IF(AND(C310="PARTENAIRE",H310=champs!$Q$6,I310=champs!$Q$6,J310=champs!$Q$5),'Tarifs-Price list'!$N$18,IF(AND(C310="PARTENAIRE",H310=champs!$Q$5,I310=champs!$Q$6,J310=champs!$Q$5),"Impossible",IF(AND(C310="PARTENAIRE",H310=champs!$Q$6,I310=champs!$Q$5,J310=champs!$Q$5),"Impossible",IF(AND(C310="PARTENAIRE",H310=champs!$Q$5,I310=champs!$Q$5,J310=champs!$Q$5),"Impossible",IF(AND(C310="EXTERNE",H310=champs!$Q$5,I310=champs!$Q$6,J310=champs!$Q$6),'Tarifs-Price list'!$M$9,IF(AND(C310="EXTERNE",H310=champs!$Q$6,I310=champs!$Q$5,J310=champs!$Q$6),'Tarifs-Price list'!$M$9,IF(AND(C310="EXTERNE",H310=champs!$Q$5,I310=champs!$Q$5,J310=champs!$Q$6),2*'Tarifs-Price list'!$M$9,IF(AND(C310="EXTERNE",H310=champs!$Q$6,I310=champs!$Q$6,J310=champs!$Q$5),'Tarifs-Price list'!$M$18,IF(AND(C310="Externe",H310=champs!$Q$5,I310=champs!$Q$6,J310=champs!$Q$5),"Impossible",IF(AND(C310="EXTERNE",H310=champs!$Q$6,I310=champs!$Q$5,J310=champs!$Q$5),"Impossible",IF(AND(C310="EXTERNE",H310=champs!$Q$5,I310=champs!$Q$5,J310=champs!$Q$5),"Impossible",IF(AND(C310="PRIVÉ",H310=champs!$Q$5,I310=champs!$Q$6,J310=champs!$Q$6),'Tarifs-Price list'!$L$9,IF(AND(C310="PRIVÉ",H310=champs!$Q$6,I310=champs!$Q$5,J310=champs!$Q$6),'Tarifs-Price list'!$L$9,IF(AND(C310="PRIVÉ",H310=champs!$Q$5,I310=champs!$Q$5,J310=champs!$Q$6),2*'Tarifs-Price list'!$L$9,IF(AND(C310="PRIVÉ",H310=champs!$Q$5,I310=champs!$Q$6,J310=champs!$Q$5),"Impossible",IF(AND(C310="PRIVÉ",H310=champs!$Q$6,I310=champs!$Q$5,J310=champs!$Q$5),"Impossible",IF(AND(C310="PRIVÉ",H310=champs!$Q$6,I310=champs!$Q$6,J310=champs!$Q$5),'Tarifs-Price list'!$L$18,IF(AND(C310="PRIVÉ",H310=champs!$Q$5,I310=champs!$Q$5,J310=champs!$Q$5),"Impossible",0)))))))))))))))))))))</f>
        <v>0</v>
      </c>
      <c r="AG310" s="57">
        <f>IF(AND(K310="OUI",H310=champs!$Q$5,I310=champs!$Q$6,J310=champs!$Q$6,C310="PARTENAIRE"),'Tarifs-Price list'!$N$8,IF(AND(K310="OUI",C310="PARTENAIRE",H310=champs!$Q$6,I310=champs!$Q$5,J310=champs!$Q$6),'Tarifs-Price list'!$N$8,IF(AND(K310="OUI",C310="PARTENAIRE",H310=champs!$Q$5,I310=champs!$Q$5,J310=champs!$Q$6),2*'Tarifs-Price list'!$N$8,IF(AND(K310="OUI",C310="PARTENAIRE",H310=champs!$Q$6,I310=champs!$Q$6,J310=champs!$Q$5),'Tarifs-Price list'!$N$17,IF(AND(K310="OUI",C310="PARTENAIRE",H310=champs!$Q$5,I310=champs!$Q$6,J310=champs!$Q$5),"Impossible",IF(AND(K310="OUI",C310="PARTENAIRE",H310=champs!$Q$6,I310=champs!$Q$5,J310=champs!$Q$5),"Impossible",IF(AND(K310="OUI",C310="PARTENAIRE",H310=champs!$Q$5,I310=champs!$Q$5,J310=champs!$Q$5),"Impossible",IF(AND(C310="EXTERNE",K310="OUI",H310=champs!$Q$5,I310=champs!$Q$6,J310=champs!$Q$6),'Tarifs-Price list'!$M$8,IF(AND(K310="OUI",C310="EXTERNE",H310=champs!$Q$6,I310=champs!$Q$5,J310=champs!$Q$6),'Tarifs-Price list'!$M$8,IF(AND(C310="EXTERNE",K310="OUI",H310=champs!$Q$5,I310=champs!$Q$5,J310=champs!$Q$6),2*'Tarifs-Price list'!$M$8,IF(AND(K310="OUI",C310="EXTERNE",H310=champs!$Q$6,I310=champs!$Q$6,J310=champs!$Q$5),'Tarifs-Price list'!$M$17,IF(AND(K310="OUI",C310="Externe",H310=champs!$Q$5,I310=champs!$Q$6,J310=champs!$Q$5),"Impossible",IF(AND(C310="EXTERNE",K310="OUI",H310=champs!$Q$6,I310=champs!$Q$5,J310=champs!$Q$5),"Impossible",IF(AND(K310="OUI",C310="EXTERNE",H310=champs!$Q$5,I310=champs!$Q$5,J310=champs!$Q$5),"Impossible",IF(AND(C310="PRIVÉ",K310="OUI",H310=champs!$Q$5,I310=champs!$Q$6,J310=champs!$Q$6),'Tarifs-Price list'!$L$8,IF(AND(C310="PRIVÉ",K310="OUI",H310=champs!$Q$6,I310=champs!$Q$5,J310=champs!$Q$6),'Tarifs-Price list'!$L$8,IF(AND(K310="OUI",C310="PRIVÉ",H310=champs!$Q$5,I310=champs!$Q$5,J310=champs!Q311),2*'Tarifs-Price list'!$L$8,IF(AND(K310="OUI",C310="PRIVÉ",H310=champs!$Q$5,I310=champs!$Q$6,J310=champs!$Q$5),"Impossible",IF(AND(K310="OUI",C310="PRIVÉ",K310="OUI",H310=champs!$Q$6,I310=champs!$Q$5,J310=champs!$Q$5),"Impossible",IF(AND(K310="OUI",C310="PRIVÉ",H310=champs!$Q$6,I310=champs!$Q$6,J310=champs!$Q$5),'Tarifs-Price list'!$L$17,IF(AND(K310="OUI",C310="PRIVÉ",H310=champs!$Q$5,I310=champs!$Q$5,J310=champs!$Q$5),"Impossible",0)))))))))))))))))))))</f>
        <v>0</v>
      </c>
    </row>
    <row r="311" spans="2:33" ht="21" x14ac:dyDescent="0.2"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50"/>
      <c r="M311" s="50"/>
      <c r="N311" s="48"/>
      <c r="O311" s="48"/>
      <c r="P311" s="48"/>
      <c r="Q311" s="48"/>
      <c r="R311" s="48"/>
      <c r="S311" s="49"/>
      <c r="T311" s="49"/>
      <c r="U311" s="49"/>
      <c r="V311" s="48"/>
      <c r="W311" s="48"/>
      <c r="X311" s="48"/>
      <c r="Y311" s="48"/>
      <c r="Z311" s="48"/>
      <c r="AC311" s="25" t="e" cm="1">
        <f t="array" ref="AC311">IF(C311="PARTENAIRE",_xlfn.IFS(D311=champs!$A$5,'Tarifs-Price list'!$G$8,D311=champs!$A$6,'Tarifs-Price list'!$G$8,D311=champs!$A$7,'Tarifs-Price list'!$G$18,D311="Chlore Silicate",'Tarifs-Price list'!$G$23,D311="Chlore Carbonate",'Tarifs-Price list'!$G$23,D311="NON",0),IF(C311="EXTERNE",_xlfn.IFS(D311=champs!$A$5,'Tarifs-Price list'!$F$8,D311=champs!$A$6,'Tarifs-Price list'!$F$8,D311=champs!$A$7,'Tarifs-Price list'!$F$18,D311="Chlore Silicate",'Tarifs-Price list'!$F$23,D311="Chlore Carbonate",'Tarifs-Price list'!$F$23,D311="NON",0),_xlfn.IFS(D311=champs!$A$5,'Tarifs-Price list'!$E$8,D311=champs!$A$6,'Tarifs-Price list'!$E$8,D311=champs!$A$7,'Tarifs-Price list'!$E$18,D311="Chlore Silicate",'Tarifs-Price list'!$E$23,D311="Chlore Carbonate",'Tarifs-Price list'!$E$23,D311="NON",0)))</f>
        <v>#N/A</v>
      </c>
      <c r="AD311" s="25" t="e" cm="1">
        <f t="array" ref="AD311">IF(C311="PARTENAIRE",_xlfn.IFS(E311=champs!$A$5,'Tarifs-Price list'!$G$9,E311=champs!$A$6,'Tarifs-Price list'!$G$9,E311=champs!$A$7,'Tarifs-Price list'!$G$19,E311="Chlore Silicate",'Tarifs-Price list'!$G$24,E311="Chlore Carbonate",'Tarifs-Price list'!$G$24,E311="NON",0),IF(C311="EXTERNE",_xlfn.IFS(E311=champs!$A$5,'Tarifs-Price list'!$F$9,E311=champs!$A$6,'Tarifs-Price list'!$F$9,E311=champs!$A$7,'Tarifs-Price list'!$F$19,E311="Chlore Silicate",'Tarifs-Price list'!$F$24,E311="Chlore Carbonate",'Tarifs-Price list'!$F$24,E311="NON",0),_xlfn.IFS(E311=champs!$A$5,'Tarifs-Price list'!$E$9,E311=champs!$A$6,'Tarifs-Price list'!$E$9,E311=champs!$A$7,'Tarifs-Price list'!$E$19,E311="Chlore Silicate",'Tarifs-Price list'!$E$24,E311="Chlore Carbonate",'Tarifs-Price list'!$E$24,E311="NON",0)))</f>
        <v>#N/A</v>
      </c>
      <c r="AE311" s="25" t="e" cm="1">
        <f t="array" ref="AE311">IF(C311="PARTENAIRE",_xlfn.IFS(F311=champs!$A$5,'Tarifs-Price list'!$G$10,F311=champs!$A$6,'Tarifs-Price list'!$G$15,F311=champs!$A$7,'Tarifs-Price list'!$G$20,F311="Chlore Silicate",'Tarifs-Price list'!$G$25,F311="Chlore Carbonate",'Tarifs-Price list'!$G$30,F311="NON",0),IF(C311="EXTERNE",_xlfn.IFS(F311=champs!$A$5,'Tarifs-Price list'!$F$10,F311=champs!$A$6,'Tarifs-Price list'!$F$15,F311=champs!$A$7,'Tarifs-Price list'!$F$20,F311="Chlore Silicate",'Tarifs-Price list'!$F$25,F311="Chlore Carbonate",'Tarifs-Price list'!$F$30,F311="NON",0),_xlfn.IFS(F311=champs!$A$5,'Tarifs-Price list'!$E$10,F311=champs!$A$6,'Tarifs-Price list'!$E$15,F311=champs!$A$7,'Tarifs-Price list'!$E$20,F311="Chlore Silicate",'Tarifs-Price list'!$E$25,F311="Chlore Carbonate",'Tarifs-Price list'!$E$30,F311="NON",0)))</f>
        <v>#N/A</v>
      </c>
      <c r="AF311" s="25">
        <f>IF(AND(H311=champs!$Q$5,I311=champs!$Q$6,J311=champs!$Q$6,C311="PARTENAIRE"),'Tarifs-Price list'!$N$9,IF(AND(C311="PARTENAIRE",H311=champs!$Q$6,I311=champs!$Q$5,J311=champs!$Q$6),'Tarifs-Price list'!$N$9,IF(AND(C311="PARTENAIRE",H311=champs!$Q$5,I311=champs!$Q$5,J311=champs!$Q$6),2*'Tarifs-Price list'!$N$9,IF(AND(C311="PARTENAIRE",H311=champs!$Q$6,I311=champs!$Q$6,J311=champs!$Q$5),'Tarifs-Price list'!$N$18,IF(AND(C311="PARTENAIRE",H311=champs!$Q$5,I311=champs!$Q$6,J311=champs!$Q$5),"Impossible",IF(AND(C311="PARTENAIRE",H311=champs!$Q$6,I311=champs!$Q$5,J311=champs!$Q$5),"Impossible",IF(AND(C311="PARTENAIRE",H311=champs!$Q$5,I311=champs!$Q$5,J311=champs!$Q$5),"Impossible",IF(AND(C311="EXTERNE",H311=champs!$Q$5,I311=champs!$Q$6,J311=champs!$Q$6),'Tarifs-Price list'!$M$9,IF(AND(C311="EXTERNE",H311=champs!$Q$6,I311=champs!$Q$5,J311=champs!$Q$6),'Tarifs-Price list'!$M$9,IF(AND(C311="EXTERNE",H311=champs!$Q$5,I311=champs!$Q$5,J311=champs!$Q$6),2*'Tarifs-Price list'!$M$9,IF(AND(C311="EXTERNE",H311=champs!$Q$6,I311=champs!$Q$6,J311=champs!$Q$5),'Tarifs-Price list'!$M$18,IF(AND(C311="Externe",H311=champs!$Q$5,I311=champs!$Q$6,J311=champs!$Q$5),"Impossible",IF(AND(C311="EXTERNE",H311=champs!$Q$6,I311=champs!$Q$5,J311=champs!$Q$5),"Impossible",IF(AND(C311="EXTERNE",H311=champs!$Q$5,I311=champs!$Q$5,J311=champs!$Q$5),"Impossible",IF(AND(C311="PRIVÉ",H311=champs!$Q$5,I311=champs!$Q$6,J311=champs!$Q$6),'Tarifs-Price list'!$L$9,IF(AND(C311="PRIVÉ",H311=champs!$Q$6,I311=champs!$Q$5,J311=champs!$Q$6),'Tarifs-Price list'!$L$9,IF(AND(C311="PRIVÉ",H311=champs!$Q$5,I311=champs!$Q$5,J311=champs!$Q$6),2*'Tarifs-Price list'!$L$9,IF(AND(C311="PRIVÉ",H311=champs!$Q$5,I311=champs!$Q$6,J311=champs!$Q$5),"Impossible",IF(AND(C311="PRIVÉ",H311=champs!$Q$6,I311=champs!$Q$5,J311=champs!$Q$5),"Impossible",IF(AND(C311="PRIVÉ",H311=champs!$Q$6,I311=champs!$Q$6,J311=champs!$Q$5),'Tarifs-Price list'!$L$18,IF(AND(C311="PRIVÉ",H311=champs!$Q$5,I311=champs!$Q$5,J311=champs!$Q$5),"Impossible",0)))))))))))))))))))))</f>
        <v>0</v>
      </c>
      <c r="AG311" s="57">
        <f>IF(AND(K311="OUI",H311=champs!$Q$5,I311=champs!$Q$6,J311=champs!$Q$6,C311="PARTENAIRE"),'Tarifs-Price list'!$N$8,IF(AND(K311="OUI",C311="PARTENAIRE",H311=champs!$Q$6,I311=champs!$Q$5,J311=champs!$Q$6),'Tarifs-Price list'!$N$8,IF(AND(K311="OUI",C311="PARTENAIRE",H311=champs!$Q$5,I311=champs!$Q$5,J311=champs!$Q$6),2*'Tarifs-Price list'!$N$8,IF(AND(K311="OUI",C311="PARTENAIRE",H311=champs!$Q$6,I311=champs!$Q$6,J311=champs!$Q$5),'Tarifs-Price list'!$N$17,IF(AND(K311="OUI",C311="PARTENAIRE",H311=champs!$Q$5,I311=champs!$Q$6,J311=champs!$Q$5),"Impossible",IF(AND(K311="OUI",C311="PARTENAIRE",H311=champs!$Q$6,I311=champs!$Q$5,J311=champs!$Q$5),"Impossible",IF(AND(K311="OUI",C311="PARTENAIRE",H311=champs!$Q$5,I311=champs!$Q$5,J311=champs!$Q$5),"Impossible",IF(AND(C311="EXTERNE",K311="OUI",H311=champs!$Q$5,I311=champs!$Q$6,J311=champs!$Q$6),'Tarifs-Price list'!$M$8,IF(AND(K311="OUI",C311="EXTERNE",H311=champs!$Q$6,I311=champs!$Q$5,J311=champs!$Q$6),'Tarifs-Price list'!$M$8,IF(AND(C311="EXTERNE",K311="OUI",H311=champs!$Q$5,I311=champs!$Q$5,J311=champs!$Q$6),2*'Tarifs-Price list'!$M$8,IF(AND(K311="OUI",C311="EXTERNE",H311=champs!$Q$6,I311=champs!$Q$6,J311=champs!$Q$5),'Tarifs-Price list'!$M$17,IF(AND(K311="OUI",C311="Externe",H311=champs!$Q$5,I311=champs!$Q$6,J311=champs!$Q$5),"Impossible",IF(AND(C311="EXTERNE",K311="OUI",H311=champs!$Q$6,I311=champs!$Q$5,J311=champs!$Q$5),"Impossible",IF(AND(K311="OUI",C311="EXTERNE",H311=champs!$Q$5,I311=champs!$Q$5,J311=champs!$Q$5),"Impossible",IF(AND(C311="PRIVÉ",K311="OUI",H311=champs!$Q$5,I311=champs!$Q$6,J311=champs!$Q$6),'Tarifs-Price list'!$L$8,IF(AND(C311="PRIVÉ",K311="OUI",H311=champs!$Q$6,I311=champs!$Q$5,J311=champs!$Q$6),'Tarifs-Price list'!$L$8,IF(AND(K311="OUI",C311="PRIVÉ",H311=champs!$Q$5,I311=champs!$Q$5,J311=champs!Q312),2*'Tarifs-Price list'!$L$8,IF(AND(K311="OUI",C311="PRIVÉ",H311=champs!$Q$5,I311=champs!$Q$6,J311=champs!$Q$5),"Impossible",IF(AND(K311="OUI",C311="PRIVÉ",K311="OUI",H311=champs!$Q$6,I311=champs!$Q$5,J311=champs!$Q$5),"Impossible",IF(AND(K311="OUI",C311="PRIVÉ",H311=champs!$Q$6,I311=champs!$Q$6,J311=champs!$Q$5),'Tarifs-Price list'!$L$17,IF(AND(K311="OUI",C311="PRIVÉ",H311=champs!$Q$5,I311=champs!$Q$5,J311=champs!$Q$5),"Impossible",0)))))))))))))))))))))</f>
        <v>0</v>
      </c>
    </row>
    <row r="312" spans="2:33" ht="21" x14ac:dyDescent="0.2"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50"/>
      <c r="M312" s="50"/>
      <c r="N312" s="48"/>
      <c r="O312" s="48"/>
      <c r="P312" s="48"/>
      <c r="Q312" s="48"/>
      <c r="R312" s="48"/>
      <c r="S312" s="49"/>
      <c r="T312" s="49"/>
      <c r="U312" s="49"/>
      <c r="V312" s="48"/>
      <c r="W312" s="48"/>
      <c r="X312" s="48"/>
      <c r="Y312" s="48"/>
      <c r="Z312" s="48"/>
      <c r="AC312" s="25" t="e" cm="1">
        <f t="array" ref="AC312">IF(C312="PARTENAIRE",_xlfn.IFS(D312=champs!$A$5,'Tarifs-Price list'!$G$8,D312=champs!$A$6,'Tarifs-Price list'!$G$8,D312=champs!$A$7,'Tarifs-Price list'!$G$18,D312="Chlore Silicate",'Tarifs-Price list'!$G$23,D312="Chlore Carbonate",'Tarifs-Price list'!$G$23,D312="NON",0),IF(C312="EXTERNE",_xlfn.IFS(D312=champs!$A$5,'Tarifs-Price list'!$F$8,D312=champs!$A$6,'Tarifs-Price list'!$F$8,D312=champs!$A$7,'Tarifs-Price list'!$F$18,D312="Chlore Silicate",'Tarifs-Price list'!$F$23,D312="Chlore Carbonate",'Tarifs-Price list'!$F$23,D312="NON",0),_xlfn.IFS(D312=champs!$A$5,'Tarifs-Price list'!$E$8,D312=champs!$A$6,'Tarifs-Price list'!$E$8,D312=champs!$A$7,'Tarifs-Price list'!$E$18,D312="Chlore Silicate",'Tarifs-Price list'!$E$23,D312="Chlore Carbonate",'Tarifs-Price list'!$E$23,D312="NON",0)))</f>
        <v>#N/A</v>
      </c>
      <c r="AD312" s="25" t="e" cm="1">
        <f t="array" ref="AD312">IF(C312="PARTENAIRE",_xlfn.IFS(E312=champs!$A$5,'Tarifs-Price list'!$G$9,E312=champs!$A$6,'Tarifs-Price list'!$G$9,E312=champs!$A$7,'Tarifs-Price list'!$G$19,E312="Chlore Silicate",'Tarifs-Price list'!$G$24,E312="Chlore Carbonate",'Tarifs-Price list'!$G$24,E312="NON",0),IF(C312="EXTERNE",_xlfn.IFS(E312=champs!$A$5,'Tarifs-Price list'!$F$9,E312=champs!$A$6,'Tarifs-Price list'!$F$9,E312=champs!$A$7,'Tarifs-Price list'!$F$19,E312="Chlore Silicate",'Tarifs-Price list'!$F$24,E312="Chlore Carbonate",'Tarifs-Price list'!$F$24,E312="NON",0),_xlfn.IFS(E312=champs!$A$5,'Tarifs-Price list'!$E$9,E312=champs!$A$6,'Tarifs-Price list'!$E$9,E312=champs!$A$7,'Tarifs-Price list'!$E$19,E312="Chlore Silicate",'Tarifs-Price list'!$E$24,E312="Chlore Carbonate",'Tarifs-Price list'!$E$24,E312="NON",0)))</f>
        <v>#N/A</v>
      </c>
      <c r="AE312" s="25" t="e" cm="1">
        <f t="array" ref="AE312">IF(C312="PARTENAIRE",_xlfn.IFS(F312=champs!$A$5,'Tarifs-Price list'!$G$10,F312=champs!$A$6,'Tarifs-Price list'!$G$15,F312=champs!$A$7,'Tarifs-Price list'!$G$20,F312="Chlore Silicate",'Tarifs-Price list'!$G$25,F312="Chlore Carbonate",'Tarifs-Price list'!$G$30,F312="NON",0),IF(C312="EXTERNE",_xlfn.IFS(F312=champs!$A$5,'Tarifs-Price list'!$F$10,F312=champs!$A$6,'Tarifs-Price list'!$F$15,F312=champs!$A$7,'Tarifs-Price list'!$F$20,F312="Chlore Silicate",'Tarifs-Price list'!$F$25,F312="Chlore Carbonate",'Tarifs-Price list'!$F$30,F312="NON",0),_xlfn.IFS(F312=champs!$A$5,'Tarifs-Price list'!$E$10,F312=champs!$A$6,'Tarifs-Price list'!$E$15,F312=champs!$A$7,'Tarifs-Price list'!$E$20,F312="Chlore Silicate",'Tarifs-Price list'!$E$25,F312="Chlore Carbonate",'Tarifs-Price list'!$E$30,F312="NON",0)))</f>
        <v>#N/A</v>
      </c>
      <c r="AF312" s="25">
        <f>IF(AND(H312=champs!$Q$5,I312=champs!$Q$6,J312=champs!$Q$6,C312="PARTENAIRE"),'Tarifs-Price list'!$N$9,IF(AND(C312="PARTENAIRE",H312=champs!$Q$6,I312=champs!$Q$5,J312=champs!$Q$6),'Tarifs-Price list'!$N$9,IF(AND(C312="PARTENAIRE",H312=champs!$Q$5,I312=champs!$Q$5,J312=champs!$Q$6),2*'Tarifs-Price list'!$N$9,IF(AND(C312="PARTENAIRE",H312=champs!$Q$6,I312=champs!$Q$6,J312=champs!$Q$5),'Tarifs-Price list'!$N$18,IF(AND(C312="PARTENAIRE",H312=champs!$Q$5,I312=champs!$Q$6,J312=champs!$Q$5),"Impossible",IF(AND(C312="PARTENAIRE",H312=champs!$Q$6,I312=champs!$Q$5,J312=champs!$Q$5),"Impossible",IF(AND(C312="PARTENAIRE",H312=champs!$Q$5,I312=champs!$Q$5,J312=champs!$Q$5),"Impossible",IF(AND(C312="EXTERNE",H312=champs!$Q$5,I312=champs!$Q$6,J312=champs!$Q$6),'Tarifs-Price list'!$M$9,IF(AND(C312="EXTERNE",H312=champs!$Q$6,I312=champs!$Q$5,J312=champs!$Q$6),'Tarifs-Price list'!$M$9,IF(AND(C312="EXTERNE",H312=champs!$Q$5,I312=champs!$Q$5,J312=champs!$Q$6),2*'Tarifs-Price list'!$M$9,IF(AND(C312="EXTERNE",H312=champs!$Q$6,I312=champs!$Q$6,J312=champs!$Q$5),'Tarifs-Price list'!$M$18,IF(AND(C312="Externe",H312=champs!$Q$5,I312=champs!$Q$6,J312=champs!$Q$5),"Impossible",IF(AND(C312="EXTERNE",H312=champs!$Q$6,I312=champs!$Q$5,J312=champs!$Q$5),"Impossible",IF(AND(C312="EXTERNE",H312=champs!$Q$5,I312=champs!$Q$5,J312=champs!$Q$5),"Impossible",IF(AND(C312="PRIVÉ",H312=champs!$Q$5,I312=champs!$Q$6,J312=champs!$Q$6),'Tarifs-Price list'!$L$9,IF(AND(C312="PRIVÉ",H312=champs!$Q$6,I312=champs!$Q$5,J312=champs!$Q$6),'Tarifs-Price list'!$L$9,IF(AND(C312="PRIVÉ",H312=champs!$Q$5,I312=champs!$Q$5,J312=champs!$Q$6),2*'Tarifs-Price list'!$L$9,IF(AND(C312="PRIVÉ",H312=champs!$Q$5,I312=champs!$Q$6,J312=champs!$Q$5),"Impossible",IF(AND(C312="PRIVÉ",H312=champs!$Q$6,I312=champs!$Q$5,J312=champs!$Q$5),"Impossible",IF(AND(C312="PRIVÉ",H312=champs!$Q$6,I312=champs!$Q$6,J312=champs!$Q$5),'Tarifs-Price list'!$L$18,IF(AND(C312="PRIVÉ",H312=champs!$Q$5,I312=champs!$Q$5,J312=champs!$Q$5),"Impossible",0)))))))))))))))))))))</f>
        <v>0</v>
      </c>
      <c r="AG312" s="57">
        <f>IF(AND(K312="OUI",H312=champs!$Q$5,I312=champs!$Q$6,J312=champs!$Q$6,C312="PARTENAIRE"),'Tarifs-Price list'!$N$8,IF(AND(K312="OUI",C312="PARTENAIRE",H312=champs!$Q$6,I312=champs!$Q$5,J312=champs!$Q$6),'Tarifs-Price list'!$N$8,IF(AND(K312="OUI",C312="PARTENAIRE",H312=champs!$Q$5,I312=champs!$Q$5,J312=champs!$Q$6),2*'Tarifs-Price list'!$N$8,IF(AND(K312="OUI",C312="PARTENAIRE",H312=champs!$Q$6,I312=champs!$Q$6,J312=champs!$Q$5),'Tarifs-Price list'!$N$17,IF(AND(K312="OUI",C312="PARTENAIRE",H312=champs!$Q$5,I312=champs!$Q$6,J312=champs!$Q$5),"Impossible",IF(AND(K312="OUI",C312="PARTENAIRE",H312=champs!$Q$6,I312=champs!$Q$5,J312=champs!$Q$5),"Impossible",IF(AND(K312="OUI",C312="PARTENAIRE",H312=champs!$Q$5,I312=champs!$Q$5,J312=champs!$Q$5),"Impossible",IF(AND(C312="EXTERNE",K312="OUI",H312=champs!$Q$5,I312=champs!$Q$6,J312=champs!$Q$6),'Tarifs-Price list'!$M$8,IF(AND(K312="OUI",C312="EXTERNE",H312=champs!$Q$6,I312=champs!$Q$5,J312=champs!$Q$6),'Tarifs-Price list'!$M$8,IF(AND(C312="EXTERNE",K312="OUI",H312=champs!$Q$5,I312=champs!$Q$5,J312=champs!$Q$6),2*'Tarifs-Price list'!$M$8,IF(AND(K312="OUI",C312="EXTERNE",H312=champs!$Q$6,I312=champs!$Q$6,J312=champs!$Q$5),'Tarifs-Price list'!$M$17,IF(AND(K312="OUI",C312="Externe",H312=champs!$Q$5,I312=champs!$Q$6,J312=champs!$Q$5),"Impossible",IF(AND(C312="EXTERNE",K312="OUI",H312=champs!$Q$6,I312=champs!$Q$5,J312=champs!$Q$5),"Impossible",IF(AND(K312="OUI",C312="EXTERNE",H312=champs!$Q$5,I312=champs!$Q$5,J312=champs!$Q$5),"Impossible",IF(AND(C312="PRIVÉ",K312="OUI",H312=champs!$Q$5,I312=champs!$Q$6,J312=champs!$Q$6),'Tarifs-Price list'!$L$8,IF(AND(C312="PRIVÉ",K312="OUI",H312=champs!$Q$6,I312=champs!$Q$5,J312=champs!$Q$6),'Tarifs-Price list'!$L$8,IF(AND(K312="OUI",C312="PRIVÉ",H312=champs!$Q$5,I312=champs!$Q$5,J312=champs!Q313),2*'Tarifs-Price list'!$L$8,IF(AND(K312="OUI",C312="PRIVÉ",H312=champs!$Q$5,I312=champs!$Q$6,J312=champs!$Q$5),"Impossible",IF(AND(K312="OUI",C312="PRIVÉ",K312="OUI",H312=champs!$Q$6,I312=champs!$Q$5,J312=champs!$Q$5),"Impossible",IF(AND(K312="OUI",C312="PRIVÉ",H312=champs!$Q$6,I312=champs!$Q$6,J312=champs!$Q$5),'Tarifs-Price list'!$L$17,IF(AND(K312="OUI",C312="PRIVÉ",H312=champs!$Q$5,I312=champs!$Q$5,J312=champs!$Q$5),"Impossible",0)))))))))))))))))))))</f>
        <v>0</v>
      </c>
    </row>
    <row r="313" spans="2:33" ht="21" x14ac:dyDescent="0.2"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50"/>
      <c r="M313" s="50"/>
      <c r="N313" s="48"/>
      <c r="O313" s="48"/>
      <c r="P313" s="48"/>
      <c r="Q313" s="48"/>
      <c r="R313" s="48"/>
      <c r="S313" s="49"/>
      <c r="T313" s="49"/>
      <c r="U313" s="49"/>
      <c r="V313" s="48"/>
      <c r="W313" s="48"/>
      <c r="X313" s="48"/>
      <c r="Y313" s="48"/>
      <c r="Z313" s="48"/>
      <c r="AC313" s="25" t="e" cm="1">
        <f t="array" ref="AC313">IF(C313="PARTENAIRE",_xlfn.IFS(D313=champs!$A$5,'Tarifs-Price list'!$G$8,D313=champs!$A$6,'Tarifs-Price list'!$G$8,D313=champs!$A$7,'Tarifs-Price list'!$G$18,D313="Chlore Silicate",'Tarifs-Price list'!$G$23,D313="Chlore Carbonate",'Tarifs-Price list'!$G$23,D313="NON",0),IF(C313="EXTERNE",_xlfn.IFS(D313=champs!$A$5,'Tarifs-Price list'!$F$8,D313=champs!$A$6,'Tarifs-Price list'!$F$8,D313=champs!$A$7,'Tarifs-Price list'!$F$18,D313="Chlore Silicate",'Tarifs-Price list'!$F$23,D313="Chlore Carbonate",'Tarifs-Price list'!$F$23,D313="NON",0),_xlfn.IFS(D313=champs!$A$5,'Tarifs-Price list'!$E$8,D313=champs!$A$6,'Tarifs-Price list'!$E$8,D313=champs!$A$7,'Tarifs-Price list'!$E$18,D313="Chlore Silicate",'Tarifs-Price list'!$E$23,D313="Chlore Carbonate",'Tarifs-Price list'!$E$23,D313="NON",0)))</f>
        <v>#N/A</v>
      </c>
      <c r="AD313" s="25" t="e" cm="1">
        <f t="array" ref="AD313">IF(C313="PARTENAIRE",_xlfn.IFS(E313=champs!$A$5,'Tarifs-Price list'!$G$9,E313=champs!$A$6,'Tarifs-Price list'!$G$9,E313=champs!$A$7,'Tarifs-Price list'!$G$19,E313="Chlore Silicate",'Tarifs-Price list'!$G$24,E313="Chlore Carbonate",'Tarifs-Price list'!$G$24,E313="NON",0),IF(C313="EXTERNE",_xlfn.IFS(E313=champs!$A$5,'Tarifs-Price list'!$F$9,E313=champs!$A$6,'Tarifs-Price list'!$F$9,E313=champs!$A$7,'Tarifs-Price list'!$F$19,E313="Chlore Silicate",'Tarifs-Price list'!$F$24,E313="Chlore Carbonate",'Tarifs-Price list'!$F$24,E313="NON",0),_xlfn.IFS(E313=champs!$A$5,'Tarifs-Price list'!$E$9,E313=champs!$A$6,'Tarifs-Price list'!$E$9,E313=champs!$A$7,'Tarifs-Price list'!$E$19,E313="Chlore Silicate",'Tarifs-Price list'!$E$24,E313="Chlore Carbonate",'Tarifs-Price list'!$E$24,E313="NON",0)))</f>
        <v>#N/A</v>
      </c>
      <c r="AE313" s="25" t="e" cm="1">
        <f t="array" ref="AE313">IF(C313="PARTENAIRE",_xlfn.IFS(F313=champs!$A$5,'Tarifs-Price list'!$G$10,F313=champs!$A$6,'Tarifs-Price list'!$G$15,F313=champs!$A$7,'Tarifs-Price list'!$G$20,F313="Chlore Silicate",'Tarifs-Price list'!$G$25,F313="Chlore Carbonate",'Tarifs-Price list'!$G$30,F313="NON",0),IF(C313="EXTERNE",_xlfn.IFS(F313=champs!$A$5,'Tarifs-Price list'!$F$10,F313=champs!$A$6,'Tarifs-Price list'!$F$15,F313=champs!$A$7,'Tarifs-Price list'!$F$20,F313="Chlore Silicate",'Tarifs-Price list'!$F$25,F313="Chlore Carbonate",'Tarifs-Price list'!$F$30,F313="NON",0),_xlfn.IFS(F313=champs!$A$5,'Tarifs-Price list'!$E$10,F313=champs!$A$6,'Tarifs-Price list'!$E$15,F313=champs!$A$7,'Tarifs-Price list'!$E$20,F313="Chlore Silicate",'Tarifs-Price list'!$E$25,F313="Chlore Carbonate",'Tarifs-Price list'!$E$30,F313="NON",0)))</f>
        <v>#N/A</v>
      </c>
      <c r="AF313" s="25">
        <f>IF(AND(H313=champs!$Q$5,I313=champs!$Q$6,J313=champs!$Q$6,C313="PARTENAIRE"),'Tarifs-Price list'!$N$9,IF(AND(C313="PARTENAIRE",H313=champs!$Q$6,I313=champs!$Q$5,J313=champs!$Q$6),'Tarifs-Price list'!$N$9,IF(AND(C313="PARTENAIRE",H313=champs!$Q$5,I313=champs!$Q$5,J313=champs!$Q$6),2*'Tarifs-Price list'!$N$9,IF(AND(C313="PARTENAIRE",H313=champs!$Q$6,I313=champs!$Q$6,J313=champs!$Q$5),'Tarifs-Price list'!$N$18,IF(AND(C313="PARTENAIRE",H313=champs!$Q$5,I313=champs!$Q$6,J313=champs!$Q$5),"Impossible",IF(AND(C313="PARTENAIRE",H313=champs!$Q$6,I313=champs!$Q$5,J313=champs!$Q$5),"Impossible",IF(AND(C313="PARTENAIRE",H313=champs!$Q$5,I313=champs!$Q$5,J313=champs!$Q$5),"Impossible",IF(AND(C313="EXTERNE",H313=champs!$Q$5,I313=champs!$Q$6,J313=champs!$Q$6),'Tarifs-Price list'!$M$9,IF(AND(C313="EXTERNE",H313=champs!$Q$6,I313=champs!$Q$5,J313=champs!$Q$6),'Tarifs-Price list'!$M$9,IF(AND(C313="EXTERNE",H313=champs!$Q$5,I313=champs!$Q$5,J313=champs!$Q$6),2*'Tarifs-Price list'!$M$9,IF(AND(C313="EXTERNE",H313=champs!$Q$6,I313=champs!$Q$6,J313=champs!$Q$5),'Tarifs-Price list'!$M$18,IF(AND(C313="Externe",H313=champs!$Q$5,I313=champs!$Q$6,J313=champs!$Q$5),"Impossible",IF(AND(C313="EXTERNE",H313=champs!$Q$6,I313=champs!$Q$5,J313=champs!$Q$5),"Impossible",IF(AND(C313="EXTERNE",H313=champs!$Q$5,I313=champs!$Q$5,J313=champs!$Q$5),"Impossible",IF(AND(C313="PRIVÉ",H313=champs!$Q$5,I313=champs!$Q$6,J313=champs!$Q$6),'Tarifs-Price list'!$L$9,IF(AND(C313="PRIVÉ",H313=champs!$Q$6,I313=champs!$Q$5,J313=champs!$Q$6),'Tarifs-Price list'!$L$9,IF(AND(C313="PRIVÉ",H313=champs!$Q$5,I313=champs!$Q$5,J313=champs!$Q$6),2*'Tarifs-Price list'!$L$9,IF(AND(C313="PRIVÉ",H313=champs!$Q$5,I313=champs!$Q$6,J313=champs!$Q$5),"Impossible",IF(AND(C313="PRIVÉ",H313=champs!$Q$6,I313=champs!$Q$5,J313=champs!$Q$5),"Impossible",IF(AND(C313="PRIVÉ",H313=champs!$Q$6,I313=champs!$Q$6,J313=champs!$Q$5),'Tarifs-Price list'!$L$18,IF(AND(C313="PRIVÉ",H313=champs!$Q$5,I313=champs!$Q$5,J313=champs!$Q$5),"Impossible",0)))))))))))))))))))))</f>
        <v>0</v>
      </c>
      <c r="AG313" s="57">
        <f>IF(AND(K313="OUI",H313=champs!$Q$5,I313=champs!$Q$6,J313=champs!$Q$6,C313="PARTENAIRE"),'Tarifs-Price list'!$N$8,IF(AND(K313="OUI",C313="PARTENAIRE",H313=champs!$Q$6,I313=champs!$Q$5,J313=champs!$Q$6),'Tarifs-Price list'!$N$8,IF(AND(K313="OUI",C313="PARTENAIRE",H313=champs!$Q$5,I313=champs!$Q$5,J313=champs!$Q$6),2*'Tarifs-Price list'!$N$8,IF(AND(K313="OUI",C313="PARTENAIRE",H313=champs!$Q$6,I313=champs!$Q$6,J313=champs!$Q$5),'Tarifs-Price list'!$N$17,IF(AND(K313="OUI",C313="PARTENAIRE",H313=champs!$Q$5,I313=champs!$Q$6,J313=champs!$Q$5),"Impossible",IF(AND(K313="OUI",C313="PARTENAIRE",H313=champs!$Q$6,I313=champs!$Q$5,J313=champs!$Q$5),"Impossible",IF(AND(K313="OUI",C313="PARTENAIRE",H313=champs!$Q$5,I313=champs!$Q$5,J313=champs!$Q$5),"Impossible",IF(AND(C313="EXTERNE",K313="OUI",H313=champs!$Q$5,I313=champs!$Q$6,J313=champs!$Q$6),'Tarifs-Price list'!$M$8,IF(AND(K313="OUI",C313="EXTERNE",H313=champs!$Q$6,I313=champs!$Q$5,J313=champs!$Q$6),'Tarifs-Price list'!$M$8,IF(AND(C313="EXTERNE",K313="OUI",H313=champs!$Q$5,I313=champs!$Q$5,J313=champs!$Q$6),2*'Tarifs-Price list'!$M$8,IF(AND(K313="OUI",C313="EXTERNE",H313=champs!$Q$6,I313=champs!$Q$6,J313=champs!$Q$5),'Tarifs-Price list'!$M$17,IF(AND(K313="OUI",C313="Externe",H313=champs!$Q$5,I313=champs!$Q$6,J313=champs!$Q$5),"Impossible",IF(AND(C313="EXTERNE",K313="OUI",H313=champs!$Q$6,I313=champs!$Q$5,J313=champs!$Q$5),"Impossible",IF(AND(K313="OUI",C313="EXTERNE",H313=champs!$Q$5,I313=champs!$Q$5,J313=champs!$Q$5),"Impossible",IF(AND(C313="PRIVÉ",K313="OUI",H313=champs!$Q$5,I313=champs!$Q$6,J313=champs!$Q$6),'Tarifs-Price list'!$L$8,IF(AND(C313="PRIVÉ",K313="OUI",H313=champs!$Q$6,I313=champs!$Q$5,J313=champs!$Q$6),'Tarifs-Price list'!$L$8,IF(AND(K313="OUI",C313="PRIVÉ",H313=champs!$Q$5,I313=champs!$Q$5,J313=champs!Q314),2*'Tarifs-Price list'!$L$8,IF(AND(K313="OUI",C313="PRIVÉ",H313=champs!$Q$5,I313=champs!$Q$6,J313=champs!$Q$5),"Impossible",IF(AND(K313="OUI",C313="PRIVÉ",K313="OUI",H313=champs!$Q$6,I313=champs!$Q$5,J313=champs!$Q$5),"Impossible",IF(AND(K313="OUI",C313="PRIVÉ",H313=champs!$Q$6,I313=champs!$Q$6,J313=champs!$Q$5),'Tarifs-Price list'!$L$17,IF(AND(K313="OUI",C313="PRIVÉ",H313=champs!$Q$5,I313=champs!$Q$5,J313=champs!$Q$5),"Impossible",0)))))))))))))))))))))</f>
        <v>0</v>
      </c>
    </row>
    <row r="314" spans="2:33" ht="21" x14ac:dyDescent="0.2"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50"/>
      <c r="M314" s="50"/>
      <c r="N314" s="48"/>
      <c r="O314" s="48"/>
      <c r="P314" s="48"/>
      <c r="Q314" s="48"/>
      <c r="R314" s="48"/>
      <c r="S314" s="49"/>
      <c r="T314" s="49"/>
      <c r="U314" s="49"/>
      <c r="V314" s="48"/>
      <c r="W314" s="48"/>
      <c r="X314" s="48"/>
      <c r="Y314" s="48"/>
      <c r="Z314" s="48"/>
      <c r="AC314" s="25" t="e" cm="1">
        <f t="array" ref="AC314">IF(C314="PARTENAIRE",_xlfn.IFS(D314=champs!$A$5,'Tarifs-Price list'!$G$8,D314=champs!$A$6,'Tarifs-Price list'!$G$8,D314=champs!$A$7,'Tarifs-Price list'!$G$18,D314="Chlore Silicate",'Tarifs-Price list'!$G$23,D314="Chlore Carbonate",'Tarifs-Price list'!$G$23,D314="NON",0),IF(C314="EXTERNE",_xlfn.IFS(D314=champs!$A$5,'Tarifs-Price list'!$F$8,D314=champs!$A$6,'Tarifs-Price list'!$F$8,D314=champs!$A$7,'Tarifs-Price list'!$F$18,D314="Chlore Silicate",'Tarifs-Price list'!$F$23,D314="Chlore Carbonate",'Tarifs-Price list'!$F$23,D314="NON",0),_xlfn.IFS(D314=champs!$A$5,'Tarifs-Price list'!$E$8,D314=champs!$A$6,'Tarifs-Price list'!$E$8,D314=champs!$A$7,'Tarifs-Price list'!$E$18,D314="Chlore Silicate",'Tarifs-Price list'!$E$23,D314="Chlore Carbonate",'Tarifs-Price list'!$E$23,D314="NON",0)))</f>
        <v>#N/A</v>
      </c>
      <c r="AD314" s="25" t="e" cm="1">
        <f t="array" ref="AD314">IF(C314="PARTENAIRE",_xlfn.IFS(E314=champs!$A$5,'Tarifs-Price list'!$G$9,E314=champs!$A$6,'Tarifs-Price list'!$G$9,E314=champs!$A$7,'Tarifs-Price list'!$G$19,E314="Chlore Silicate",'Tarifs-Price list'!$G$24,E314="Chlore Carbonate",'Tarifs-Price list'!$G$24,E314="NON",0),IF(C314="EXTERNE",_xlfn.IFS(E314=champs!$A$5,'Tarifs-Price list'!$F$9,E314=champs!$A$6,'Tarifs-Price list'!$F$9,E314=champs!$A$7,'Tarifs-Price list'!$F$19,E314="Chlore Silicate",'Tarifs-Price list'!$F$24,E314="Chlore Carbonate",'Tarifs-Price list'!$F$24,E314="NON",0),_xlfn.IFS(E314=champs!$A$5,'Tarifs-Price list'!$E$9,E314=champs!$A$6,'Tarifs-Price list'!$E$9,E314=champs!$A$7,'Tarifs-Price list'!$E$19,E314="Chlore Silicate",'Tarifs-Price list'!$E$24,E314="Chlore Carbonate",'Tarifs-Price list'!$E$24,E314="NON",0)))</f>
        <v>#N/A</v>
      </c>
      <c r="AE314" s="25" t="e" cm="1">
        <f t="array" ref="AE314">IF(C314="PARTENAIRE",_xlfn.IFS(F314=champs!$A$5,'Tarifs-Price list'!$G$10,F314=champs!$A$6,'Tarifs-Price list'!$G$15,F314=champs!$A$7,'Tarifs-Price list'!$G$20,F314="Chlore Silicate",'Tarifs-Price list'!$G$25,F314="Chlore Carbonate",'Tarifs-Price list'!$G$30,F314="NON",0),IF(C314="EXTERNE",_xlfn.IFS(F314=champs!$A$5,'Tarifs-Price list'!$F$10,F314=champs!$A$6,'Tarifs-Price list'!$F$15,F314=champs!$A$7,'Tarifs-Price list'!$F$20,F314="Chlore Silicate",'Tarifs-Price list'!$F$25,F314="Chlore Carbonate",'Tarifs-Price list'!$F$30,F314="NON",0),_xlfn.IFS(F314=champs!$A$5,'Tarifs-Price list'!$E$10,F314=champs!$A$6,'Tarifs-Price list'!$E$15,F314=champs!$A$7,'Tarifs-Price list'!$E$20,F314="Chlore Silicate",'Tarifs-Price list'!$E$25,F314="Chlore Carbonate",'Tarifs-Price list'!$E$30,F314="NON",0)))</f>
        <v>#N/A</v>
      </c>
      <c r="AF314" s="25">
        <f>IF(AND(H314=champs!$Q$5,I314=champs!$Q$6,J314=champs!$Q$6,C314="PARTENAIRE"),'Tarifs-Price list'!$N$9,IF(AND(C314="PARTENAIRE",H314=champs!$Q$6,I314=champs!$Q$5,J314=champs!$Q$6),'Tarifs-Price list'!$N$9,IF(AND(C314="PARTENAIRE",H314=champs!$Q$5,I314=champs!$Q$5,J314=champs!$Q$6),2*'Tarifs-Price list'!$N$9,IF(AND(C314="PARTENAIRE",H314=champs!$Q$6,I314=champs!$Q$6,J314=champs!$Q$5),'Tarifs-Price list'!$N$18,IF(AND(C314="PARTENAIRE",H314=champs!$Q$5,I314=champs!$Q$6,J314=champs!$Q$5),"Impossible",IF(AND(C314="PARTENAIRE",H314=champs!$Q$6,I314=champs!$Q$5,J314=champs!$Q$5),"Impossible",IF(AND(C314="PARTENAIRE",H314=champs!$Q$5,I314=champs!$Q$5,J314=champs!$Q$5),"Impossible",IF(AND(C314="EXTERNE",H314=champs!$Q$5,I314=champs!$Q$6,J314=champs!$Q$6),'Tarifs-Price list'!$M$9,IF(AND(C314="EXTERNE",H314=champs!$Q$6,I314=champs!$Q$5,J314=champs!$Q$6),'Tarifs-Price list'!$M$9,IF(AND(C314="EXTERNE",H314=champs!$Q$5,I314=champs!$Q$5,J314=champs!$Q$6),2*'Tarifs-Price list'!$M$9,IF(AND(C314="EXTERNE",H314=champs!$Q$6,I314=champs!$Q$6,J314=champs!$Q$5),'Tarifs-Price list'!$M$18,IF(AND(C314="Externe",H314=champs!$Q$5,I314=champs!$Q$6,J314=champs!$Q$5),"Impossible",IF(AND(C314="EXTERNE",H314=champs!$Q$6,I314=champs!$Q$5,J314=champs!$Q$5),"Impossible",IF(AND(C314="EXTERNE",H314=champs!$Q$5,I314=champs!$Q$5,J314=champs!$Q$5),"Impossible",IF(AND(C314="PRIVÉ",H314=champs!$Q$5,I314=champs!$Q$6,J314=champs!$Q$6),'Tarifs-Price list'!$L$9,IF(AND(C314="PRIVÉ",H314=champs!$Q$6,I314=champs!$Q$5,J314=champs!$Q$6),'Tarifs-Price list'!$L$9,IF(AND(C314="PRIVÉ",H314=champs!$Q$5,I314=champs!$Q$5,J314=champs!$Q$6),2*'Tarifs-Price list'!$L$9,IF(AND(C314="PRIVÉ",H314=champs!$Q$5,I314=champs!$Q$6,J314=champs!$Q$5),"Impossible",IF(AND(C314="PRIVÉ",H314=champs!$Q$6,I314=champs!$Q$5,J314=champs!$Q$5),"Impossible",IF(AND(C314="PRIVÉ",H314=champs!$Q$6,I314=champs!$Q$6,J314=champs!$Q$5),'Tarifs-Price list'!$L$18,IF(AND(C314="PRIVÉ",H314=champs!$Q$5,I314=champs!$Q$5,J314=champs!$Q$5),"Impossible",0)))))))))))))))))))))</f>
        <v>0</v>
      </c>
      <c r="AG314" s="57">
        <f>IF(AND(K314="OUI",H314=champs!$Q$5,I314=champs!$Q$6,J314=champs!$Q$6,C314="PARTENAIRE"),'Tarifs-Price list'!$N$8,IF(AND(K314="OUI",C314="PARTENAIRE",H314=champs!$Q$6,I314=champs!$Q$5,J314=champs!$Q$6),'Tarifs-Price list'!$N$8,IF(AND(K314="OUI",C314="PARTENAIRE",H314=champs!$Q$5,I314=champs!$Q$5,J314=champs!$Q$6),2*'Tarifs-Price list'!$N$8,IF(AND(K314="OUI",C314="PARTENAIRE",H314=champs!$Q$6,I314=champs!$Q$6,J314=champs!$Q$5),'Tarifs-Price list'!$N$17,IF(AND(K314="OUI",C314="PARTENAIRE",H314=champs!$Q$5,I314=champs!$Q$6,J314=champs!$Q$5),"Impossible",IF(AND(K314="OUI",C314="PARTENAIRE",H314=champs!$Q$6,I314=champs!$Q$5,J314=champs!$Q$5),"Impossible",IF(AND(K314="OUI",C314="PARTENAIRE",H314=champs!$Q$5,I314=champs!$Q$5,J314=champs!$Q$5),"Impossible",IF(AND(C314="EXTERNE",K314="OUI",H314=champs!$Q$5,I314=champs!$Q$6,J314=champs!$Q$6),'Tarifs-Price list'!$M$8,IF(AND(K314="OUI",C314="EXTERNE",H314=champs!$Q$6,I314=champs!$Q$5,J314=champs!$Q$6),'Tarifs-Price list'!$M$8,IF(AND(C314="EXTERNE",K314="OUI",H314=champs!$Q$5,I314=champs!$Q$5,J314=champs!$Q$6),2*'Tarifs-Price list'!$M$8,IF(AND(K314="OUI",C314="EXTERNE",H314=champs!$Q$6,I314=champs!$Q$6,J314=champs!$Q$5),'Tarifs-Price list'!$M$17,IF(AND(K314="OUI",C314="Externe",H314=champs!$Q$5,I314=champs!$Q$6,J314=champs!$Q$5),"Impossible",IF(AND(C314="EXTERNE",K314="OUI",H314=champs!$Q$6,I314=champs!$Q$5,J314=champs!$Q$5),"Impossible",IF(AND(K314="OUI",C314="EXTERNE",H314=champs!$Q$5,I314=champs!$Q$5,J314=champs!$Q$5),"Impossible",IF(AND(C314="PRIVÉ",K314="OUI",H314=champs!$Q$5,I314=champs!$Q$6,J314=champs!$Q$6),'Tarifs-Price list'!$L$8,IF(AND(C314="PRIVÉ",K314="OUI",H314=champs!$Q$6,I314=champs!$Q$5,J314=champs!$Q$6),'Tarifs-Price list'!$L$8,IF(AND(K314="OUI",C314="PRIVÉ",H314=champs!$Q$5,I314=champs!$Q$5,J314=champs!Q315),2*'Tarifs-Price list'!$L$8,IF(AND(K314="OUI",C314="PRIVÉ",H314=champs!$Q$5,I314=champs!$Q$6,J314=champs!$Q$5),"Impossible",IF(AND(K314="OUI",C314="PRIVÉ",K314="OUI",H314=champs!$Q$6,I314=champs!$Q$5,J314=champs!$Q$5),"Impossible",IF(AND(K314="OUI",C314="PRIVÉ",H314=champs!$Q$6,I314=champs!$Q$6,J314=champs!$Q$5),'Tarifs-Price list'!$L$17,IF(AND(K314="OUI",C314="PRIVÉ",H314=champs!$Q$5,I314=champs!$Q$5,J314=champs!$Q$5),"Impossible",0)))))))))))))))))))))</f>
        <v>0</v>
      </c>
    </row>
    <row r="315" spans="2:33" ht="21" x14ac:dyDescent="0.2"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50"/>
      <c r="M315" s="50"/>
      <c r="N315" s="48"/>
      <c r="O315" s="48"/>
      <c r="P315" s="48"/>
      <c r="Q315" s="48"/>
      <c r="R315" s="48"/>
      <c r="S315" s="49"/>
      <c r="T315" s="49"/>
      <c r="U315" s="49"/>
      <c r="V315" s="48"/>
      <c r="W315" s="48"/>
      <c r="X315" s="48"/>
      <c r="Y315" s="48"/>
      <c r="Z315" s="48"/>
      <c r="AC315" s="25" t="e" cm="1">
        <f t="array" ref="AC315">IF(C315="PARTENAIRE",_xlfn.IFS(D315=champs!$A$5,'Tarifs-Price list'!$G$8,D315=champs!$A$6,'Tarifs-Price list'!$G$8,D315=champs!$A$7,'Tarifs-Price list'!$G$18,D315="Chlore Silicate",'Tarifs-Price list'!$G$23,D315="Chlore Carbonate",'Tarifs-Price list'!$G$23,D315="NON",0),IF(C315="EXTERNE",_xlfn.IFS(D315=champs!$A$5,'Tarifs-Price list'!$F$8,D315=champs!$A$6,'Tarifs-Price list'!$F$8,D315=champs!$A$7,'Tarifs-Price list'!$F$18,D315="Chlore Silicate",'Tarifs-Price list'!$F$23,D315="Chlore Carbonate",'Tarifs-Price list'!$F$23,D315="NON",0),_xlfn.IFS(D315=champs!$A$5,'Tarifs-Price list'!$E$8,D315=champs!$A$6,'Tarifs-Price list'!$E$8,D315=champs!$A$7,'Tarifs-Price list'!$E$18,D315="Chlore Silicate",'Tarifs-Price list'!$E$23,D315="Chlore Carbonate",'Tarifs-Price list'!$E$23,D315="NON",0)))</f>
        <v>#N/A</v>
      </c>
      <c r="AD315" s="25" t="e" cm="1">
        <f t="array" ref="AD315">IF(C315="PARTENAIRE",_xlfn.IFS(E315=champs!$A$5,'Tarifs-Price list'!$G$9,E315=champs!$A$6,'Tarifs-Price list'!$G$9,E315=champs!$A$7,'Tarifs-Price list'!$G$19,E315="Chlore Silicate",'Tarifs-Price list'!$G$24,E315="Chlore Carbonate",'Tarifs-Price list'!$G$24,E315="NON",0),IF(C315="EXTERNE",_xlfn.IFS(E315=champs!$A$5,'Tarifs-Price list'!$F$9,E315=champs!$A$6,'Tarifs-Price list'!$F$9,E315=champs!$A$7,'Tarifs-Price list'!$F$19,E315="Chlore Silicate",'Tarifs-Price list'!$F$24,E315="Chlore Carbonate",'Tarifs-Price list'!$F$24,E315="NON",0),_xlfn.IFS(E315=champs!$A$5,'Tarifs-Price list'!$E$9,E315=champs!$A$6,'Tarifs-Price list'!$E$9,E315=champs!$A$7,'Tarifs-Price list'!$E$19,E315="Chlore Silicate",'Tarifs-Price list'!$E$24,E315="Chlore Carbonate",'Tarifs-Price list'!$E$24,E315="NON",0)))</f>
        <v>#N/A</v>
      </c>
      <c r="AE315" s="25" t="e" cm="1">
        <f t="array" ref="AE315">IF(C315="PARTENAIRE",_xlfn.IFS(F315=champs!$A$5,'Tarifs-Price list'!$G$10,F315=champs!$A$6,'Tarifs-Price list'!$G$15,F315=champs!$A$7,'Tarifs-Price list'!$G$20,F315="Chlore Silicate",'Tarifs-Price list'!$G$25,F315="Chlore Carbonate",'Tarifs-Price list'!$G$30,F315="NON",0),IF(C315="EXTERNE",_xlfn.IFS(F315=champs!$A$5,'Tarifs-Price list'!$F$10,F315=champs!$A$6,'Tarifs-Price list'!$F$15,F315=champs!$A$7,'Tarifs-Price list'!$F$20,F315="Chlore Silicate",'Tarifs-Price list'!$F$25,F315="Chlore Carbonate",'Tarifs-Price list'!$F$30,F315="NON",0),_xlfn.IFS(F315=champs!$A$5,'Tarifs-Price list'!$E$10,F315=champs!$A$6,'Tarifs-Price list'!$E$15,F315=champs!$A$7,'Tarifs-Price list'!$E$20,F315="Chlore Silicate",'Tarifs-Price list'!$E$25,F315="Chlore Carbonate",'Tarifs-Price list'!$E$30,F315="NON",0)))</f>
        <v>#N/A</v>
      </c>
      <c r="AF315" s="25">
        <f>IF(AND(H315=champs!$Q$5,I315=champs!$Q$6,J315=champs!$Q$6,C315="PARTENAIRE"),'Tarifs-Price list'!$N$9,IF(AND(C315="PARTENAIRE",H315=champs!$Q$6,I315=champs!$Q$5,J315=champs!$Q$6),'Tarifs-Price list'!$N$9,IF(AND(C315="PARTENAIRE",H315=champs!$Q$5,I315=champs!$Q$5,J315=champs!$Q$6),2*'Tarifs-Price list'!$N$9,IF(AND(C315="PARTENAIRE",H315=champs!$Q$6,I315=champs!$Q$6,J315=champs!$Q$5),'Tarifs-Price list'!$N$18,IF(AND(C315="PARTENAIRE",H315=champs!$Q$5,I315=champs!$Q$6,J315=champs!$Q$5),"Impossible",IF(AND(C315="PARTENAIRE",H315=champs!$Q$6,I315=champs!$Q$5,J315=champs!$Q$5),"Impossible",IF(AND(C315="PARTENAIRE",H315=champs!$Q$5,I315=champs!$Q$5,J315=champs!$Q$5),"Impossible",IF(AND(C315="EXTERNE",H315=champs!$Q$5,I315=champs!$Q$6,J315=champs!$Q$6),'Tarifs-Price list'!$M$9,IF(AND(C315="EXTERNE",H315=champs!$Q$6,I315=champs!$Q$5,J315=champs!$Q$6),'Tarifs-Price list'!$M$9,IF(AND(C315="EXTERNE",H315=champs!$Q$5,I315=champs!$Q$5,J315=champs!$Q$6),2*'Tarifs-Price list'!$M$9,IF(AND(C315="EXTERNE",H315=champs!$Q$6,I315=champs!$Q$6,J315=champs!$Q$5),'Tarifs-Price list'!$M$18,IF(AND(C315="Externe",H315=champs!$Q$5,I315=champs!$Q$6,J315=champs!$Q$5),"Impossible",IF(AND(C315="EXTERNE",H315=champs!$Q$6,I315=champs!$Q$5,J315=champs!$Q$5),"Impossible",IF(AND(C315="EXTERNE",H315=champs!$Q$5,I315=champs!$Q$5,J315=champs!$Q$5),"Impossible",IF(AND(C315="PRIVÉ",H315=champs!$Q$5,I315=champs!$Q$6,J315=champs!$Q$6),'Tarifs-Price list'!$L$9,IF(AND(C315="PRIVÉ",H315=champs!$Q$6,I315=champs!$Q$5,J315=champs!$Q$6),'Tarifs-Price list'!$L$9,IF(AND(C315="PRIVÉ",H315=champs!$Q$5,I315=champs!$Q$5,J315=champs!$Q$6),2*'Tarifs-Price list'!$L$9,IF(AND(C315="PRIVÉ",H315=champs!$Q$5,I315=champs!$Q$6,J315=champs!$Q$5),"Impossible",IF(AND(C315="PRIVÉ",H315=champs!$Q$6,I315=champs!$Q$5,J315=champs!$Q$5),"Impossible",IF(AND(C315="PRIVÉ",H315=champs!$Q$6,I315=champs!$Q$6,J315=champs!$Q$5),'Tarifs-Price list'!$L$18,IF(AND(C315="PRIVÉ",H315=champs!$Q$5,I315=champs!$Q$5,J315=champs!$Q$5),"Impossible",0)))))))))))))))))))))</f>
        <v>0</v>
      </c>
      <c r="AG315" s="57">
        <f>IF(AND(K315="OUI",H315=champs!$Q$5,I315=champs!$Q$6,J315=champs!$Q$6,C315="PARTENAIRE"),'Tarifs-Price list'!$N$8,IF(AND(K315="OUI",C315="PARTENAIRE",H315=champs!$Q$6,I315=champs!$Q$5,J315=champs!$Q$6),'Tarifs-Price list'!$N$8,IF(AND(K315="OUI",C315="PARTENAIRE",H315=champs!$Q$5,I315=champs!$Q$5,J315=champs!$Q$6),2*'Tarifs-Price list'!$N$8,IF(AND(K315="OUI",C315="PARTENAIRE",H315=champs!$Q$6,I315=champs!$Q$6,J315=champs!$Q$5),'Tarifs-Price list'!$N$17,IF(AND(K315="OUI",C315="PARTENAIRE",H315=champs!$Q$5,I315=champs!$Q$6,J315=champs!$Q$5),"Impossible",IF(AND(K315="OUI",C315="PARTENAIRE",H315=champs!$Q$6,I315=champs!$Q$5,J315=champs!$Q$5),"Impossible",IF(AND(K315="OUI",C315="PARTENAIRE",H315=champs!$Q$5,I315=champs!$Q$5,J315=champs!$Q$5),"Impossible",IF(AND(C315="EXTERNE",K315="OUI",H315=champs!$Q$5,I315=champs!$Q$6,J315=champs!$Q$6),'Tarifs-Price list'!$M$8,IF(AND(K315="OUI",C315="EXTERNE",H315=champs!$Q$6,I315=champs!$Q$5,J315=champs!$Q$6),'Tarifs-Price list'!$M$8,IF(AND(C315="EXTERNE",K315="OUI",H315=champs!$Q$5,I315=champs!$Q$5,J315=champs!$Q$6),2*'Tarifs-Price list'!$M$8,IF(AND(K315="OUI",C315="EXTERNE",H315=champs!$Q$6,I315=champs!$Q$6,J315=champs!$Q$5),'Tarifs-Price list'!$M$17,IF(AND(K315="OUI",C315="Externe",H315=champs!$Q$5,I315=champs!$Q$6,J315=champs!$Q$5),"Impossible",IF(AND(C315="EXTERNE",K315="OUI",H315=champs!$Q$6,I315=champs!$Q$5,J315=champs!$Q$5),"Impossible",IF(AND(K315="OUI",C315="EXTERNE",H315=champs!$Q$5,I315=champs!$Q$5,J315=champs!$Q$5),"Impossible",IF(AND(C315="PRIVÉ",K315="OUI",H315=champs!$Q$5,I315=champs!$Q$6,J315=champs!$Q$6),'Tarifs-Price list'!$L$8,IF(AND(C315="PRIVÉ",K315="OUI",H315=champs!$Q$6,I315=champs!$Q$5,J315=champs!$Q$6),'Tarifs-Price list'!$L$8,IF(AND(K315="OUI",C315="PRIVÉ",H315=champs!$Q$5,I315=champs!$Q$5,J315=champs!Q316),2*'Tarifs-Price list'!$L$8,IF(AND(K315="OUI",C315="PRIVÉ",H315=champs!$Q$5,I315=champs!$Q$6,J315=champs!$Q$5),"Impossible",IF(AND(K315="OUI",C315="PRIVÉ",K315="OUI",H315=champs!$Q$6,I315=champs!$Q$5,J315=champs!$Q$5),"Impossible",IF(AND(K315="OUI",C315="PRIVÉ",H315=champs!$Q$6,I315=champs!$Q$6,J315=champs!$Q$5),'Tarifs-Price list'!$L$17,IF(AND(K315="OUI",C315="PRIVÉ",H315=champs!$Q$5,I315=champs!$Q$5,J315=champs!$Q$5),"Impossible",0)))))))))))))))))))))</f>
        <v>0</v>
      </c>
    </row>
    <row r="316" spans="2:33" ht="21" x14ac:dyDescent="0.2"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50"/>
      <c r="M316" s="50"/>
      <c r="N316" s="48"/>
      <c r="O316" s="48"/>
      <c r="P316" s="48"/>
      <c r="Q316" s="48"/>
      <c r="R316" s="48"/>
      <c r="S316" s="49"/>
      <c r="T316" s="49"/>
      <c r="U316" s="49"/>
      <c r="V316" s="48"/>
      <c r="W316" s="48"/>
      <c r="X316" s="48"/>
      <c r="Y316" s="48"/>
      <c r="Z316" s="48"/>
      <c r="AC316" s="25" t="e" cm="1">
        <f t="array" ref="AC316">IF(C316="PARTENAIRE",_xlfn.IFS(D316=champs!$A$5,'Tarifs-Price list'!$G$8,D316=champs!$A$6,'Tarifs-Price list'!$G$8,D316=champs!$A$7,'Tarifs-Price list'!$G$18,D316="Chlore Silicate",'Tarifs-Price list'!$G$23,D316="Chlore Carbonate",'Tarifs-Price list'!$G$23,D316="NON",0),IF(C316="EXTERNE",_xlfn.IFS(D316=champs!$A$5,'Tarifs-Price list'!$F$8,D316=champs!$A$6,'Tarifs-Price list'!$F$8,D316=champs!$A$7,'Tarifs-Price list'!$F$18,D316="Chlore Silicate",'Tarifs-Price list'!$F$23,D316="Chlore Carbonate",'Tarifs-Price list'!$F$23,D316="NON",0),_xlfn.IFS(D316=champs!$A$5,'Tarifs-Price list'!$E$8,D316=champs!$A$6,'Tarifs-Price list'!$E$8,D316=champs!$A$7,'Tarifs-Price list'!$E$18,D316="Chlore Silicate",'Tarifs-Price list'!$E$23,D316="Chlore Carbonate",'Tarifs-Price list'!$E$23,D316="NON",0)))</f>
        <v>#N/A</v>
      </c>
      <c r="AD316" s="25" t="e" cm="1">
        <f t="array" ref="AD316">IF(C316="PARTENAIRE",_xlfn.IFS(E316=champs!$A$5,'Tarifs-Price list'!$G$9,E316=champs!$A$6,'Tarifs-Price list'!$G$9,E316=champs!$A$7,'Tarifs-Price list'!$G$19,E316="Chlore Silicate",'Tarifs-Price list'!$G$24,E316="Chlore Carbonate",'Tarifs-Price list'!$G$24,E316="NON",0),IF(C316="EXTERNE",_xlfn.IFS(E316=champs!$A$5,'Tarifs-Price list'!$F$9,E316=champs!$A$6,'Tarifs-Price list'!$F$9,E316=champs!$A$7,'Tarifs-Price list'!$F$19,E316="Chlore Silicate",'Tarifs-Price list'!$F$24,E316="Chlore Carbonate",'Tarifs-Price list'!$F$24,E316="NON",0),_xlfn.IFS(E316=champs!$A$5,'Tarifs-Price list'!$E$9,E316=champs!$A$6,'Tarifs-Price list'!$E$9,E316=champs!$A$7,'Tarifs-Price list'!$E$19,E316="Chlore Silicate",'Tarifs-Price list'!$E$24,E316="Chlore Carbonate",'Tarifs-Price list'!$E$24,E316="NON",0)))</f>
        <v>#N/A</v>
      </c>
      <c r="AE316" s="25" t="e" cm="1">
        <f t="array" ref="AE316">IF(C316="PARTENAIRE",_xlfn.IFS(F316=champs!$A$5,'Tarifs-Price list'!$G$10,F316=champs!$A$6,'Tarifs-Price list'!$G$15,F316=champs!$A$7,'Tarifs-Price list'!$G$20,F316="Chlore Silicate",'Tarifs-Price list'!$G$25,F316="Chlore Carbonate",'Tarifs-Price list'!$G$30,F316="NON",0),IF(C316="EXTERNE",_xlfn.IFS(F316=champs!$A$5,'Tarifs-Price list'!$F$10,F316=champs!$A$6,'Tarifs-Price list'!$F$15,F316=champs!$A$7,'Tarifs-Price list'!$F$20,F316="Chlore Silicate",'Tarifs-Price list'!$F$25,F316="Chlore Carbonate",'Tarifs-Price list'!$F$30,F316="NON",0),_xlfn.IFS(F316=champs!$A$5,'Tarifs-Price list'!$E$10,F316=champs!$A$6,'Tarifs-Price list'!$E$15,F316=champs!$A$7,'Tarifs-Price list'!$E$20,F316="Chlore Silicate",'Tarifs-Price list'!$E$25,F316="Chlore Carbonate",'Tarifs-Price list'!$E$30,F316="NON",0)))</f>
        <v>#N/A</v>
      </c>
      <c r="AF316" s="25">
        <f>IF(AND(H316=champs!$Q$5,I316=champs!$Q$6,J316=champs!$Q$6,C316="PARTENAIRE"),'Tarifs-Price list'!$N$9,IF(AND(C316="PARTENAIRE",H316=champs!$Q$6,I316=champs!$Q$5,J316=champs!$Q$6),'Tarifs-Price list'!$N$9,IF(AND(C316="PARTENAIRE",H316=champs!$Q$5,I316=champs!$Q$5,J316=champs!$Q$6),2*'Tarifs-Price list'!$N$9,IF(AND(C316="PARTENAIRE",H316=champs!$Q$6,I316=champs!$Q$6,J316=champs!$Q$5),'Tarifs-Price list'!$N$18,IF(AND(C316="PARTENAIRE",H316=champs!$Q$5,I316=champs!$Q$6,J316=champs!$Q$5),"Impossible",IF(AND(C316="PARTENAIRE",H316=champs!$Q$6,I316=champs!$Q$5,J316=champs!$Q$5),"Impossible",IF(AND(C316="PARTENAIRE",H316=champs!$Q$5,I316=champs!$Q$5,J316=champs!$Q$5),"Impossible",IF(AND(C316="EXTERNE",H316=champs!$Q$5,I316=champs!$Q$6,J316=champs!$Q$6),'Tarifs-Price list'!$M$9,IF(AND(C316="EXTERNE",H316=champs!$Q$6,I316=champs!$Q$5,J316=champs!$Q$6),'Tarifs-Price list'!$M$9,IF(AND(C316="EXTERNE",H316=champs!$Q$5,I316=champs!$Q$5,J316=champs!$Q$6),2*'Tarifs-Price list'!$M$9,IF(AND(C316="EXTERNE",H316=champs!$Q$6,I316=champs!$Q$6,J316=champs!$Q$5),'Tarifs-Price list'!$M$18,IF(AND(C316="Externe",H316=champs!$Q$5,I316=champs!$Q$6,J316=champs!$Q$5),"Impossible",IF(AND(C316="EXTERNE",H316=champs!$Q$6,I316=champs!$Q$5,J316=champs!$Q$5),"Impossible",IF(AND(C316="EXTERNE",H316=champs!$Q$5,I316=champs!$Q$5,J316=champs!$Q$5),"Impossible",IF(AND(C316="PRIVÉ",H316=champs!$Q$5,I316=champs!$Q$6,J316=champs!$Q$6),'Tarifs-Price list'!$L$9,IF(AND(C316="PRIVÉ",H316=champs!$Q$6,I316=champs!$Q$5,J316=champs!$Q$6),'Tarifs-Price list'!$L$9,IF(AND(C316="PRIVÉ",H316=champs!$Q$5,I316=champs!$Q$5,J316=champs!$Q$6),2*'Tarifs-Price list'!$L$9,IF(AND(C316="PRIVÉ",H316=champs!$Q$5,I316=champs!$Q$6,J316=champs!$Q$5),"Impossible",IF(AND(C316="PRIVÉ",H316=champs!$Q$6,I316=champs!$Q$5,J316=champs!$Q$5),"Impossible",IF(AND(C316="PRIVÉ",H316=champs!$Q$6,I316=champs!$Q$6,J316=champs!$Q$5),'Tarifs-Price list'!$L$18,IF(AND(C316="PRIVÉ",H316=champs!$Q$5,I316=champs!$Q$5,J316=champs!$Q$5),"Impossible",0)))))))))))))))))))))</f>
        <v>0</v>
      </c>
      <c r="AG316" s="57">
        <f>IF(AND(K316="OUI",H316=champs!$Q$5,I316=champs!$Q$6,J316=champs!$Q$6,C316="PARTENAIRE"),'Tarifs-Price list'!$N$8,IF(AND(K316="OUI",C316="PARTENAIRE",H316=champs!$Q$6,I316=champs!$Q$5,J316=champs!$Q$6),'Tarifs-Price list'!$N$8,IF(AND(K316="OUI",C316="PARTENAIRE",H316=champs!$Q$5,I316=champs!$Q$5,J316=champs!$Q$6),2*'Tarifs-Price list'!$N$8,IF(AND(K316="OUI",C316="PARTENAIRE",H316=champs!$Q$6,I316=champs!$Q$6,J316=champs!$Q$5),'Tarifs-Price list'!$N$17,IF(AND(K316="OUI",C316="PARTENAIRE",H316=champs!$Q$5,I316=champs!$Q$6,J316=champs!$Q$5),"Impossible",IF(AND(K316="OUI",C316="PARTENAIRE",H316=champs!$Q$6,I316=champs!$Q$5,J316=champs!$Q$5),"Impossible",IF(AND(K316="OUI",C316="PARTENAIRE",H316=champs!$Q$5,I316=champs!$Q$5,J316=champs!$Q$5),"Impossible",IF(AND(C316="EXTERNE",K316="OUI",H316=champs!$Q$5,I316=champs!$Q$6,J316=champs!$Q$6),'Tarifs-Price list'!$M$8,IF(AND(K316="OUI",C316="EXTERNE",H316=champs!$Q$6,I316=champs!$Q$5,J316=champs!$Q$6),'Tarifs-Price list'!$M$8,IF(AND(C316="EXTERNE",K316="OUI",H316=champs!$Q$5,I316=champs!$Q$5,J316=champs!$Q$6),2*'Tarifs-Price list'!$M$8,IF(AND(K316="OUI",C316="EXTERNE",H316=champs!$Q$6,I316=champs!$Q$6,J316=champs!$Q$5),'Tarifs-Price list'!$M$17,IF(AND(K316="OUI",C316="Externe",H316=champs!$Q$5,I316=champs!$Q$6,J316=champs!$Q$5),"Impossible",IF(AND(C316="EXTERNE",K316="OUI",H316=champs!$Q$6,I316=champs!$Q$5,J316=champs!$Q$5),"Impossible",IF(AND(K316="OUI",C316="EXTERNE",H316=champs!$Q$5,I316=champs!$Q$5,J316=champs!$Q$5),"Impossible",IF(AND(C316="PRIVÉ",K316="OUI",H316=champs!$Q$5,I316=champs!$Q$6,J316=champs!$Q$6),'Tarifs-Price list'!$L$8,IF(AND(C316="PRIVÉ",K316="OUI",H316=champs!$Q$6,I316=champs!$Q$5,J316=champs!$Q$6),'Tarifs-Price list'!$L$8,IF(AND(K316="OUI",C316="PRIVÉ",H316=champs!$Q$5,I316=champs!$Q$5,J316=champs!Q317),2*'Tarifs-Price list'!$L$8,IF(AND(K316="OUI",C316="PRIVÉ",H316=champs!$Q$5,I316=champs!$Q$6,J316=champs!$Q$5),"Impossible",IF(AND(K316="OUI",C316="PRIVÉ",K316="OUI",H316=champs!$Q$6,I316=champs!$Q$5,J316=champs!$Q$5),"Impossible",IF(AND(K316="OUI",C316="PRIVÉ",H316=champs!$Q$6,I316=champs!$Q$6,J316=champs!$Q$5),'Tarifs-Price list'!$L$17,IF(AND(K316="OUI",C316="PRIVÉ",H316=champs!$Q$5,I316=champs!$Q$5,J316=champs!$Q$5),"Impossible",0)))))))))))))))))))))</f>
        <v>0</v>
      </c>
    </row>
    <row r="317" spans="2:33" ht="21" x14ac:dyDescent="0.2"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50"/>
      <c r="M317" s="50"/>
      <c r="N317" s="48"/>
      <c r="O317" s="48"/>
      <c r="P317" s="48"/>
      <c r="Q317" s="48"/>
      <c r="R317" s="48"/>
      <c r="S317" s="49"/>
      <c r="T317" s="49"/>
      <c r="U317" s="49"/>
      <c r="V317" s="48"/>
      <c r="W317" s="48"/>
      <c r="X317" s="48"/>
      <c r="Y317" s="48"/>
      <c r="Z317" s="48"/>
      <c r="AC317" s="25" t="e" cm="1">
        <f t="array" ref="AC317">IF(C317="PARTENAIRE",_xlfn.IFS(D317=champs!$A$5,'Tarifs-Price list'!$G$8,D317=champs!$A$6,'Tarifs-Price list'!$G$8,D317=champs!$A$7,'Tarifs-Price list'!$G$18,D317="Chlore Silicate",'Tarifs-Price list'!$G$23,D317="Chlore Carbonate",'Tarifs-Price list'!$G$23,D317="NON",0),IF(C317="EXTERNE",_xlfn.IFS(D317=champs!$A$5,'Tarifs-Price list'!$F$8,D317=champs!$A$6,'Tarifs-Price list'!$F$8,D317=champs!$A$7,'Tarifs-Price list'!$F$18,D317="Chlore Silicate",'Tarifs-Price list'!$F$23,D317="Chlore Carbonate",'Tarifs-Price list'!$F$23,D317="NON",0),_xlfn.IFS(D317=champs!$A$5,'Tarifs-Price list'!$E$8,D317=champs!$A$6,'Tarifs-Price list'!$E$8,D317=champs!$A$7,'Tarifs-Price list'!$E$18,D317="Chlore Silicate",'Tarifs-Price list'!$E$23,D317="Chlore Carbonate",'Tarifs-Price list'!$E$23,D317="NON",0)))</f>
        <v>#N/A</v>
      </c>
      <c r="AD317" s="25" t="e" cm="1">
        <f t="array" ref="AD317">IF(C317="PARTENAIRE",_xlfn.IFS(E317=champs!$A$5,'Tarifs-Price list'!$G$9,E317=champs!$A$6,'Tarifs-Price list'!$G$9,E317=champs!$A$7,'Tarifs-Price list'!$G$19,E317="Chlore Silicate",'Tarifs-Price list'!$G$24,E317="Chlore Carbonate",'Tarifs-Price list'!$G$24,E317="NON",0),IF(C317="EXTERNE",_xlfn.IFS(E317=champs!$A$5,'Tarifs-Price list'!$F$9,E317=champs!$A$6,'Tarifs-Price list'!$F$9,E317=champs!$A$7,'Tarifs-Price list'!$F$19,E317="Chlore Silicate",'Tarifs-Price list'!$F$24,E317="Chlore Carbonate",'Tarifs-Price list'!$F$24,E317="NON",0),_xlfn.IFS(E317=champs!$A$5,'Tarifs-Price list'!$E$9,E317=champs!$A$6,'Tarifs-Price list'!$E$9,E317=champs!$A$7,'Tarifs-Price list'!$E$19,E317="Chlore Silicate",'Tarifs-Price list'!$E$24,E317="Chlore Carbonate",'Tarifs-Price list'!$E$24,E317="NON",0)))</f>
        <v>#N/A</v>
      </c>
      <c r="AE317" s="25" t="e" cm="1">
        <f t="array" ref="AE317">IF(C317="PARTENAIRE",_xlfn.IFS(F317=champs!$A$5,'Tarifs-Price list'!$G$10,F317=champs!$A$6,'Tarifs-Price list'!$G$15,F317=champs!$A$7,'Tarifs-Price list'!$G$20,F317="Chlore Silicate",'Tarifs-Price list'!$G$25,F317="Chlore Carbonate",'Tarifs-Price list'!$G$30,F317="NON",0),IF(C317="EXTERNE",_xlfn.IFS(F317=champs!$A$5,'Tarifs-Price list'!$F$10,F317=champs!$A$6,'Tarifs-Price list'!$F$15,F317=champs!$A$7,'Tarifs-Price list'!$F$20,F317="Chlore Silicate",'Tarifs-Price list'!$F$25,F317="Chlore Carbonate",'Tarifs-Price list'!$F$30,F317="NON",0),_xlfn.IFS(F317=champs!$A$5,'Tarifs-Price list'!$E$10,F317=champs!$A$6,'Tarifs-Price list'!$E$15,F317=champs!$A$7,'Tarifs-Price list'!$E$20,F317="Chlore Silicate",'Tarifs-Price list'!$E$25,F317="Chlore Carbonate",'Tarifs-Price list'!$E$30,F317="NON",0)))</f>
        <v>#N/A</v>
      </c>
      <c r="AF317" s="25">
        <f>IF(AND(H317=champs!$Q$5,I317=champs!$Q$6,J317=champs!$Q$6,C317="PARTENAIRE"),'Tarifs-Price list'!$N$9,IF(AND(C317="PARTENAIRE",H317=champs!$Q$6,I317=champs!$Q$5,J317=champs!$Q$6),'Tarifs-Price list'!$N$9,IF(AND(C317="PARTENAIRE",H317=champs!$Q$5,I317=champs!$Q$5,J317=champs!$Q$6),2*'Tarifs-Price list'!$N$9,IF(AND(C317="PARTENAIRE",H317=champs!$Q$6,I317=champs!$Q$6,J317=champs!$Q$5),'Tarifs-Price list'!$N$18,IF(AND(C317="PARTENAIRE",H317=champs!$Q$5,I317=champs!$Q$6,J317=champs!$Q$5),"Impossible",IF(AND(C317="PARTENAIRE",H317=champs!$Q$6,I317=champs!$Q$5,J317=champs!$Q$5),"Impossible",IF(AND(C317="PARTENAIRE",H317=champs!$Q$5,I317=champs!$Q$5,J317=champs!$Q$5),"Impossible",IF(AND(C317="EXTERNE",H317=champs!$Q$5,I317=champs!$Q$6,J317=champs!$Q$6),'Tarifs-Price list'!$M$9,IF(AND(C317="EXTERNE",H317=champs!$Q$6,I317=champs!$Q$5,J317=champs!$Q$6),'Tarifs-Price list'!$M$9,IF(AND(C317="EXTERNE",H317=champs!$Q$5,I317=champs!$Q$5,J317=champs!$Q$6),2*'Tarifs-Price list'!$M$9,IF(AND(C317="EXTERNE",H317=champs!$Q$6,I317=champs!$Q$6,J317=champs!$Q$5),'Tarifs-Price list'!$M$18,IF(AND(C317="Externe",H317=champs!$Q$5,I317=champs!$Q$6,J317=champs!$Q$5),"Impossible",IF(AND(C317="EXTERNE",H317=champs!$Q$6,I317=champs!$Q$5,J317=champs!$Q$5),"Impossible",IF(AND(C317="EXTERNE",H317=champs!$Q$5,I317=champs!$Q$5,J317=champs!$Q$5),"Impossible",IF(AND(C317="PRIVÉ",H317=champs!$Q$5,I317=champs!$Q$6,J317=champs!$Q$6),'Tarifs-Price list'!$L$9,IF(AND(C317="PRIVÉ",H317=champs!$Q$6,I317=champs!$Q$5,J317=champs!$Q$6),'Tarifs-Price list'!$L$9,IF(AND(C317="PRIVÉ",H317=champs!$Q$5,I317=champs!$Q$5,J317=champs!$Q$6),2*'Tarifs-Price list'!$L$9,IF(AND(C317="PRIVÉ",H317=champs!$Q$5,I317=champs!$Q$6,J317=champs!$Q$5),"Impossible",IF(AND(C317="PRIVÉ",H317=champs!$Q$6,I317=champs!$Q$5,J317=champs!$Q$5),"Impossible",IF(AND(C317="PRIVÉ",H317=champs!$Q$6,I317=champs!$Q$6,J317=champs!$Q$5),'Tarifs-Price list'!$L$18,IF(AND(C317="PRIVÉ",H317=champs!$Q$5,I317=champs!$Q$5,J317=champs!$Q$5),"Impossible",0)))))))))))))))))))))</f>
        <v>0</v>
      </c>
      <c r="AG317" s="57">
        <f>IF(AND(K317="OUI",H317=champs!$Q$5,I317=champs!$Q$6,J317=champs!$Q$6,C317="PARTENAIRE"),'Tarifs-Price list'!$N$8,IF(AND(K317="OUI",C317="PARTENAIRE",H317=champs!$Q$6,I317=champs!$Q$5,J317=champs!$Q$6),'Tarifs-Price list'!$N$8,IF(AND(K317="OUI",C317="PARTENAIRE",H317=champs!$Q$5,I317=champs!$Q$5,J317=champs!$Q$6),2*'Tarifs-Price list'!$N$8,IF(AND(K317="OUI",C317="PARTENAIRE",H317=champs!$Q$6,I317=champs!$Q$6,J317=champs!$Q$5),'Tarifs-Price list'!$N$17,IF(AND(K317="OUI",C317="PARTENAIRE",H317=champs!$Q$5,I317=champs!$Q$6,J317=champs!$Q$5),"Impossible",IF(AND(K317="OUI",C317="PARTENAIRE",H317=champs!$Q$6,I317=champs!$Q$5,J317=champs!$Q$5),"Impossible",IF(AND(K317="OUI",C317="PARTENAIRE",H317=champs!$Q$5,I317=champs!$Q$5,J317=champs!$Q$5),"Impossible",IF(AND(C317="EXTERNE",K317="OUI",H317=champs!$Q$5,I317=champs!$Q$6,J317=champs!$Q$6),'Tarifs-Price list'!$M$8,IF(AND(K317="OUI",C317="EXTERNE",H317=champs!$Q$6,I317=champs!$Q$5,J317=champs!$Q$6),'Tarifs-Price list'!$M$8,IF(AND(C317="EXTERNE",K317="OUI",H317=champs!$Q$5,I317=champs!$Q$5,J317=champs!$Q$6),2*'Tarifs-Price list'!$M$8,IF(AND(K317="OUI",C317="EXTERNE",H317=champs!$Q$6,I317=champs!$Q$6,J317=champs!$Q$5),'Tarifs-Price list'!$M$17,IF(AND(K317="OUI",C317="Externe",H317=champs!$Q$5,I317=champs!$Q$6,J317=champs!$Q$5),"Impossible",IF(AND(C317="EXTERNE",K317="OUI",H317=champs!$Q$6,I317=champs!$Q$5,J317=champs!$Q$5),"Impossible",IF(AND(K317="OUI",C317="EXTERNE",H317=champs!$Q$5,I317=champs!$Q$5,J317=champs!$Q$5),"Impossible",IF(AND(C317="PRIVÉ",K317="OUI",H317=champs!$Q$5,I317=champs!$Q$6,J317=champs!$Q$6),'Tarifs-Price list'!$L$8,IF(AND(C317="PRIVÉ",K317="OUI",H317=champs!$Q$6,I317=champs!$Q$5,J317=champs!$Q$6),'Tarifs-Price list'!$L$8,IF(AND(K317="OUI",C317="PRIVÉ",H317=champs!$Q$5,I317=champs!$Q$5,J317=champs!Q318),2*'Tarifs-Price list'!$L$8,IF(AND(K317="OUI",C317="PRIVÉ",H317=champs!$Q$5,I317=champs!$Q$6,J317=champs!$Q$5),"Impossible",IF(AND(K317="OUI",C317="PRIVÉ",K317="OUI",H317=champs!$Q$6,I317=champs!$Q$5,J317=champs!$Q$5),"Impossible",IF(AND(K317="OUI",C317="PRIVÉ",H317=champs!$Q$6,I317=champs!$Q$6,J317=champs!$Q$5),'Tarifs-Price list'!$L$17,IF(AND(K317="OUI",C317="PRIVÉ",H317=champs!$Q$5,I317=champs!$Q$5,J317=champs!$Q$5),"Impossible",0)))))))))))))))))))))</f>
        <v>0</v>
      </c>
    </row>
    <row r="318" spans="2:33" ht="21" x14ac:dyDescent="0.2"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50"/>
      <c r="M318" s="50"/>
      <c r="N318" s="48"/>
      <c r="O318" s="48"/>
      <c r="P318" s="48"/>
      <c r="Q318" s="48"/>
      <c r="R318" s="48"/>
      <c r="S318" s="49"/>
      <c r="T318" s="49"/>
      <c r="U318" s="49"/>
      <c r="V318" s="48"/>
      <c r="W318" s="48"/>
      <c r="X318" s="48"/>
      <c r="Y318" s="48"/>
      <c r="Z318" s="48"/>
      <c r="AC318" s="25" t="e" cm="1">
        <f t="array" ref="AC318">IF(C318="PARTENAIRE",_xlfn.IFS(D318=champs!$A$5,'Tarifs-Price list'!$G$8,D318=champs!$A$6,'Tarifs-Price list'!$G$8,D318=champs!$A$7,'Tarifs-Price list'!$G$18,D318="Chlore Silicate",'Tarifs-Price list'!$G$23,D318="Chlore Carbonate",'Tarifs-Price list'!$G$23,D318="NON",0),IF(C318="EXTERNE",_xlfn.IFS(D318=champs!$A$5,'Tarifs-Price list'!$F$8,D318=champs!$A$6,'Tarifs-Price list'!$F$8,D318=champs!$A$7,'Tarifs-Price list'!$F$18,D318="Chlore Silicate",'Tarifs-Price list'!$F$23,D318="Chlore Carbonate",'Tarifs-Price list'!$F$23,D318="NON",0),_xlfn.IFS(D318=champs!$A$5,'Tarifs-Price list'!$E$8,D318=champs!$A$6,'Tarifs-Price list'!$E$8,D318=champs!$A$7,'Tarifs-Price list'!$E$18,D318="Chlore Silicate",'Tarifs-Price list'!$E$23,D318="Chlore Carbonate",'Tarifs-Price list'!$E$23,D318="NON",0)))</f>
        <v>#N/A</v>
      </c>
      <c r="AD318" s="25" t="e" cm="1">
        <f t="array" ref="AD318">IF(C318="PARTENAIRE",_xlfn.IFS(E318=champs!$A$5,'Tarifs-Price list'!$G$9,E318=champs!$A$6,'Tarifs-Price list'!$G$9,E318=champs!$A$7,'Tarifs-Price list'!$G$19,E318="Chlore Silicate",'Tarifs-Price list'!$G$24,E318="Chlore Carbonate",'Tarifs-Price list'!$G$24,E318="NON",0),IF(C318="EXTERNE",_xlfn.IFS(E318=champs!$A$5,'Tarifs-Price list'!$F$9,E318=champs!$A$6,'Tarifs-Price list'!$F$9,E318=champs!$A$7,'Tarifs-Price list'!$F$19,E318="Chlore Silicate",'Tarifs-Price list'!$F$24,E318="Chlore Carbonate",'Tarifs-Price list'!$F$24,E318="NON",0),_xlfn.IFS(E318=champs!$A$5,'Tarifs-Price list'!$E$9,E318=champs!$A$6,'Tarifs-Price list'!$E$9,E318=champs!$A$7,'Tarifs-Price list'!$E$19,E318="Chlore Silicate",'Tarifs-Price list'!$E$24,E318="Chlore Carbonate",'Tarifs-Price list'!$E$24,E318="NON",0)))</f>
        <v>#N/A</v>
      </c>
      <c r="AE318" s="25" t="e" cm="1">
        <f t="array" ref="AE318">IF(C318="PARTENAIRE",_xlfn.IFS(F318=champs!$A$5,'Tarifs-Price list'!$G$10,F318=champs!$A$6,'Tarifs-Price list'!$G$15,F318=champs!$A$7,'Tarifs-Price list'!$G$20,F318="Chlore Silicate",'Tarifs-Price list'!$G$25,F318="Chlore Carbonate",'Tarifs-Price list'!$G$30,F318="NON",0),IF(C318="EXTERNE",_xlfn.IFS(F318=champs!$A$5,'Tarifs-Price list'!$F$10,F318=champs!$A$6,'Tarifs-Price list'!$F$15,F318=champs!$A$7,'Tarifs-Price list'!$F$20,F318="Chlore Silicate",'Tarifs-Price list'!$F$25,F318="Chlore Carbonate",'Tarifs-Price list'!$F$30,F318="NON",0),_xlfn.IFS(F318=champs!$A$5,'Tarifs-Price list'!$E$10,F318=champs!$A$6,'Tarifs-Price list'!$E$15,F318=champs!$A$7,'Tarifs-Price list'!$E$20,F318="Chlore Silicate",'Tarifs-Price list'!$E$25,F318="Chlore Carbonate",'Tarifs-Price list'!$E$30,F318="NON",0)))</f>
        <v>#N/A</v>
      </c>
      <c r="AF318" s="25">
        <f>IF(AND(H318=champs!$Q$5,I318=champs!$Q$6,J318=champs!$Q$6,C318="PARTENAIRE"),'Tarifs-Price list'!$N$9,IF(AND(C318="PARTENAIRE",H318=champs!$Q$6,I318=champs!$Q$5,J318=champs!$Q$6),'Tarifs-Price list'!$N$9,IF(AND(C318="PARTENAIRE",H318=champs!$Q$5,I318=champs!$Q$5,J318=champs!$Q$6),2*'Tarifs-Price list'!$N$9,IF(AND(C318="PARTENAIRE",H318=champs!$Q$6,I318=champs!$Q$6,J318=champs!$Q$5),'Tarifs-Price list'!$N$18,IF(AND(C318="PARTENAIRE",H318=champs!$Q$5,I318=champs!$Q$6,J318=champs!$Q$5),"Impossible",IF(AND(C318="PARTENAIRE",H318=champs!$Q$6,I318=champs!$Q$5,J318=champs!$Q$5),"Impossible",IF(AND(C318="PARTENAIRE",H318=champs!$Q$5,I318=champs!$Q$5,J318=champs!$Q$5),"Impossible",IF(AND(C318="EXTERNE",H318=champs!$Q$5,I318=champs!$Q$6,J318=champs!$Q$6),'Tarifs-Price list'!$M$9,IF(AND(C318="EXTERNE",H318=champs!$Q$6,I318=champs!$Q$5,J318=champs!$Q$6),'Tarifs-Price list'!$M$9,IF(AND(C318="EXTERNE",H318=champs!$Q$5,I318=champs!$Q$5,J318=champs!$Q$6),2*'Tarifs-Price list'!$M$9,IF(AND(C318="EXTERNE",H318=champs!$Q$6,I318=champs!$Q$6,J318=champs!$Q$5),'Tarifs-Price list'!$M$18,IF(AND(C318="Externe",H318=champs!$Q$5,I318=champs!$Q$6,J318=champs!$Q$5),"Impossible",IF(AND(C318="EXTERNE",H318=champs!$Q$6,I318=champs!$Q$5,J318=champs!$Q$5),"Impossible",IF(AND(C318="EXTERNE",H318=champs!$Q$5,I318=champs!$Q$5,J318=champs!$Q$5),"Impossible",IF(AND(C318="PRIVÉ",H318=champs!$Q$5,I318=champs!$Q$6,J318=champs!$Q$6),'Tarifs-Price list'!$L$9,IF(AND(C318="PRIVÉ",H318=champs!$Q$6,I318=champs!$Q$5,J318=champs!$Q$6),'Tarifs-Price list'!$L$9,IF(AND(C318="PRIVÉ",H318=champs!$Q$5,I318=champs!$Q$5,J318=champs!$Q$6),2*'Tarifs-Price list'!$L$9,IF(AND(C318="PRIVÉ",H318=champs!$Q$5,I318=champs!$Q$6,J318=champs!$Q$5),"Impossible",IF(AND(C318="PRIVÉ",H318=champs!$Q$6,I318=champs!$Q$5,J318=champs!$Q$5),"Impossible",IF(AND(C318="PRIVÉ",H318=champs!$Q$6,I318=champs!$Q$6,J318=champs!$Q$5),'Tarifs-Price list'!$L$18,IF(AND(C318="PRIVÉ",H318=champs!$Q$5,I318=champs!$Q$5,J318=champs!$Q$5),"Impossible",0)))))))))))))))))))))</f>
        <v>0</v>
      </c>
      <c r="AG318" s="57">
        <f>IF(AND(K318="OUI",H318=champs!$Q$5,I318=champs!$Q$6,J318=champs!$Q$6,C318="PARTENAIRE"),'Tarifs-Price list'!$N$8,IF(AND(K318="OUI",C318="PARTENAIRE",H318=champs!$Q$6,I318=champs!$Q$5,J318=champs!$Q$6),'Tarifs-Price list'!$N$8,IF(AND(K318="OUI",C318="PARTENAIRE",H318=champs!$Q$5,I318=champs!$Q$5,J318=champs!$Q$6),2*'Tarifs-Price list'!$N$8,IF(AND(K318="OUI",C318="PARTENAIRE",H318=champs!$Q$6,I318=champs!$Q$6,J318=champs!$Q$5),'Tarifs-Price list'!$N$17,IF(AND(K318="OUI",C318="PARTENAIRE",H318=champs!$Q$5,I318=champs!$Q$6,J318=champs!$Q$5),"Impossible",IF(AND(K318="OUI",C318="PARTENAIRE",H318=champs!$Q$6,I318=champs!$Q$5,J318=champs!$Q$5),"Impossible",IF(AND(K318="OUI",C318="PARTENAIRE",H318=champs!$Q$5,I318=champs!$Q$5,J318=champs!$Q$5),"Impossible",IF(AND(C318="EXTERNE",K318="OUI",H318=champs!$Q$5,I318=champs!$Q$6,J318=champs!$Q$6),'Tarifs-Price list'!$M$8,IF(AND(K318="OUI",C318="EXTERNE",H318=champs!$Q$6,I318=champs!$Q$5,J318=champs!$Q$6),'Tarifs-Price list'!$M$8,IF(AND(C318="EXTERNE",K318="OUI",H318=champs!$Q$5,I318=champs!$Q$5,J318=champs!$Q$6),2*'Tarifs-Price list'!$M$8,IF(AND(K318="OUI",C318="EXTERNE",H318=champs!$Q$6,I318=champs!$Q$6,J318=champs!$Q$5),'Tarifs-Price list'!$M$17,IF(AND(K318="OUI",C318="Externe",H318=champs!$Q$5,I318=champs!$Q$6,J318=champs!$Q$5),"Impossible",IF(AND(C318="EXTERNE",K318="OUI",H318=champs!$Q$6,I318=champs!$Q$5,J318=champs!$Q$5),"Impossible",IF(AND(K318="OUI",C318="EXTERNE",H318=champs!$Q$5,I318=champs!$Q$5,J318=champs!$Q$5),"Impossible",IF(AND(C318="PRIVÉ",K318="OUI",H318=champs!$Q$5,I318=champs!$Q$6,J318=champs!$Q$6),'Tarifs-Price list'!$L$8,IF(AND(C318="PRIVÉ",K318="OUI",H318=champs!$Q$6,I318=champs!$Q$5,J318=champs!$Q$6),'Tarifs-Price list'!$L$8,IF(AND(K318="OUI",C318="PRIVÉ",H318=champs!$Q$5,I318=champs!$Q$5,J318=champs!Q319),2*'Tarifs-Price list'!$L$8,IF(AND(K318="OUI",C318="PRIVÉ",H318=champs!$Q$5,I318=champs!$Q$6,J318=champs!$Q$5),"Impossible",IF(AND(K318="OUI",C318="PRIVÉ",K318="OUI",H318=champs!$Q$6,I318=champs!$Q$5,J318=champs!$Q$5),"Impossible",IF(AND(K318="OUI",C318="PRIVÉ",H318=champs!$Q$6,I318=champs!$Q$6,J318=champs!$Q$5),'Tarifs-Price list'!$L$17,IF(AND(K318="OUI",C318="PRIVÉ",H318=champs!$Q$5,I318=champs!$Q$5,J318=champs!$Q$5),"Impossible",0)))))))))))))))))))))</f>
        <v>0</v>
      </c>
    </row>
    <row r="319" spans="2:33" ht="21" x14ac:dyDescent="0.2"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50"/>
      <c r="M319" s="50"/>
      <c r="N319" s="48"/>
      <c r="O319" s="48"/>
      <c r="P319" s="48"/>
      <c r="Q319" s="48"/>
      <c r="R319" s="48"/>
      <c r="S319" s="49"/>
      <c r="T319" s="49"/>
      <c r="U319" s="49"/>
      <c r="V319" s="48"/>
      <c r="W319" s="48"/>
      <c r="X319" s="48"/>
      <c r="Y319" s="48"/>
      <c r="Z319" s="48"/>
      <c r="AC319" s="25" t="e" cm="1">
        <f t="array" ref="AC319">IF(C319="PARTENAIRE",_xlfn.IFS(D319=champs!$A$5,'Tarifs-Price list'!$G$8,D319=champs!$A$6,'Tarifs-Price list'!$G$8,D319=champs!$A$7,'Tarifs-Price list'!$G$18,D319="Chlore Silicate",'Tarifs-Price list'!$G$23,D319="Chlore Carbonate",'Tarifs-Price list'!$G$23,D319="NON",0),IF(C319="EXTERNE",_xlfn.IFS(D319=champs!$A$5,'Tarifs-Price list'!$F$8,D319=champs!$A$6,'Tarifs-Price list'!$F$8,D319=champs!$A$7,'Tarifs-Price list'!$F$18,D319="Chlore Silicate",'Tarifs-Price list'!$F$23,D319="Chlore Carbonate",'Tarifs-Price list'!$F$23,D319="NON",0),_xlfn.IFS(D319=champs!$A$5,'Tarifs-Price list'!$E$8,D319=champs!$A$6,'Tarifs-Price list'!$E$8,D319=champs!$A$7,'Tarifs-Price list'!$E$18,D319="Chlore Silicate",'Tarifs-Price list'!$E$23,D319="Chlore Carbonate",'Tarifs-Price list'!$E$23,D319="NON",0)))</f>
        <v>#N/A</v>
      </c>
      <c r="AD319" s="25" t="e" cm="1">
        <f t="array" ref="AD319">IF(C319="PARTENAIRE",_xlfn.IFS(E319=champs!$A$5,'Tarifs-Price list'!$G$9,E319=champs!$A$6,'Tarifs-Price list'!$G$9,E319=champs!$A$7,'Tarifs-Price list'!$G$19,E319="Chlore Silicate",'Tarifs-Price list'!$G$24,E319="Chlore Carbonate",'Tarifs-Price list'!$G$24,E319="NON",0),IF(C319="EXTERNE",_xlfn.IFS(E319=champs!$A$5,'Tarifs-Price list'!$F$9,E319=champs!$A$6,'Tarifs-Price list'!$F$9,E319=champs!$A$7,'Tarifs-Price list'!$F$19,E319="Chlore Silicate",'Tarifs-Price list'!$F$24,E319="Chlore Carbonate",'Tarifs-Price list'!$F$24,E319="NON",0),_xlfn.IFS(E319=champs!$A$5,'Tarifs-Price list'!$E$9,E319=champs!$A$6,'Tarifs-Price list'!$E$9,E319=champs!$A$7,'Tarifs-Price list'!$E$19,E319="Chlore Silicate",'Tarifs-Price list'!$E$24,E319="Chlore Carbonate",'Tarifs-Price list'!$E$24,E319="NON",0)))</f>
        <v>#N/A</v>
      </c>
      <c r="AE319" s="25" t="e" cm="1">
        <f t="array" ref="AE319">IF(C319="PARTENAIRE",_xlfn.IFS(F319=champs!$A$5,'Tarifs-Price list'!$G$10,F319=champs!$A$6,'Tarifs-Price list'!$G$15,F319=champs!$A$7,'Tarifs-Price list'!$G$20,F319="Chlore Silicate",'Tarifs-Price list'!$G$25,F319="Chlore Carbonate",'Tarifs-Price list'!$G$30,F319="NON",0),IF(C319="EXTERNE",_xlfn.IFS(F319=champs!$A$5,'Tarifs-Price list'!$F$10,F319=champs!$A$6,'Tarifs-Price list'!$F$15,F319=champs!$A$7,'Tarifs-Price list'!$F$20,F319="Chlore Silicate",'Tarifs-Price list'!$F$25,F319="Chlore Carbonate",'Tarifs-Price list'!$F$30,F319="NON",0),_xlfn.IFS(F319=champs!$A$5,'Tarifs-Price list'!$E$10,F319=champs!$A$6,'Tarifs-Price list'!$E$15,F319=champs!$A$7,'Tarifs-Price list'!$E$20,F319="Chlore Silicate",'Tarifs-Price list'!$E$25,F319="Chlore Carbonate",'Tarifs-Price list'!$E$30,F319="NON",0)))</f>
        <v>#N/A</v>
      </c>
      <c r="AF319" s="25">
        <f>IF(AND(H319=champs!$Q$5,I319=champs!$Q$6,J319=champs!$Q$6,C319="PARTENAIRE"),'Tarifs-Price list'!$N$9,IF(AND(C319="PARTENAIRE",H319=champs!$Q$6,I319=champs!$Q$5,J319=champs!$Q$6),'Tarifs-Price list'!$N$9,IF(AND(C319="PARTENAIRE",H319=champs!$Q$5,I319=champs!$Q$5,J319=champs!$Q$6),2*'Tarifs-Price list'!$N$9,IF(AND(C319="PARTENAIRE",H319=champs!$Q$6,I319=champs!$Q$6,J319=champs!$Q$5),'Tarifs-Price list'!$N$18,IF(AND(C319="PARTENAIRE",H319=champs!$Q$5,I319=champs!$Q$6,J319=champs!$Q$5),"Impossible",IF(AND(C319="PARTENAIRE",H319=champs!$Q$6,I319=champs!$Q$5,J319=champs!$Q$5),"Impossible",IF(AND(C319="PARTENAIRE",H319=champs!$Q$5,I319=champs!$Q$5,J319=champs!$Q$5),"Impossible",IF(AND(C319="EXTERNE",H319=champs!$Q$5,I319=champs!$Q$6,J319=champs!$Q$6),'Tarifs-Price list'!$M$9,IF(AND(C319="EXTERNE",H319=champs!$Q$6,I319=champs!$Q$5,J319=champs!$Q$6),'Tarifs-Price list'!$M$9,IF(AND(C319="EXTERNE",H319=champs!$Q$5,I319=champs!$Q$5,J319=champs!$Q$6),2*'Tarifs-Price list'!$M$9,IF(AND(C319="EXTERNE",H319=champs!$Q$6,I319=champs!$Q$6,J319=champs!$Q$5),'Tarifs-Price list'!$M$18,IF(AND(C319="Externe",H319=champs!$Q$5,I319=champs!$Q$6,J319=champs!$Q$5),"Impossible",IF(AND(C319="EXTERNE",H319=champs!$Q$6,I319=champs!$Q$5,J319=champs!$Q$5),"Impossible",IF(AND(C319="EXTERNE",H319=champs!$Q$5,I319=champs!$Q$5,J319=champs!$Q$5),"Impossible",IF(AND(C319="PRIVÉ",H319=champs!$Q$5,I319=champs!$Q$6,J319=champs!$Q$6),'Tarifs-Price list'!$L$9,IF(AND(C319="PRIVÉ",H319=champs!$Q$6,I319=champs!$Q$5,J319=champs!$Q$6),'Tarifs-Price list'!$L$9,IF(AND(C319="PRIVÉ",H319=champs!$Q$5,I319=champs!$Q$5,J319=champs!$Q$6),2*'Tarifs-Price list'!$L$9,IF(AND(C319="PRIVÉ",H319=champs!$Q$5,I319=champs!$Q$6,J319=champs!$Q$5),"Impossible",IF(AND(C319="PRIVÉ",H319=champs!$Q$6,I319=champs!$Q$5,J319=champs!$Q$5),"Impossible",IF(AND(C319="PRIVÉ",H319=champs!$Q$6,I319=champs!$Q$6,J319=champs!$Q$5),'Tarifs-Price list'!$L$18,IF(AND(C319="PRIVÉ",H319=champs!$Q$5,I319=champs!$Q$5,J319=champs!$Q$5),"Impossible",0)))))))))))))))))))))</f>
        <v>0</v>
      </c>
      <c r="AG319" s="57">
        <f>IF(AND(K319="OUI",H319=champs!$Q$5,I319=champs!$Q$6,J319=champs!$Q$6,C319="PARTENAIRE"),'Tarifs-Price list'!$N$8,IF(AND(K319="OUI",C319="PARTENAIRE",H319=champs!$Q$6,I319=champs!$Q$5,J319=champs!$Q$6),'Tarifs-Price list'!$N$8,IF(AND(K319="OUI",C319="PARTENAIRE",H319=champs!$Q$5,I319=champs!$Q$5,J319=champs!$Q$6),2*'Tarifs-Price list'!$N$8,IF(AND(K319="OUI",C319="PARTENAIRE",H319=champs!$Q$6,I319=champs!$Q$6,J319=champs!$Q$5),'Tarifs-Price list'!$N$17,IF(AND(K319="OUI",C319="PARTENAIRE",H319=champs!$Q$5,I319=champs!$Q$6,J319=champs!$Q$5),"Impossible",IF(AND(K319="OUI",C319="PARTENAIRE",H319=champs!$Q$6,I319=champs!$Q$5,J319=champs!$Q$5),"Impossible",IF(AND(K319="OUI",C319="PARTENAIRE",H319=champs!$Q$5,I319=champs!$Q$5,J319=champs!$Q$5),"Impossible",IF(AND(C319="EXTERNE",K319="OUI",H319=champs!$Q$5,I319=champs!$Q$6,J319=champs!$Q$6),'Tarifs-Price list'!$M$8,IF(AND(K319="OUI",C319="EXTERNE",H319=champs!$Q$6,I319=champs!$Q$5,J319=champs!$Q$6),'Tarifs-Price list'!$M$8,IF(AND(C319="EXTERNE",K319="OUI",H319=champs!$Q$5,I319=champs!$Q$5,J319=champs!$Q$6),2*'Tarifs-Price list'!$M$8,IF(AND(K319="OUI",C319="EXTERNE",H319=champs!$Q$6,I319=champs!$Q$6,J319=champs!$Q$5),'Tarifs-Price list'!$M$17,IF(AND(K319="OUI",C319="Externe",H319=champs!$Q$5,I319=champs!$Q$6,J319=champs!$Q$5),"Impossible",IF(AND(C319="EXTERNE",K319="OUI",H319=champs!$Q$6,I319=champs!$Q$5,J319=champs!$Q$5),"Impossible",IF(AND(K319="OUI",C319="EXTERNE",H319=champs!$Q$5,I319=champs!$Q$5,J319=champs!$Q$5),"Impossible",IF(AND(C319="PRIVÉ",K319="OUI",H319=champs!$Q$5,I319=champs!$Q$6,J319=champs!$Q$6),'Tarifs-Price list'!$L$8,IF(AND(C319="PRIVÉ",K319="OUI",H319=champs!$Q$6,I319=champs!$Q$5,J319=champs!$Q$6),'Tarifs-Price list'!$L$8,IF(AND(K319="OUI",C319="PRIVÉ",H319=champs!$Q$5,I319=champs!$Q$5,J319=champs!Q320),2*'Tarifs-Price list'!$L$8,IF(AND(K319="OUI",C319="PRIVÉ",H319=champs!$Q$5,I319=champs!$Q$6,J319=champs!$Q$5),"Impossible",IF(AND(K319="OUI",C319="PRIVÉ",K319="OUI",H319=champs!$Q$6,I319=champs!$Q$5,J319=champs!$Q$5),"Impossible",IF(AND(K319="OUI",C319="PRIVÉ",H319=champs!$Q$6,I319=champs!$Q$6,J319=champs!$Q$5),'Tarifs-Price list'!$L$17,IF(AND(K319="OUI",C319="PRIVÉ",H319=champs!$Q$5,I319=champs!$Q$5,J319=champs!$Q$5),"Impossible",0)))))))))))))))))))))</f>
        <v>0</v>
      </c>
    </row>
    <row r="320" spans="2:33" ht="21" x14ac:dyDescent="0.2"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50"/>
      <c r="M320" s="50"/>
      <c r="N320" s="48"/>
      <c r="O320" s="48"/>
      <c r="P320" s="48"/>
      <c r="Q320" s="48"/>
      <c r="R320" s="48"/>
      <c r="S320" s="49"/>
      <c r="T320" s="49"/>
      <c r="U320" s="49"/>
      <c r="V320" s="48"/>
      <c r="W320" s="48"/>
      <c r="X320" s="48"/>
      <c r="Y320" s="48"/>
      <c r="Z320" s="48"/>
      <c r="AC320" s="25" t="e" cm="1">
        <f t="array" ref="AC320">IF(C320="PARTENAIRE",_xlfn.IFS(D320=champs!$A$5,'Tarifs-Price list'!$G$8,D320=champs!$A$6,'Tarifs-Price list'!$G$8,D320=champs!$A$7,'Tarifs-Price list'!$G$18,D320="Chlore Silicate",'Tarifs-Price list'!$G$23,D320="Chlore Carbonate",'Tarifs-Price list'!$G$23,D320="NON",0),IF(C320="EXTERNE",_xlfn.IFS(D320=champs!$A$5,'Tarifs-Price list'!$F$8,D320=champs!$A$6,'Tarifs-Price list'!$F$8,D320=champs!$A$7,'Tarifs-Price list'!$F$18,D320="Chlore Silicate",'Tarifs-Price list'!$F$23,D320="Chlore Carbonate",'Tarifs-Price list'!$F$23,D320="NON",0),_xlfn.IFS(D320=champs!$A$5,'Tarifs-Price list'!$E$8,D320=champs!$A$6,'Tarifs-Price list'!$E$8,D320=champs!$A$7,'Tarifs-Price list'!$E$18,D320="Chlore Silicate",'Tarifs-Price list'!$E$23,D320="Chlore Carbonate",'Tarifs-Price list'!$E$23,D320="NON",0)))</f>
        <v>#N/A</v>
      </c>
      <c r="AD320" s="25" t="e" cm="1">
        <f t="array" ref="AD320">IF(C320="PARTENAIRE",_xlfn.IFS(E320=champs!$A$5,'Tarifs-Price list'!$G$9,E320=champs!$A$6,'Tarifs-Price list'!$G$9,E320=champs!$A$7,'Tarifs-Price list'!$G$19,E320="Chlore Silicate",'Tarifs-Price list'!$G$24,E320="Chlore Carbonate",'Tarifs-Price list'!$G$24,E320="NON",0),IF(C320="EXTERNE",_xlfn.IFS(E320=champs!$A$5,'Tarifs-Price list'!$F$9,E320=champs!$A$6,'Tarifs-Price list'!$F$9,E320=champs!$A$7,'Tarifs-Price list'!$F$19,E320="Chlore Silicate",'Tarifs-Price list'!$F$24,E320="Chlore Carbonate",'Tarifs-Price list'!$F$24,E320="NON",0),_xlfn.IFS(E320=champs!$A$5,'Tarifs-Price list'!$E$9,E320=champs!$A$6,'Tarifs-Price list'!$E$9,E320=champs!$A$7,'Tarifs-Price list'!$E$19,E320="Chlore Silicate",'Tarifs-Price list'!$E$24,E320="Chlore Carbonate",'Tarifs-Price list'!$E$24,E320="NON",0)))</f>
        <v>#N/A</v>
      </c>
      <c r="AE320" s="25" t="e" cm="1">
        <f t="array" ref="AE320">IF(C320="PARTENAIRE",_xlfn.IFS(F320=champs!$A$5,'Tarifs-Price list'!$G$10,F320=champs!$A$6,'Tarifs-Price list'!$G$15,F320=champs!$A$7,'Tarifs-Price list'!$G$20,F320="Chlore Silicate",'Tarifs-Price list'!$G$25,F320="Chlore Carbonate",'Tarifs-Price list'!$G$30,F320="NON",0),IF(C320="EXTERNE",_xlfn.IFS(F320=champs!$A$5,'Tarifs-Price list'!$F$10,F320=champs!$A$6,'Tarifs-Price list'!$F$15,F320=champs!$A$7,'Tarifs-Price list'!$F$20,F320="Chlore Silicate",'Tarifs-Price list'!$F$25,F320="Chlore Carbonate",'Tarifs-Price list'!$F$30,F320="NON",0),_xlfn.IFS(F320=champs!$A$5,'Tarifs-Price list'!$E$10,F320=champs!$A$6,'Tarifs-Price list'!$E$15,F320=champs!$A$7,'Tarifs-Price list'!$E$20,F320="Chlore Silicate",'Tarifs-Price list'!$E$25,F320="Chlore Carbonate",'Tarifs-Price list'!$E$30,F320="NON",0)))</f>
        <v>#N/A</v>
      </c>
      <c r="AF320" s="25">
        <f>IF(AND(H320=champs!$Q$5,I320=champs!$Q$6,J320=champs!$Q$6,C320="PARTENAIRE"),'Tarifs-Price list'!$N$9,IF(AND(C320="PARTENAIRE",H320=champs!$Q$6,I320=champs!$Q$5,J320=champs!$Q$6),'Tarifs-Price list'!$N$9,IF(AND(C320="PARTENAIRE",H320=champs!$Q$5,I320=champs!$Q$5,J320=champs!$Q$6),2*'Tarifs-Price list'!$N$9,IF(AND(C320="PARTENAIRE",H320=champs!$Q$6,I320=champs!$Q$6,J320=champs!$Q$5),'Tarifs-Price list'!$N$18,IF(AND(C320="PARTENAIRE",H320=champs!$Q$5,I320=champs!$Q$6,J320=champs!$Q$5),"Impossible",IF(AND(C320="PARTENAIRE",H320=champs!$Q$6,I320=champs!$Q$5,J320=champs!$Q$5),"Impossible",IF(AND(C320="PARTENAIRE",H320=champs!$Q$5,I320=champs!$Q$5,J320=champs!$Q$5),"Impossible",IF(AND(C320="EXTERNE",H320=champs!$Q$5,I320=champs!$Q$6,J320=champs!$Q$6),'Tarifs-Price list'!$M$9,IF(AND(C320="EXTERNE",H320=champs!$Q$6,I320=champs!$Q$5,J320=champs!$Q$6),'Tarifs-Price list'!$M$9,IF(AND(C320="EXTERNE",H320=champs!$Q$5,I320=champs!$Q$5,J320=champs!$Q$6),2*'Tarifs-Price list'!$M$9,IF(AND(C320="EXTERNE",H320=champs!$Q$6,I320=champs!$Q$6,J320=champs!$Q$5),'Tarifs-Price list'!$M$18,IF(AND(C320="Externe",H320=champs!$Q$5,I320=champs!$Q$6,J320=champs!$Q$5),"Impossible",IF(AND(C320="EXTERNE",H320=champs!$Q$6,I320=champs!$Q$5,J320=champs!$Q$5),"Impossible",IF(AND(C320="EXTERNE",H320=champs!$Q$5,I320=champs!$Q$5,J320=champs!$Q$5),"Impossible",IF(AND(C320="PRIVÉ",H320=champs!$Q$5,I320=champs!$Q$6,J320=champs!$Q$6),'Tarifs-Price list'!$L$9,IF(AND(C320="PRIVÉ",H320=champs!$Q$6,I320=champs!$Q$5,J320=champs!$Q$6),'Tarifs-Price list'!$L$9,IF(AND(C320="PRIVÉ",H320=champs!$Q$5,I320=champs!$Q$5,J320=champs!$Q$6),2*'Tarifs-Price list'!$L$9,IF(AND(C320="PRIVÉ",H320=champs!$Q$5,I320=champs!$Q$6,J320=champs!$Q$5),"Impossible",IF(AND(C320="PRIVÉ",H320=champs!$Q$6,I320=champs!$Q$5,J320=champs!$Q$5),"Impossible",IF(AND(C320="PRIVÉ",H320=champs!$Q$6,I320=champs!$Q$6,J320=champs!$Q$5),'Tarifs-Price list'!$L$18,IF(AND(C320="PRIVÉ",H320=champs!$Q$5,I320=champs!$Q$5,J320=champs!$Q$5),"Impossible",0)))))))))))))))))))))</f>
        <v>0</v>
      </c>
      <c r="AG320" s="57">
        <f>IF(AND(K320="OUI",H320=champs!$Q$5,I320=champs!$Q$6,J320=champs!$Q$6,C320="PARTENAIRE"),'Tarifs-Price list'!$N$8,IF(AND(K320="OUI",C320="PARTENAIRE",H320=champs!$Q$6,I320=champs!$Q$5,J320=champs!$Q$6),'Tarifs-Price list'!$N$8,IF(AND(K320="OUI",C320="PARTENAIRE",H320=champs!$Q$5,I320=champs!$Q$5,J320=champs!$Q$6),2*'Tarifs-Price list'!$N$8,IF(AND(K320="OUI",C320="PARTENAIRE",H320=champs!$Q$6,I320=champs!$Q$6,J320=champs!$Q$5),'Tarifs-Price list'!$N$17,IF(AND(K320="OUI",C320="PARTENAIRE",H320=champs!$Q$5,I320=champs!$Q$6,J320=champs!$Q$5),"Impossible",IF(AND(K320="OUI",C320="PARTENAIRE",H320=champs!$Q$6,I320=champs!$Q$5,J320=champs!$Q$5),"Impossible",IF(AND(K320="OUI",C320="PARTENAIRE",H320=champs!$Q$5,I320=champs!$Q$5,J320=champs!$Q$5),"Impossible",IF(AND(C320="EXTERNE",K320="OUI",H320=champs!$Q$5,I320=champs!$Q$6,J320=champs!$Q$6),'Tarifs-Price list'!$M$8,IF(AND(K320="OUI",C320="EXTERNE",H320=champs!$Q$6,I320=champs!$Q$5,J320=champs!$Q$6),'Tarifs-Price list'!$M$8,IF(AND(C320="EXTERNE",K320="OUI",H320=champs!$Q$5,I320=champs!$Q$5,J320=champs!$Q$6),2*'Tarifs-Price list'!$M$8,IF(AND(K320="OUI",C320="EXTERNE",H320=champs!$Q$6,I320=champs!$Q$6,J320=champs!$Q$5),'Tarifs-Price list'!$M$17,IF(AND(K320="OUI",C320="Externe",H320=champs!$Q$5,I320=champs!$Q$6,J320=champs!$Q$5),"Impossible",IF(AND(C320="EXTERNE",K320="OUI",H320=champs!$Q$6,I320=champs!$Q$5,J320=champs!$Q$5),"Impossible",IF(AND(K320="OUI",C320="EXTERNE",H320=champs!$Q$5,I320=champs!$Q$5,J320=champs!$Q$5),"Impossible",IF(AND(C320="PRIVÉ",K320="OUI",H320=champs!$Q$5,I320=champs!$Q$6,J320=champs!$Q$6),'Tarifs-Price list'!$L$8,IF(AND(C320="PRIVÉ",K320="OUI",H320=champs!$Q$6,I320=champs!$Q$5,J320=champs!$Q$6),'Tarifs-Price list'!$L$8,IF(AND(K320="OUI",C320="PRIVÉ",H320=champs!$Q$5,I320=champs!$Q$5,J320=champs!Q321),2*'Tarifs-Price list'!$L$8,IF(AND(K320="OUI",C320="PRIVÉ",H320=champs!$Q$5,I320=champs!$Q$6,J320=champs!$Q$5),"Impossible",IF(AND(K320="OUI",C320="PRIVÉ",K320="OUI",H320=champs!$Q$6,I320=champs!$Q$5,J320=champs!$Q$5),"Impossible",IF(AND(K320="OUI",C320="PRIVÉ",H320=champs!$Q$6,I320=champs!$Q$6,J320=champs!$Q$5),'Tarifs-Price list'!$L$17,IF(AND(K320="OUI",C320="PRIVÉ",H320=champs!$Q$5,I320=champs!$Q$5,J320=champs!$Q$5),"Impossible",0)))))))))))))))))))))</f>
        <v>0</v>
      </c>
    </row>
    <row r="321" spans="2:33" ht="21" x14ac:dyDescent="0.2"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50"/>
      <c r="M321" s="50"/>
      <c r="N321" s="48"/>
      <c r="O321" s="48"/>
      <c r="P321" s="48"/>
      <c r="Q321" s="48"/>
      <c r="R321" s="48"/>
      <c r="S321" s="49"/>
      <c r="T321" s="49"/>
      <c r="U321" s="49"/>
      <c r="V321" s="48"/>
      <c r="W321" s="48"/>
      <c r="X321" s="48"/>
      <c r="Y321" s="48"/>
      <c r="Z321" s="48"/>
      <c r="AC321" s="25" t="e" cm="1">
        <f t="array" ref="AC321">IF(C321="PARTENAIRE",_xlfn.IFS(D321=champs!$A$5,'Tarifs-Price list'!$G$8,D321=champs!$A$6,'Tarifs-Price list'!$G$8,D321=champs!$A$7,'Tarifs-Price list'!$G$18,D321="Chlore Silicate",'Tarifs-Price list'!$G$23,D321="Chlore Carbonate",'Tarifs-Price list'!$G$23,D321="NON",0),IF(C321="EXTERNE",_xlfn.IFS(D321=champs!$A$5,'Tarifs-Price list'!$F$8,D321=champs!$A$6,'Tarifs-Price list'!$F$8,D321=champs!$A$7,'Tarifs-Price list'!$F$18,D321="Chlore Silicate",'Tarifs-Price list'!$F$23,D321="Chlore Carbonate",'Tarifs-Price list'!$F$23,D321="NON",0),_xlfn.IFS(D321=champs!$A$5,'Tarifs-Price list'!$E$8,D321=champs!$A$6,'Tarifs-Price list'!$E$8,D321=champs!$A$7,'Tarifs-Price list'!$E$18,D321="Chlore Silicate",'Tarifs-Price list'!$E$23,D321="Chlore Carbonate",'Tarifs-Price list'!$E$23,D321="NON",0)))</f>
        <v>#N/A</v>
      </c>
      <c r="AD321" s="25" t="e" cm="1">
        <f t="array" ref="AD321">IF(C321="PARTENAIRE",_xlfn.IFS(E321=champs!$A$5,'Tarifs-Price list'!$G$9,E321=champs!$A$6,'Tarifs-Price list'!$G$9,E321=champs!$A$7,'Tarifs-Price list'!$G$19,E321="Chlore Silicate",'Tarifs-Price list'!$G$24,E321="Chlore Carbonate",'Tarifs-Price list'!$G$24,E321="NON",0),IF(C321="EXTERNE",_xlfn.IFS(E321=champs!$A$5,'Tarifs-Price list'!$F$9,E321=champs!$A$6,'Tarifs-Price list'!$F$9,E321=champs!$A$7,'Tarifs-Price list'!$F$19,E321="Chlore Silicate",'Tarifs-Price list'!$F$24,E321="Chlore Carbonate",'Tarifs-Price list'!$F$24,E321="NON",0),_xlfn.IFS(E321=champs!$A$5,'Tarifs-Price list'!$E$9,E321=champs!$A$6,'Tarifs-Price list'!$E$9,E321=champs!$A$7,'Tarifs-Price list'!$E$19,E321="Chlore Silicate",'Tarifs-Price list'!$E$24,E321="Chlore Carbonate",'Tarifs-Price list'!$E$24,E321="NON",0)))</f>
        <v>#N/A</v>
      </c>
      <c r="AE321" s="25" t="e" cm="1">
        <f t="array" ref="AE321">IF(C321="PARTENAIRE",_xlfn.IFS(F321=champs!$A$5,'Tarifs-Price list'!$G$10,F321=champs!$A$6,'Tarifs-Price list'!$G$15,F321=champs!$A$7,'Tarifs-Price list'!$G$20,F321="Chlore Silicate",'Tarifs-Price list'!$G$25,F321="Chlore Carbonate",'Tarifs-Price list'!$G$30,F321="NON",0),IF(C321="EXTERNE",_xlfn.IFS(F321=champs!$A$5,'Tarifs-Price list'!$F$10,F321=champs!$A$6,'Tarifs-Price list'!$F$15,F321=champs!$A$7,'Tarifs-Price list'!$F$20,F321="Chlore Silicate",'Tarifs-Price list'!$F$25,F321="Chlore Carbonate",'Tarifs-Price list'!$F$30,F321="NON",0),_xlfn.IFS(F321=champs!$A$5,'Tarifs-Price list'!$E$10,F321=champs!$A$6,'Tarifs-Price list'!$E$15,F321=champs!$A$7,'Tarifs-Price list'!$E$20,F321="Chlore Silicate",'Tarifs-Price list'!$E$25,F321="Chlore Carbonate",'Tarifs-Price list'!$E$30,F321="NON",0)))</f>
        <v>#N/A</v>
      </c>
      <c r="AF321" s="25">
        <f>IF(AND(H321=champs!$Q$5,I321=champs!$Q$6,J321=champs!$Q$6,C321="PARTENAIRE"),'Tarifs-Price list'!$N$9,IF(AND(C321="PARTENAIRE",H321=champs!$Q$6,I321=champs!$Q$5,J321=champs!$Q$6),'Tarifs-Price list'!$N$9,IF(AND(C321="PARTENAIRE",H321=champs!$Q$5,I321=champs!$Q$5,J321=champs!$Q$6),2*'Tarifs-Price list'!$N$9,IF(AND(C321="PARTENAIRE",H321=champs!$Q$6,I321=champs!$Q$6,J321=champs!$Q$5),'Tarifs-Price list'!$N$18,IF(AND(C321="PARTENAIRE",H321=champs!$Q$5,I321=champs!$Q$6,J321=champs!$Q$5),"Impossible",IF(AND(C321="PARTENAIRE",H321=champs!$Q$6,I321=champs!$Q$5,J321=champs!$Q$5),"Impossible",IF(AND(C321="PARTENAIRE",H321=champs!$Q$5,I321=champs!$Q$5,J321=champs!$Q$5),"Impossible",IF(AND(C321="EXTERNE",H321=champs!$Q$5,I321=champs!$Q$6,J321=champs!$Q$6),'Tarifs-Price list'!$M$9,IF(AND(C321="EXTERNE",H321=champs!$Q$6,I321=champs!$Q$5,J321=champs!$Q$6),'Tarifs-Price list'!$M$9,IF(AND(C321="EXTERNE",H321=champs!$Q$5,I321=champs!$Q$5,J321=champs!$Q$6),2*'Tarifs-Price list'!$M$9,IF(AND(C321="EXTERNE",H321=champs!$Q$6,I321=champs!$Q$6,J321=champs!$Q$5),'Tarifs-Price list'!$M$18,IF(AND(C321="Externe",H321=champs!$Q$5,I321=champs!$Q$6,J321=champs!$Q$5),"Impossible",IF(AND(C321="EXTERNE",H321=champs!$Q$6,I321=champs!$Q$5,J321=champs!$Q$5),"Impossible",IF(AND(C321="EXTERNE",H321=champs!$Q$5,I321=champs!$Q$5,J321=champs!$Q$5),"Impossible",IF(AND(C321="PRIVÉ",H321=champs!$Q$5,I321=champs!$Q$6,J321=champs!$Q$6),'Tarifs-Price list'!$L$9,IF(AND(C321="PRIVÉ",H321=champs!$Q$6,I321=champs!$Q$5,J321=champs!$Q$6),'Tarifs-Price list'!$L$9,IF(AND(C321="PRIVÉ",H321=champs!$Q$5,I321=champs!$Q$5,J321=champs!$Q$6),2*'Tarifs-Price list'!$L$9,IF(AND(C321="PRIVÉ",H321=champs!$Q$5,I321=champs!$Q$6,J321=champs!$Q$5),"Impossible",IF(AND(C321="PRIVÉ",H321=champs!$Q$6,I321=champs!$Q$5,J321=champs!$Q$5),"Impossible",IF(AND(C321="PRIVÉ",H321=champs!$Q$6,I321=champs!$Q$6,J321=champs!$Q$5),'Tarifs-Price list'!$L$18,IF(AND(C321="PRIVÉ",H321=champs!$Q$5,I321=champs!$Q$5,J321=champs!$Q$5),"Impossible",0)))))))))))))))))))))</f>
        <v>0</v>
      </c>
      <c r="AG321" s="57">
        <f>IF(AND(K321="OUI",H321=champs!$Q$5,I321=champs!$Q$6,J321=champs!$Q$6,C321="PARTENAIRE"),'Tarifs-Price list'!$N$8,IF(AND(K321="OUI",C321="PARTENAIRE",H321=champs!$Q$6,I321=champs!$Q$5,J321=champs!$Q$6),'Tarifs-Price list'!$N$8,IF(AND(K321="OUI",C321="PARTENAIRE",H321=champs!$Q$5,I321=champs!$Q$5,J321=champs!$Q$6),2*'Tarifs-Price list'!$N$8,IF(AND(K321="OUI",C321="PARTENAIRE",H321=champs!$Q$6,I321=champs!$Q$6,J321=champs!$Q$5),'Tarifs-Price list'!$N$17,IF(AND(K321="OUI",C321="PARTENAIRE",H321=champs!$Q$5,I321=champs!$Q$6,J321=champs!$Q$5),"Impossible",IF(AND(K321="OUI",C321="PARTENAIRE",H321=champs!$Q$6,I321=champs!$Q$5,J321=champs!$Q$5),"Impossible",IF(AND(K321="OUI",C321="PARTENAIRE",H321=champs!$Q$5,I321=champs!$Q$5,J321=champs!$Q$5),"Impossible",IF(AND(C321="EXTERNE",K321="OUI",H321=champs!$Q$5,I321=champs!$Q$6,J321=champs!$Q$6),'Tarifs-Price list'!$M$8,IF(AND(K321="OUI",C321="EXTERNE",H321=champs!$Q$6,I321=champs!$Q$5,J321=champs!$Q$6),'Tarifs-Price list'!$M$8,IF(AND(C321="EXTERNE",K321="OUI",H321=champs!$Q$5,I321=champs!$Q$5,J321=champs!$Q$6),2*'Tarifs-Price list'!$M$8,IF(AND(K321="OUI",C321="EXTERNE",H321=champs!$Q$6,I321=champs!$Q$6,J321=champs!$Q$5),'Tarifs-Price list'!$M$17,IF(AND(K321="OUI",C321="Externe",H321=champs!$Q$5,I321=champs!$Q$6,J321=champs!$Q$5),"Impossible",IF(AND(C321="EXTERNE",K321="OUI",H321=champs!$Q$6,I321=champs!$Q$5,J321=champs!$Q$5),"Impossible",IF(AND(K321="OUI",C321="EXTERNE",H321=champs!$Q$5,I321=champs!$Q$5,J321=champs!$Q$5),"Impossible",IF(AND(C321="PRIVÉ",K321="OUI",H321=champs!$Q$5,I321=champs!$Q$6,J321=champs!$Q$6),'Tarifs-Price list'!$L$8,IF(AND(C321="PRIVÉ",K321="OUI",H321=champs!$Q$6,I321=champs!$Q$5,J321=champs!$Q$6),'Tarifs-Price list'!$L$8,IF(AND(K321="OUI",C321="PRIVÉ",H321=champs!$Q$5,I321=champs!$Q$5,J321=champs!Q322),2*'Tarifs-Price list'!$L$8,IF(AND(K321="OUI",C321="PRIVÉ",H321=champs!$Q$5,I321=champs!$Q$6,J321=champs!$Q$5),"Impossible",IF(AND(K321="OUI",C321="PRIVÉ",K321="OUI",H321=champs!$Q$6,I321=champs!$Q$5,J321=champs!$Q$5),"Impossible",IF(AND(K321="OUI",C321="PRIVÉ",H321=champs!$Q$6,I321=champs!$Q$6,J321=champs!$Q$5),'Tarifs-Price list'!$L$17,IF(AND(K321="OUI",C321="PRIVÉ",H321=champs!$Q$5,I321=champs!$Q$5,J321=champs!$Q$5),"Impossible",0)))))))))))))))))))))</f>
        <v>0</v>
      </c>
    </row>
    <row r="322" spans="2:33" ht="21" x14ac:dyDescent="0.2"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50"/>
      <c r="M322" s="50"/>
      <c r="N322" s="48"/>
      <c r="O322" s="48"/>
      <c r="P322" s="48"/>
      <c r="Q322" s="48"/>
      <c r="R322" s="48"/>
      <c r="S322" s="49"/>
      <c r="T322" s="49"/>
      <c r="U322" s="49"/>
      <c r="V322" s="48"/>
      <c r="W322" s="48"/>
      <c r="X322" s="48"/>
      <c r="Y322" s="48"/>
      <c r="Z322" s="48"/>
      <c r="AC322" s="25" t="e" cm="1">
        <f t="array" ref="AC322">IF(C322="PARTENAIRE",_xlfn.IFS(D322=champs!$A$5,'Tarifs-Price list'!$G$8,D322=champs!$A$6,'Tarifs-Price list'!$G$8,D322=champs!$A$7,'Tarifs-Price list'!$G$18,D322="Chlore Silicate",'Tarifs-Price list'!$G$23,D322="Chlore Carbonate",'Tarifs-Price list'!$G$23,D322="NON",0),IF(C322="EXTERNE",_xlfn.IFS(D322=champs!$A$5,'Tarifs-Price list'!$F$8,D322=champs!$A$6,'Tarifs-Price list'!$F$8,D322=champs!$A$7,'Tarifs-Price list'!$F$18,D322="Chlore Silicate",'Tarifs-Price list'!$F$23,D322="Chlore Carbonate",'Tarifs-Price list'!$F$23,D322="NON",0),_xlfn.IFS(D322=champs!$A$5,'Tarifs-Price list'!$E$8,D322=champs!$A$6,'Tarifs-Price list'!$E$8,D322=champs!$A$7,'Tarifs-Price list'!$E$18,D322="Chlore Silicate",'Tarifs-Price list'!$E$23,D322="Chlore Carbonate",'Tarifs-Price list'!$E$23,D322="NON",0)))</f>
        <v>#N/A</v>
      </c>
      <c r="AD322" s="25" t="e" cm="1">
        <f t="array" ref="AD322">IF(C322="PARTENAIRE",_xlfn.IFS(E322=champs!$A$5,'Tarifs-Price list'!$G$9,E322=champs!$A$6,'Tarifs-Price list'!$G$9,E322=champs!$A$7,'Tarifs-Price list'!$G$19,E322="Chlore Silicate",'Tarifs-Price list'!$G$24,E322="Chlore Carbonate",'Tarifs-Price list'!$G$24,E322="NON",0),IF(C322="EXTERNE",_xlfn.IFS(E322=champs!$A$5,'Tarifs-Price list'!$F$9,E322=champs!$A$6,'Tarifs-Price list'!$F$9,E322=champs!$A$7,'Tarifs-Price list'!$F$19,E322="Chlore Silicate",'Tarifs-Price list'!$F$24,E322="Chlore Carbonate",'Tarifs-Price list'!$F$24,E322="NON",0),_xlfn.IFS(E322=champs!$A$5,'Tarifs-Price list'!$E$9,E322=champs!$A$6,'Tarifs-Price list'!$E$9,E322=champs!$A$7,'Tarifs-Price list'!$E$19,E322="Chlore Silicate",'Tarifs-Price list'!$E$24,E322="Chlore Carbonate",'Tarifs-Price list'!$E$24,E322="NON",0)))</f>
        <v>#N/A</v>
      </c>
      <c r="AE322" s="25" t="e" cm="1">
        <f t="array" ref="AE322">IF(C322="PARTENAIRE",_xlfn.IFS(F322=champs!$A$5,'Tarifs-Price list'!$G$10,F322=champs!$A$6,'Tarifs-Price list'!$G$15,F322=champs!$A$7,'Tarifs-Price list'!$G$20,F322="Chlore Silicate",'Tarifs-Price list'!$G$25,F322="Chlore Carbonate",'Tarifs-Price list'!$G$30,F322="NON",0),IF(C322="EXTERNE",_xlfn.IFS(F322=champs!$A$5,'Tarifs-Price list'!$F$10,F322=champs!$A$6,'Tarifs-Price list'!$F$15,F322=champs!$A$7,'Tarifs-Price list'!$F$20,F322="Chlore Silicate",'Tarifs-Price list'!$F$25,F322="Chlore Carbonate",'Tarifs-Price list'!$F$30,F322="NON",0),_xlfn.IFS(F322=champs!$A$5,'Tarifs-Price list'!$E$10,F322=champs!$A$6,'Tarifs-Price list'!$E$15,F322=champs!$A$7,'Tarifs-Price list'!$E$20,F322="Chlore Silicate",'Tarifs-Price list'!$E$25,F322="Chlore Carbonate",'Tarifs-Price list'!$E$30,F322="NON",0)))</f>
        <v>#N/A</v>
      </c>
      <c r="AF322" s="25">
        <f>IF(AND(H322=champs!$Q$5,I322=champs!$Q$6,J322=champs!$Q$6,C322="PARTENAIRE"),'Tarifs-Price list'!$N$9,IF(AND(C322="PARTENAIRE",H322=champs!$Q$6,I322=champs!$Q$5,J322=champs!$Q$6),'Tarifs-Price list'!$N$9,IF(AND(C322="PARTENAIRE",H322=champs!$Q$5,I322=champs!$Q$5,J322=champs!$Q$6),2*'Tarifs-Price list'!$N$9,IF(AND(C322="PARTENAIRE",H322=champs!$Q$6,I322=champs!$Q$6,J322=champs!$Q$5),'Tarifs-Price list'!$N$18,IF(AND(C322="PARTENAIRE",H322=champs!$Q$5,I322=champs!$Q$6,J322=champs!$Q$5),"Impossible",IF(AND(C322="PARTENAIRE",H322=champs!$Q$6,I322=champs!$Q$5,J322=champs!$Q$5),"Impossible",IF(AND(C322="PARTENAIRE",H322=champs!$Q$5,I322=champs!$Q$5,J322=champs!$Q$5),"Impossible",IF(AND(C322="EXTERNE",H322=champs!$Q$5,I322=champs!$Q$6,J322=champs!$Q$6),'Tarifs-Price list'!$M$9,IF(AND(C322="EXTERNE",H322=champs!$Q$6,I322=champs!$Q$5,J322=champs!$Q$6),'Tarifs-Price list'!$M$9,IF(AND(C322="EXTERNE",H322=champs!$Q$5,I322=champs!$Q$5,J322=champs!$Q$6),2*'Tarifs-Price list'!$M$9,IF(AND(C322="EXTERNE",H322=champs!$Q$6,I322=champs!$Q$6,J322=champs!$Q$5),'Tarifs-Price list'!$M$18,IF(AND(C322="Externe",H322=champs!$Q$5,I322=champs!$Q$6,J322=champs!$Q$5),"Impossible",IF(AND(C322="EXTERNE",H322=champs!$Q$6,I322=champs!$Q$5,J322=champs!$Q$5),"Impossible",IF(AND(C322="EXTERNE",H322=champs!$Q$5,I322=champs!$Q$5,J322=champs!$Q$5),"Impossible",IF(AND(C322="PRIVÉ",H322=champs!$Q$5,I322=champs!$Q$6,J322=champs!$Q$6),'Tarifs-Price list'!$L$9,IF(AND(C322="PRIVÉ",H322=champs!$Q$6,I322=champs!$Q$5,J322=champs!$Q$6),'Tarifs-Price list'!$L$9,IF(AND(C322="PRIVÉ",H322=champs!$Q$5,I322=champs!$Q$5,J322=champs!$Q$6),2*'Tarifs-Price list'!$L$9,IF(AND(C322="PRIVÉ",H322=champs!$Q$5,I322=champs!$Q$6,J322=champs!$Q$5),"Impossible",IF(AND(C322="PRIVÉ",H322=champs!$Q$6,I322=champs!$Q$5,J322=champs!$Q$5),"Impossible",IF(AND(C322="PRIVÉ",H322=champs!$Q$6,I322=champs!$Q$6,J322=champs!$Q$5),'Tarifs-Price list'!$L$18,IF(AND(C322="PRIVÉ",H322=champs!$Q$5,I322=champs!$Q$5,J322=champs!$Q$5),"Impossible",0)))))))))))))))))))))</f>
        <v>0</v>
      </c>
      <c r="AG322" s="57">
        <f>IF(AND(K322="OUI",H322=champs!$Q$5,I322=champs!$Q$6,J322=champs!$Q$6,C322="PARTENAIRE"),'Tarifs-Price list'!$N$8,IF(AND(K322="OUI",C322="PARTENAIRE",H322=champs!$Q$6,I322=champs!$Q$5,J322=champs!$Q$6),'Tarifs-Price list'!$N$8,IF(AND(K322="OUI",C322="PARTENAIRE",H322=champs!$Q$5,I322=champs!$Q$5,J322=champs!$Q$6),2*'Tarifs-Price list'!$N$8,IF(AND(K322="OUI",C322="PARTENAIRE",H322=champs!$Q$6,I322=champs!$Q$6,J322=champs!$Q$5),'Tarifs-Price list'!$N$17,IF(AND(K322="OUI",C322="PARTENAIRE",H322=champs!$Q$5,I322=champs!$Q$6,J322=champs!$Q$5),"Impossible",IF(AND(K322="OUI",C322="PARTENAIRE",H322=champs!$Q$6,I322=champs!$Q$5,J322=champs!$Q$5),"Impossible",IF(AND(K322="OUI",C322="PARTENAIRE",H322=champs!$Q$5,I322=champs!$Q$5,J322=champs!$Q$5),"Impossible",IF(AND(C322="EXTERNE",K322="OUI",H322=champs!$Q$5,I322=champs!$Q$6,J322=champs!$Q$6),'Tarifs-Price list'!$M$8,IF(AND(K322="OUI",C322="EXTERNE",H322=champs!$Q$6,I322=champs!$Q$5,J322=champs!$Q$6),'Tarifs-Price list'!$M$8,IF(AND(C322="EXTERNE",K322="OUI",H322=champs!$Q$5,I322=champs!$Q$5,J322=champs!$Q$6),2*'Tarifs-Price list'!$M$8,IF(AND(K322="OUI",C322="EXTERNE",H322=champs!$Q$6,I322=champs!$Q$6,J322=champs!$Q$5),'Tarifs-Price list'!$M$17,IF(AND(K322="OUI",C322="Externe",H322=champs!$Q$5,I322=champs!$Q$6,J322=champs!$Q$5),"Impossible",IF(AND(C322="EXTERNE",K322="OUI",H322=champs!$Q$6,I322=champs!$Q$5,J322=champs!$Q$5),"Impossible",IF(AND(K322="OUI",C322="EXTERNE",H322=champs!$Q$5,I322=champs!$Q$5,J322=champs!$Q$5),"Impossible",IF(AND(C322="PRIVÉ",K322="OUI",H322=champs!$Q$5,I322=champs!$Q$6,J322=champs!$Q$6),'Tarifs-Price list'!$L$8,IF(AND(C322="PRIVÉ",K322="OUI",H322=champs!$Q$6,I322=champs!$Q$5,J322=champs!$Q$6),'Tarifs-Price list'!$L$8,IF(AND(K322="OUI",C322="PRIVÉ",H322=champs!$Q$5,I322=champs!$Q$5,J322=champs!Q323),2*'Tarifs-Price list'!$L$8,IF(AND(K322="OUI",C322="PRIVÉ",H322=champs!$Q$5,I322=champs!$Q$6,J322=champs!$Q$5),"Impossible",IF(AND(K322="OUI",C322="PRIVÉ",K322="OUI",H322=champs!$Q$6,I322=champs!$Q$5,J322=champs!$Q$5),"Impossible",IF(AND(K322="OUI",C322="PRIVÉ",H322=champs!$Q$6,I322=champs!$Q$6,J322=champs!$Q$5),'Tarifs-Price list'!$L$17,IF(AND(K322="OUI",C322="PRIVÉ",H322=champs!$Q$5,I322=champs!$Q$5,J322=champs!$Q$5),"Impossible",0)))))))))))))))))))))</f>
        <v>0</v>
      </c>
    </row>
    <row r="323" spans="2:33" ht="21" x14ac:dyDescent="0.2"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50"/>
      <c r="M323" s="50"/>
      <c r="N323" s="48"/>
      <c r="O323" s="48"/>
      <c r="P323" s="48"/>
      <c r="Q323" s="48"/>
      <c r="R323" s="48"/>
      <c r="S323" s="49"/>
      <c r="T323" s="49"/>
      <c r="U323" s="49"/>
      <c r="V323" s="48"/>
      <c r="W323" s="48"/>
      <c r="X323" s="48"/>
      <c r="Y323" s="48"/>
      <c r="Z323" s="48"/>
      <c r="AC323" s="25" t="e" cm="1">
        <f t="array" ref="AC323">IF(C323="PARTENAIRE",_xlfn.IFS(D323=champs!$A$5,'Tarifs-Price list'!$G$8,D323=champs!$A$6,'Tarifs-Price list'!$G$8,D323=champs!$A$7,'Tarifs-Price list'!$G$18,D323="Chlore Silicate",'Tarifs-Price list'!$G$23,D323="Chlore Carbonate",'Tarifs-Price list'!$G$23,D323="NON",0),IF(C323="EXTERNE",_xlfn.IFS(D323=champs!$A$5,'Tarifs-Price list'!$F$8,D323=champs!$A$6,'Tarifs-Price list'!$F$8,D323=champs!$A$7,'Tarifs-Price list'!$F$18,D323="Chlore Silicate",'Tarifs-Price list'!$F$23,D323="Chlore Carbonate",'Tarifs-Price list'!$F$23,D323="NON",0),_xlfn.IFS(D323=champs!$A$5,'Tarifs-Price list'!$E$8,D323=champs!$A$6,'Tarifs-Price list'!$E$8,D323=champs!$A$7,'Tarifs-Price list'!$E$18,D323="Chlore Silicate",'Tarifs-Price list'!$E$23,D323="Chlore Carbonate",'Tarifs-Price list'!$E$23,D323="NON",0)))</f>
        <v>#N/A</v>
      </c>
      <c r="AD323" s="25" t="e" cm="1">
        <f t="array" ref="AD323">IF(C323="PARTENAIRE",_xlfn.IFS(E323=champs!$A$5,'Tarifs-Price list'!$G$9,E323=champs!$A$6,'Tarifs-Price list'!$G$9,E323=champs!$A$7,'Tarifs-Price list'!$G$19,E323="Chlore Silicate",'Tarifs-Price list'!$G$24,E323="Chlore Carbonate",'Tarifs-Price list'!$G$24,E323="NON",0),IF(C323="EXTERNE",_xlfn.IFS(E323=champs!$A$5,'Tarifs-Price list'!$F$9,E323=champs!$A$6,'Tarifs-Price list'!$F$9,E323=champs!$A$7,'Tarifs-Price list'!$F$19,E323="Chlore Silicate",'Tarifs-Price list'!$F$24,E323="Chlore Carbonate",'Tarifs-Price list'!$F$24,E323="NON",0),_xlfn.IFS(E323=champs!$A$5,'Tarifs-Price list'!$E$9,E323=champs!$A$6,'Tarifs-Price list'!$E$9,E323=champs!$A$7,'Tarifs-Price list'!$E$19,E323="Chlore Silicate",'Tarifs-Price list'!$E$24,E323="Chlore Carbonate",'Tarifs-Price list'!$E$24,E323="NON",0)))</f>
        <v>#N/A</v>
      </c>
      <c r="AE323" s="25" t="e" cm="1">
        <f t="array" ref="AE323">IF(C323="PARTENAIRE",_xlfn.IFS(F323=champs!$A$5,'Tarifs-Price list'!$G$10,F323=champs!$A$6,'Tarifs-Price list'!$G$15,F323=champs!$A$7,'Tarifs-Price list'!$G$20,F323="Chlore Silicate",'Tarifs-Price list'!$G$25,F323="Chlore Carbonate",'Tarifs-Price list'!$G$30,F323="NON",0),IF(C323="EXTERNE",_xlfn.IFS(F323=champs!$A$5,'Tarifs-Price list'!$F$10,F323=champs!$A$6,'Tarifs-Price list'!$F$15,F323=champs!$A$7,'Tarifs-Price list'!$F$20,F323="Chlore Silicate",'Tarifs-Price list'!$F$25,F323="Chlore Carbonate",'Tarifs-Price list'!$F$30,F323="NON",0),_xlfn.IFS(F323=champs!$A$5,'Tarifs-Price list'!$E$10,F323=champs!$A$6,'Tarifs-Price list'!$E$15,F323=champs!$A$7,'Tarifs-Price list'!$E$20,F323="Chlore Silicate",'Tarifs-Price list'!$E$25,F323="Chlore Carbonate",'Tarifs-Price list'!$E$30,F323="NON",0)))</f>
        <v>#N/A</v>
      </c>
      <c r="AF323" s="25">
        <f>IF(AND(H323=champs!$Q$5,I323=champs!$Q$6,J323=champs!$Q$6,C323="PARTENAIRE"),'Tarifs-Price list'!$N$9,IF(AND(C323="PARTENAIRE",H323=champs!$Q$6,I323=champs!$Q$5,J323=champs!$Q$6),'Tarifs-Price list'!$N$9,IF(AND(C323="PARTENAIRE",H323=champs!$Q$5,I323=champs!$Q$5,J323=champs!$Q$6),2*'Tarifs-Price list'!$N$9,IF(AND(C323="PARTENAIRE",H323=champs!$Q$6,I323=champs!$Q$6,J323=champs!$Q$5),'Tarifs-Price list'!$N$18,IF(AND(C323="PARTENAIRE",H323=champs!$Q$5,I323=champs!$Q$6,J323=champs!$Q$5),"Impossible",IF(AND(C323="PARTENAIRE",H323=champs!$Q$6,I323=champs!$Q$5,J323=champs!$Q$5),"Impossible",IF(AND(C323="PARTENAIRE",H323=champs!$Q$5,I323=champs!$Q$5,J323=champs!$Q$5),"Impossible",IF(AND(C323="EXTERNE",H323=champs!$Q$5,I323=champs!$Q$6,J323=champs!$Q$6),'Tarifs-Price list'!$M$9,IF(AND(C323="EXTERNE",H323=champs!$Q$6,I323=champs!$Q$5,J323=champs!$Q$6),'Tarifs-Price list'!$M$9,IF(AND(C323="EXTERNE",H323=champs!$Q$5,I323=champs!$Q$5,J323=champs!$Q$6),2*'Tarifs-Price list'!$M$9,IF(AND(C323="EXTERNE",H323=champs!$Q$6,I323=champs!$Q$6,J323=champs!$Q$5),'Tarifs-Price list'!$M$18,IF(AND(C323="Externe",H323=champs!$Q$5,I323=champs!$Q$6,J323=champs!$Q$5),"Impossible",IF(AND(C323="EXTERNE",H323=champs!$Q$6,I323=champs!$Q$5,J323=champs!$Q$5),"Impossible",IF(AND(C323="EXTERNE",H323=champs!$Q$5,I323=champs!$Q$5,J323=champs!$Q$5),"Impossible",IF(AND(C323="PRIVÉ",H323=champs!$Q$5,I323=champs!$Q$6,J323=champs!$Q$6),'Tarifs-Price list'!$L$9,IF(AND(C323="PRIVÉ",H323=champs!$Q$6,I323=champs!$Q$5,J323=champs!$Q$6),'Tarifs-Price list'!$L$9,IF(AND(C323="PRIVÉ",H323=champs!$Q$5,I323=champs!$Q$5,J323=champs!$Q$6),2*'Tarifs-Price list'!$L$9,IF(AND(C323="PRIVÉ",H323=champs!$Q$5,I323=champs!$Q$6,J323=champs!$Q$5),"Impossible",IF(AND(C323="PRIVÉ",H323=champs!$Q$6,I323=champs!$Q$5,J323=champs!$Q$5),"Impossible",IF(AND(C323="PRIVÉ",H323=champs!$Q$6,I323=champs!$Q$6,J323=champs!$Q$5),'Tarifs-Price list'!$L$18,IF(AND(C323="PRIVÉ",H323=champs!$Q$5,I323=champs!$Q$5,J323=champs!$Q$5),"Impossible",0)))))))))))))))))))))</f>
        <v>0</v>
      </c>
      <c r="AG323" s="57">
        <f>IF(AND(K323="OUI",H323=champs!$Q$5,I323=champs!$Q$6,J323=champs!$Q$6,C323="PARTENAIRE"),'Tarifs-Price list'!$N$8,IF(AND(K323="OUI",C323="PARTENAIRE",H323=champs!$Q$6,I323=champs!$Q$5,J323=champs!$Q$6),'Tarifs-Price list'!$N$8,IF(AND(K323="OUI",C323="PARTENAIRE",H323=champs!$Q$5,I323=champs!$Q$5,J323=champs!$Q$6),2*'Tarifs-Price list'!$N$8,IF(AND(K323="OUI",C323="PARTENAIRE",H323=champs!$Q$6,I323=champs!$Q$6,J323=champs!$Q$5),'Tarifs-Price list'!$N$17,IF(AND(K323="OUI",C323="PARTENAIRE",H323=champs!$Q$5,I323=champs!$Q$6,J323=champs!$Q$5),"Impossible",IF(AND(K323="OUI",C323="PARTENAIRE",H323=champs!$Q$6,I323=champs!$Q$5,J323=champs!$Q$5),"Impossible",IF(AND(K323="OUI",C323="PARTENAIRE",H323=champs!$Q$5,I323=champs!$Q$5,J323=champs!$Q$5),"Impossible",IF(AND(C323="EXTERNE",K323="OUI",H323=champs!$Q$5,I323=champs!$Q$6,J323=champs!$Q$6),'Tarifs-Price list'!$M$8,IF(AND(K323="OUI",C323="EXTERNE",H323=champs!$Q$6,I323=champs!$Q$5,J323=champs!$Q$6),'Tarifs-Price list'!$M$8,IF(AND(C323="EXTERNE",K323="OUI",H323=champs!$Q$5,I323=champs!$Q$5,J323=champs!$Q$6),2*'Tarifs-Price list'!$M$8,IF(AND(K323="OUI",C323="EXTERNE",H323=champs!$Q$6,I323=champs!$Q$6,J323=champs!$Q$5),'Tarifs-Price list'!$M$17,IF(AND(K323="OUI",C323="Externe",H323=champs!$Q$5,I323=champs!$Q$6,J323=champs!$Q$5),"Impossible",IF(AND(C323="EXTERNE",K323="OUI",H323=champs!$Q$6,I323=champs!$Q$5,J323=champs!$Q$5),"Impossible",IF(AND(K323="OUI",C323="EXTERNE",H323=champs!$Q$5,I323=champs!$Q$5,J323=champs!$Q$5),"Impossible",IF(AND(C323="PRIVÉ",K323="OUI",H323=champs!$Q$5,I323=champs!$Q$6,J323=champs!$Q$6),'Tarifs-Price list'!$L$8,IF(AND(C323="PRIVÉ",K323="OUI",H323=champs!$Q$6,I323=champs!$Q$5,J323=champs!$Q$6),'Tarifs-Price list'!$L$8,IF(AND(K323="OUI",C323="PRIVÉ",H323=champs!$Q$5,I323=champs!$Q$5,J323=champs!Q324),2*'Tarifs-Price list'!$L$8,IF(AND(K323="OUI",C323="PRIVÉ",H323=champs!$Q$5,I323=champs!$Q$6,J323=champs!$Q$5),"Impossible",IF(AND(K323="OUI",C323="PRIVÉ",K323="OUI",H323=champs!$Q$6,I323=champs!$Q$5,J323=champs!$Q$5),"Impossible",IF(AND(K323="OUI",C323="PRIVÉ",H323=champs!$Q$6,I323=champs!$Q$6,J323=champs!$Q$5),'Tarifs-Price list'!$L$17,IF(AND(K323="OUI",C323="PRIVÉ",H323=champs!$Q$5,I323=champs!$Q$5,J323=champs!$Q$5),"Impossible",0)))))))))))))))))))))</f>
        <v>0</v>
      </c>
    </row>
    <row r="324" spans="2:33" ht="21" x14ac:dyDescent="0.2"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50"/>
      <c r="M324" s="50"/>
      <c r="N324" s="48"/>
      <c r="O324" s="48"/>
      <c r="P324" s="48"/>
      <c r="Q324" s="48"/>
      <c r="R324" s="48"/>
      <c r="S324" s="49"/>
      <c r="T324" s="49"/>
      <c r="U324" s="49"/>
      <c r="V324" s="48"/>
      <c r="W324" s="48"/>
      <c r="X324" s="48"/>
      <c r="Y324" s="48"/>
      <c r="Z324" s="48"/>
      <c r="AC324" s="25" t="e" cm="1">
        <f t="array" ref="AC324">IF(C324="PARTENAIRE",_xlfn.IFS(D324=champs!$A$5,'Tarifs-Price list'!$G$8,D324=champs!$A$6,'Tarifs-Price list'!$G$8,D324=champs!$A$7,'Tarifs-Price list'!$G$18,D324="Chlore Silicate",'Tarifs-Price list'!$G$23,D324="Chlore Carbonate",'Tarifs-Price list'!$G$23,D324="NON",0),IF(C324="EXTERNE",_xlfn.IFS(D324=champs!$A$5,'Tarifs-Price list'!$F$8,D324=champs!$A$6,'Tarifs-Price list'!$F$8,D324=champs!$A$7,'Tarifs-Price list'!$F$18,D324="Chlore Silicate",'Tarifs-Price list'!$F$23,D324="Chlore Carbonate",'Tarifs-Price list'!$F$23,D324="NON",0),_xlfn.IFS(D324=champs!$A$5,'Tarifs-Price list'!$E$8,D324=champs!$A$6,'Tarifs-Price list'!$E$8,D324=champs!$A$7,'Tarifs-Price list'!$E$18,D324="Chlore Silicate",'Tarifs-Price list'!$E$23,D324="Chlore Carbonate",'Tarifs-Price list'!$E$23,D324="NON",0)))</f>
        <v>#N/A</v>
      </c>
      <c r="AD324" s="25" t="e" cm="1">
        <f t="array" ref="AD324">IF(C324="PARTENAIRE",_xlfn.IFS(E324=champs!$A$5,'Tarifs-Price list'!$G$9,E324=champs!$A$6,'Tarifs-Price list'!$G$9,E324=champs!$A$7,'Tarifs-Price list'!$G$19,E324="Chlore Silicate",'Tarifs-Price list'!$G$24,E324="Chlore Carbonate",'Tarifs-Price list'!$G$24,E324="NON",0),IF(C324="EXTERNE",_xlfn.IFS(E324=champs!$A$5,'Tarifs-Price list'!$F$9,E324=champs!$A$6,'Tarifs-Price list'!$F$9,E324=champs!$A$7,'Tarifs-Price list'!$F$19,E324="Chlore Silicate",'Tarifs-Price list'!$F$24,E324="Chlore Carbonate",'Tarifs-Price list'!$F$24,E324="NON",0),_xlfn.IFS(E324=champs!$A$5,'Tarifs-Price list'!$E$9,E324=champs!$A$6,'Tarifs-Price list'!$E$9,E324=champs!$A$7,'Tarifs-Price list'!$E$19,E324="Chlore Silicate",'Tarifs-Price list'!$E$24,E324="Chlore Carbonate",'Tarifs-Price list'!$E$24,E324="NON",0)))</f>
        <v>#N/A</v>
      </c>
      <c r="AE324" s="25" t="e" cm="1">
        <f t="array" ref="AE324">IF(C324="PARTENAIRE",_xlfn.IFS(F324=champs!$A$5,'Tarifs-Price list'!$G$10,F324=champs!$A$6,'Tarifs-Price list'!$G$15,F324=champs!$A$7,'Tarifs-Price list'!$G$20,F324="Chlore Silicate",'Tarifs-Price list'!$G$25,F324="Chlore Carbonate",'Tarifs-Price list'!$G$30,F324="NON",0),IF(C324="EXTERNE",_xlfn.IFS(F324=champs!$A$5,'Tarifs-Price list'!$F$10,F324=champs!$A$6,'Tarifs-Price list'!$F$15,F324=champs!$A$7,'Tarifs-Price list'!$F$20,F324="Chlore Silicate",'Tarifs-Price list'!$F$25,F324="Chlore Carbonate",'Tarifs-Price list'!$F$30,F324="NON",0),_xlfn.IFS(F324=champs!$A$5,'Tarifs-Price list'!$E$10,F324=champs!$A$6,'Tarifs-Price list'!$E$15,F324=champs!$A$7,'Tarifs-Price list'!$E$20,F324="Chlore Silicate",'Tarifs-Price list'!$E$25,F324="Chlore Carbonate",'Tarifs-Price list'!$E$30,F324="NON",0)))</f>
        <v>#N/A</v>
      </c>
      <c r="AF324" s="25">
        <f>IF(AND(H324=champs!$Q$5,I324=champs!$Q$6,J324=champs!$Q$6,C324="PARTENAIRE"),'Tarifs-Price list'!$N$9,IF(AND(C324="PARTENAIRE",H324=champs!$Q$6,I324=champs!$Q$5,J324=champs!$Q$6),'Tarifs-Price list'!$N$9,IF(AND(C324="PARTENAIRE",H324=champs!$Q$5,I324=champs!$Q$5,J324=champs!$Q$6),2*'Tarifs-Price list'!$N$9,IF(AND(C324="PARTENAIRE",H324=champs!$Q$6,I324=champs!$Q$6,J324=champs!$Q$5),'Tarifs-Price list'!$N$18,IF(AND(C324="PARTENAIRE",H324=champs!$Q$5,I324=champs!$Q$6,J324=champs!$Q$5),"Impossible",IF(AND(C324="PARTENAIRE",H324=champs!$Q$6,I324=champs!$Q$5,J324=champs!$Q$5),"Impossible",IF(AND(C324="PARTENAIRE",H324=champs!$Q$5,I324=champs!$Q$5,J324=champs!$Q$5),"Impossible",IF(AND(C324="EXTERNE",H324=champs!$Q$5,I324=champs!$Q$6,J324=champs!$Q$6),'Tarifs-Price list'!$M$9,IF(AND(C324="EXTERNE",H324=champs!$Q$6,I324=champs!$Q$5,J324=champs!$Q$6),'Tarifs-Price list'!$M$9,IF(AND(C324="EXTERNE",H324=champs!$Q$5,I324=champs!$Q$5,J324=champs!$Q$6),2*'Tarifs-Price list'!$M$9,IF(AND(C324="EXTERNE",H324=champs!$Q$6,I324=champs!$Q$6,J324=champs!$Q$5),'Tarifs-Price list'!$M$18,IF(AND(C324="Externe",H324=champs!$Q$5,I324=champs!$Q$6,J324=champs!$Q$5),"Impossible",IF(AND(C324="EXTERNE",H324=champs!$Q$6,I324=champs!$Q$5,J324=champs!$Q$5),"Impossible",IF(AND(C324="EXTERNE",H324=champs!$Q$5,I324=champs!$Q$5,J324=champs!$Q$5),"Impossible",IF(AND(C324="PRIVÉ",H324=champs!$Q$5,I324=champs!$Q$6,J324=champs!$Q$6),'Tarifs-Price list'!$L$9,IF(AND(C324="PRIVÉ",H324=champs!$Q$6,I324=champs!$Q$5,J324=champs!$Q$6),'Tarifs-Price list'!$L$9,IF(AND(C324="PRIVÉ",H324=champs!$Q$5,I324=champs!$Q$5,J324=champs!$Q$6),2*'Tarifs-Price list'!$L$9,IF(AND(C324="PRIVÉ",H324=champs!$Q$5,I324=champs!$Q$6,J324=champs!$Q$5),"Impossible",IF(AND(C324="PRIVÉ",H324=champs!$Q$6,I324=champs!$Q$5,J324=champs!$Q$5),"Impossible",IF(AND(C324="PRIVÉ",H324=champs!$Q$6,I324=champs!$Q$6,J324=champs!$Q$5),'Tarifs-Price list'!$L$18,IF(AND(C324="PRIVÉ",H324=champs!$Q$5,I324=champs!$Q$5,J324=champs!$Q$5),"Impossible",0)))))))))))))))))))))</f>
        <v>0</v>
      </c>
      <c r="AG324" s="57">
        <f>IF(AND(K324="OUI",H324=champs!$Q$5,I324=champs!$Q$6,J324=champs!$Q$6,C324="PARTENAIRE"),'Tarifs-Price list'!$N$8,IF(AND(K324="OUI",C324="PARTENAIRE",H324=champs!$Q$6,I324=champs!$Q$5,J324=champs!$Q$6),'Tarifs-Price list'!$N$8,IF(AND(K324="OUI",C324="PARTENAIRE",H324=champs!$Q$5,I324=champs!$Q$5,J324=champs!$Q$6),2*'Tarifs-Price list'!$N$8,IF(AND(K324="OUI",C324="PARTENAIRE",H324=champs!$Q$6,I324=champs!$Q$6,J324=champs!$Q$5),'Tarifs-Price list'!$N$17,IF(AND(K324="OUI",C324="PARTENAIRE",H324=champs!$Q$5,I324=champs!$Q$6,J324=champs!$Q$5),"Impossible",IF(AND(K324="OUI",C324="PARTENAIRE",H324=champs!$Q$6,I324=champs!$Q$5,J324=champs!$Q$5),"Impossible",IF(AND(K324="OUI",C324="PARTENAIRE",H324=champs!$Q$5,I324=champs!$Q$5,J324=champs!$Q$5),"Impossible",IF(AND(C324="EXTERNE",K324="OUI",H324=champs!$Q$5,I324=champs!$Q$6,J324=champs!$Q$6),'Tarifs-Price list'!$M$8,IF(AND(K324="OUI",C324="EXTERNE",H324=champs!$Q$6,I324=champs!$Q$5,J324=champs!$Q$6),'Tarifs-Price list'!$M$8,IF(AND(C324="EXTERNE",K324="OUI",H324=champs!$Q$5,I324=champs!$Q$5,J324=champs!$Q$6),2*'Tarifs-Price list'!$M$8,IF(AND(K324="OUI",C324="EXTERNE",H324=champs!$Q$6,I324=champs!$Q$6,J324=champs!$Q$5),'Tarifs-Price list'!$M$17,IF(AND(K324="OUI",C324="Externe",H324=champs!$Q$5,I324=champs!$Q$6,J324=champs!$Q$5),"Impossible",IF(AND(C324="EXTERNE",K324="OUI",H324=champs!$Q$6,I324=champs!$Q$5,J324=champs!$Q$5),"Impossible",IF(AND(K324="OUI",C324="EXTERNE",H324=champs!$Q$5,I324=champs!$Q$5,J324=champs!$Q$5),"Impossible",IF(AND(C324="PRIVÉ",K324="OUI",H324=champs!$Q$5,I324=champs!$Q$6,J324=champs!$Q$6),'Tarifs-Price list'!$L$8,IF(AND(C324="PRIVÉ",K324="OUI",H324=champs!$Q$6,I324=champs!$Q$5,J324=champs!$Q$6),'Tarifs-Price list'!$L$8,IF(AND(K324="OUI",C324="PRIVÉ",H324=champs!$Q$5,I324=champs!$Q$5,J324=champs!Q325),2*'Tarifs-Price list'!$L$8,IF(AND(K324="OUI",C324="PRIVÉ",H324=champs!$Q$5,I324=champs!$Q$6,J324=champs!$Q$5),"Impossible",IF(AND(K324="OUI",C324="PRIVÉ",K324="OUI",H324=champs!$Q$6,I324=champs!$Q$5,J324=champs!$Q$5),"Impossible",IF(AND(K324="OUI",C324="PRIVÉ",H324=champs!$Q$6,I324=champs!$Q$6,J324=champs!$Q$5),'Tarifs-Price list'!$L$17,IF(AND(K324="OUI",C324="PRIVÉ",H324=champs!$Q$5,I324=champs!$Q$5,J324=champs!$Q$5),"Impossible",0)))))))))))))))))))))</f>
        <v>0</v>
      </c>
    </row>
    <row r="325" spans="2:33" ht="21" x14ac:dyDescent="0.2"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50"/>
      <c r="M325" s="50"/>
      <c r="N325" s="48"/>
      <c r="O325" s="48"/>
      <c r="P325" s="48"/>
      <c r="Q325" s="48"/>
      <c r="R325" s="48"/>
      <c r="S325" s="49"/>
      <c r="T325" s="49"/>
      <c r="U325" s="49"/>
      <c r="V325" s="48"/>
      <c r="W325" s="48"/>
      <c r="X325" s="48"/>
      <c r="Y325" s="48"/>
      <c r="Z325" s="48"/>
      <c r="AC325" s="25" t="e" cm="1">
        <f t="array" ref="AC325">IF(C325="PARTENAIRE",_xlfn.IFS(D325=champs!$A$5,'Tarifs-Price list'!$G$8,D325=champs!$A$6,'Tarifs-Price list'!$G$8,D325=champs!$A$7,'Tarifs-Price list'!$G$18,D325="Chlore Silicate",'Tarifs-Price list'!$G$23,D325="Chlore Carbonate",'Tarifs-Price list'!$G$23,D325="NON",0),IF(C325="EXTERNE",_xlfn.IFS(D325=champs!$A$5,'Tarifs-Price list'!$F$8,D325=champs!$A$6,'Tarifs-Price list'!$F$8,D325=champs!$A$7,'Tarifs-Price list'!$F$18,D325="Chlore Silicate",'Tarifs-Price list'!$F$23,D325="Chlore Carbonate",'Tarifs-Price list'!$F$23,D325="NON",0),_xlfn.IFS(D325=champs!$A$5,'Tarifs-Price list'!$E$8,D325=champs!$A$6,'Tarifs-Price list'!$E$8,D325=champs!$A$7,'Tarifs-Price list'!$E$18,D325="Chlore Silicate",'Tarifs-Price list'!$E$23,D325="Chlore Carbonate",'Tarifs-Price list'!$E$23,D325="NON",0)))</f>
        <v>#N/A</v>
      </c>
      <c r="AD325" s="25" t="e" cm="1">
        <f t="array" ref="AD325">IF(C325="PARTENAIRE",_xlfn.IFS(E325=champs!$A$5,'Tarifs-Price list'!$G$9,E325=champs!$A$6,'Tarifs-Price list'!$G$9,E325=champs!$A$7,'Tarifs-Price list'!$G$19,E325="Chlore Silicate",'Tarifs-Price list'!$G$24,E325="Chlore Carbonate",'Tarifs-Price list'!$G$24,E325="NON",0),IF(C325="EXTERNE",_xlfn.IFS(E325=champs!$A$5,'Tarifs-Price list'!$F$9,E325=champs!$A$6,'Tarifs-Price list'!$F$9,E325=champs!$A$7,'Tarifs-Price list'!$F$19,E325="Chlore Silicate",'Tarifs-Price list'!$F$24,E325="Chlore Carbonate",'Tarifs-Price list'!$F$24,E325="NON",0),_xlfn.IFS(E325=champs!$A$5,'Tarifs-Price list'!$E$9,E325=champs!$A$6,'Tarifs-Price list'!$E$9,E325=champs!$A$7,'Tarifs-Price list'!$E$19,E325="Chlore Silicate",'Tarifs-Price list'!$E$24,E325="Chlore Carbonate",'Tarifs-Price list'!$E$24,E325="NON",0)))</f>
        <v>#N/A</v>
      </c>
      <c r="AE325" s="25" t="e" cm="1">
        <f t="array" ref="AE325">IF(C325="PARTENAIRE",_xlfn.IFS(F325=champs!$A$5,'Tarifs-Price list'!$G$10,F325=champs!$A$6,'Tarifs-Price list'!$G$15,F325=champs!$A$7,'Tarifs-Price list'!$G$20,F325="Chlore Silicate",'Tarifs-Price list'!$G$25,F325="Chlore Carbonate",'Tarifs-Price list'!$G$30,F325="NON",0),IF(C325="EXTERNE",_xlfn.IFS(F325=champs!$A$5,'Tarifs-Price list'!$F$10,F325=champs!$A$6,'Tarifs-Price list'!$F$15,F325=champs!$A$7,'Tarifs-Price list'!$F$20,F325="Chlore Silicate",'Tarifs-Price list'!$F$25,F325="Chlore Carbonate",'Tarifs-Price list'!$F$30,F325="NON",0),_xlfn.IFS(F325=champs!$A$5,'Tarifs-Price list'!$E$10,F325=champs!$A$6,'Tarifs-Price list'!$E$15,F325=champs!$A$7,'Tarifs-Price list'!$E$20,F325="Chlore Silicate",'Tarifs-Price list'!$E$25,F325="Chlore Carbonate",'Tarifs-Price list'!$E$30,F325="NON",0)))</f>
        <v>#N/A</v>
      </c>
      <c r="AF325" s="25">
        <f>IF(AND(H325=champs!$Q$5,I325=champs!$Q$6,J325=champs!$Q$6,C325="PARTENAIRE"),'Tarifs-Price list'!$N$9,IF(AND(C325="PARTENAIRE",H325=champs!$Q$6,I325=champs!$Q$5,J325=champs!$Q$6),'Tarifs-Price list'!$N$9,IF(AND(C325="PARTENAIRE",H325=champs!$Q$5,I325=champs!$Q$5,J325=champs!$Q$6),2*'Tarifs-Price list'!$N$9,IF(AND(C325="PARTENAIRE",H325=champs!$Q$6,I325=champs!$Q$6,J325=champs!$Q$5),'Tarifs-Price list'!$N$18,IF(AND(C325="PARTENAIRE",H325=champs!$Q$5,I325=champs!$Q$6,J325=champs!$Q$5),"Impossible",IF(AND(C325="PARTENAIRE",H325=champs!$Q$6,I325=champs!$Q$5,J325=champs!$Q$5),"Impossible",IF(AND(C325="PARTENAIRE",H325=champs!$Q$5,I325=champs!$Q$5,J325=champs!$Q$5),"Impossible",IF(AND(C325="EXTERNE",H325=champs!$Q$5,I325=champs!$Q$6,J325=champs!$Q$6),'Tarifs-Price list'!$M$9,IF(AND(C325="EXTERNE",H325=champs!$Q$6,I325=champs!$Q$5,J325=champs!$Q$6),'Tarifs-Price list'!$M$9,IF(AND(C325="EXTERNE",H325=champs!$Q$5,I325=champs!$Q$5,J325=champs!$Q$6),2*'Tarifs-Price list'!$M$9,IF(AND(C325="EXTERNE",H325=champs!$Q$6,I325=champs!$Q$6,J325=champs!$Q$5),'Tarifs-Price list'!$M$18,IF(AND(C325="Externe",H325=champs!$Q$5,I325=champs!$Q$6,J325=champs!$Q$5),"Impossible",IF(AND(C325="EXTERNE",H325=champs!$Q$6,I325=champs!$Q$5,J325=champs!$Q$5),"Impossible",IF(AND(C325="EXTERNE",H325=champs!$Q$5,I325=champs!$Q$5,J325=champs!$Q$5),"Impossible",IF(AND(C325="PRIVÉ",H325=champs!$Q$5,I325=champs!$Q$6,J325=champs!$Q$6),'Tarifs-Price list'!$L$9,IF(AND(C325="PRIVÉ",H325=champs!$Q$6,I325=champs!$Q$5,J325=champs!$Q$6),'Tarifs-Price list'!$L$9,IF(AND(C325="PRIVÉ",H325=champs!$Q$5,I325=champs!$Q$5,J325=champs!$Q$6),2*'Tarifs-Price list'!$L$9,IF(AND(C325="PRIVÉ",H325=champs!$Q$5,I325=champs!$Q$6,J325=champs!$Q$5),"Impossible",IF(AND(C325="PRIVÉ",H325=champs!$Q$6,I325=champs!$Q$5,J325=champs!$Q$5),"Impossible",IF(AND(C325="PRIVÉ",H325=champs!$Q$6,I325=champs!$Q$6,J325=champs!$Q$5),'Tarifs-Price list'!$L$18,IF(AND(C325="PRIVÉ",H325=champs!$Q$5,I325=champs!$Q$5,J325=champs!$Q$5),"Impossible",0)))))))))))))))))))))</f>
        <v>0</v>
      </c>
      <c r="AG325" s="57">
        <f>IF(AND(K325="OUI",H325=champs!$Q$5,I325=champs!$Q$6,J325=champs!$Q$6,C325="PARTENAIRE"),'Tarifs-Price list'!$N$8,IF(AND(K325="OUI",C325="PARTENAIRE",H325=champs!$Q$6,I325=champs!$Q$5,J325=champs!$Q$6),'Tarifs-Price list'!$N$8,IF(AND(K325="OUI",C325="PARTENAIRE",H325=champs!$Q$5,I325=champs!$Q$5,J325=champs!$Q$6),2*'Tarifs-Price list'!$N$8,IF(AND(K325="OUI",C325="PARTENAIRE",H325=champs!$Q$6,I325=champs!$Q$6,J325=champs!$Q$5),'Tarifs-Price list'!$N$17,IF(AND(K325="OUI",C325="PARTENAIRE",H325=champs!$Q$5,I325=champs!$Q$6,J325=champs!$Q$5),"Impossible",IF(AND(K325="OUI",C325="PARTENAIRE",H325=champs!$Q$6,I325=champs!$Q$5,J325=champs!$Q$5),"Impossible",IF(AND(K325="OUI",C325="PARTENAIRE",H325=champs!$Q$5,I325=champs!$Q$5,J325=champs!$Q$5),"Impossible",IF(AND(C325="EXTERNE",K325="OUI",H325=champs!$Q$5,I325=champs!$Q$6,J325=champs!$Q$6),'Tarifs-Price list'!$M$8,IF(AND(K325="OUI",C325="EXTERNE",H325=champs!$Q$6,I325=champs!$Q$5,J325=champs!$Q$6),'Tarifs-Price list'!$M$8,IF(AND(C325="EXTERNE",K325="OUI",H325=champs!$Q$5,I325=champs!$Q$5,J325=champs!$Q$6),2*'Tarifs-Price list'!$M$8,IF(AND(K325="OUI",C325="EXTERNE",H325=champs!$Q$6,I325=champs!$Q$6,J325=champs!$Q$5),'Tarifs-Price list'!$M$17,IF(AND(K325="OUI",C325="Externe",H325=champs!$Q$5,I325=champs!$Q$6,J325=champs!$Q$5),"Impossible",IF(AND(C325="EXTERNE",K325="OUI",H325=champs!$Q$6,I325=champs!$Q$5,J325=champs!$Q$5),"Impossible",IF(AND(K325="OUI",C325="EXTERNE",H325=champs!$Q$5,I325=champs!$Q$5,J325=champs!$Q$5),"Impossible",IF(AND(C325="PRIVÉ",K325="OUI",H325=champs!$Q$5,I325=champs!$Q$6,J325=champs!$Q$6),'Tarifs-Price list'!$L$8,IF(AND(C325="PRIVÉ",K325="OUI",H325=champs!$Q$6,I325=champs!$Q$5,J325=champs!$Q$6),'Tarifs-Price list'!$L$8,IF(AND(K325="OUI",C325="PRIVÉ",H325=champs!$Q$5,I325=champs!$Q$5,J325=champs!Q326),2*'Tarifs-Price list'!$L$8,IF(AND(K325="OUI",C325="PRIVÉ",H325=champs!$Q$5,I325=champs!$Q$6,J325=champs!$Q$5),"Impossible",IF(AND(K325="OUI",C325="PRIVÉ",K325="OUI",H325=champs!$Q$6,I325=champs!$Q$5,J325=champs!$Q$5),"Impossible",IF(AND(K325="OUI",C325="PRIVÉ",H325=champs!$Q$6,I325=champs!$Q$6,J325=champs!$Q$5),'Tarifs-Price list'!$L$17,IF(AND(K325="OUI",C325="PRIVÉ",H325=champs!$Q$5,I325=champs!$Q$5,J325=champs!$Q$5),"Impossible",0)))))))))))))))))))))</f>
        <v>0</v>
      </c>
    </row>
    <row r="326" spans="2:33" ht="21" x14ac:dyDescent="0.2"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50"/>
      <c r="M326" s="50"/>
      <c r="N326" s="48"/>
      <c r="O326" s="48"/>
      <c r="P326" s="48"/>
      <c r="Q326" s="48"/>
      <c r="R326" s="48"/>
      <c r="S326" s="49"/>
      <c r="T326" s="49"/>
      <c r="U326" s="49"/>
      <c r="V326" s="48"/>
      <c r="W326" s="48"/>
      <c r="X326" s="48"/>
      <c r="Y326" s="48"/>
      <c r="Z326" s="48"/>
      <c r="AC326" s="25" t="e" cm="1">
        <f t="array" ref="AC326">IF(C326="PARTENAIRE",_xlfn.IFS(D326=champs!$A$5,'Tarifs-Price list'!$G$8,D326=champs!$A$6,'Tarifs-Price list'!$G$8,D326=champs!$A$7,'Tarifs-Price list'!$G$18,D326="Chlore Silicate",'Tarifs-Price list'!$G$23,D326="Chlore Carbonate",'Tarifs-Price list'!$G$23,D326="NON",0),IF(C326="EXTERNE",_xlfn.IFS(D326=champs!$A$5,'Tarifs-Price list'!$F$8,D326=champs!$A$6,'Tarifs-Price list'!$F$8,D326=champs!$A$7,'Tarifs-Price list'!$F$18,D326="Chlore Silicate",'Tarifs-Price list'!$F$23,D326="Chlore Carbonate",'Tarifs-Price list'!$F$23,D326="NON",0),_xlfn.IFS(D326=champs!$A$5,'Tarifs-Price list'!$E$8,D326=champs!$A$6,'Tarifs-Price list'!$E$8,D326=champs!$A$7,'Tarifs-Price list'!$E$18,D326="Chlore Silicate",'Tarifs-Price list'!$E$23,D326="Chlore Carbonate",'Tarifs-Price list'!$E$23,D326="NON",0)))</f>
        <v>#N/A</v>
      </c>
      <c r="AD326" s="25" t="e" cm="1">
        <f t="array" ref="AD326">IF(C326="PARTENAIRE",_xlfn.IFS(E326=champs!$A$5,'Tarifs-Price list'!$G$9,E326=champs!$A$6,'Tarifs-Price list'!$G$9,E326=champs!$A$7,'Tarifs-Price list'!$G$19,E326="Chlore Silicate",'Tarifs-Price list'!$G$24,E326="Chlore Carbonate",'Tarifs-Price list'!$G$24,E326="NON",0),IF(C326="EXTERNE",_xlfn.IFS(E326=champs!$A$5,'Tarifs-Price list'!$F$9,E326=champs!$A$6,'Tarifs-Price list'!$F$9,E326=champs!$A$7,'Tarifs-Price list'!$F$19,E326="Chlore Silicate",'Tarifs-Price list'!$F$24,E326="Chlore Carbonate",'Tarifs-Price list'!$F$24,E326="NON",0),_xlfn.IFS(E326=champs!$A$5,'Tarifs-Price list'!$E$9,E326=champs!$A$6,'Tarifs-Price list'!$E$9,E326=champs!$A$7,'Tarifs-Price list'!$E$19,E326="Chlore Silicate",'Tarifs-Price list'!$E$24,E326="Chlore Carbonate",'Tarifs-Price list'!$E$24,E326="NON",0)))</f>
        <v>#N/A</v>
      </c>
      <c r="AE326" s="25" t="e" cm="1">
        <f t="array" ref="AE326">IF(C326="PARTENAIRE",_xlfn.IFS(F326=champs!$A$5,'Tarifs-Price list'!$G$10,F326=champs!$A$6,'Tarifs-Price list'!$G$15,F326=champs!$A$7,'Tarifs-Price list'!$G$20,F326="Chlore Silicate",'Tarifs-Price list'!$G$25,F326="Chlore Carbonate",'Tarifs-Price list'!$G$30,F326="NON",0),IF(C326="EXTERNE",_xlfn.IFS(F326=champs!$A$5,'Tarifs-Price list'!$F$10,F326=champs!$A$6,'Tarifs-Price list'!$F$15,F326=champs!$A$7,'Tarifs-Price list'!$F$20,F326="Chlore Silicate",'Tarifs-Price list'!$F$25,F326="Chlore Carbonate",'Tarifs-Price list'!$F$30,F326="NON",0),_xlfn.IFS(F326=champs!$A$5,'Tarifs-Price list'!$E$10,F326=champs!$A$6,'Tarifs-Price list'!$E$15,F326=champs!$A$7,'Tarifs-Price list'!$E$20,F326="Chlore Silicate",'Tarifs-Price list'!$E$25,F326="Chlore Carbonate",'Tarifs-Price list'!$E$30,F326="NON",0)))</f>
        <v>#N/A</v>
      </c>
      <c r="AF326" s="25">
        <f>IF(AND(H326=champs!$Q$5,I326=champs!$Q$6,J326=champs!$Q$6,C326="PARTENAIRE"),'Tarifs-Price list'!$N$9,IF(AND(C326="PARTENAIRE",H326=champs!$Q$6,I326=champs!$Q$5,J326=champs!$Q$6),'Tarifs-Price list'!$N$9,IF(AND(C326="PARTENAIRE",H326=champs!$Q$5,I326=champs!$Q$5,J326=champs!$Q$6),2*'Tarifs-Price list'!$N$9,IF(AND(C326="PARTENAIRE",H326=champs!$Q$6,I326=champs!$Q$6,J326=champs!$Q$5),'Tarifs-Price list'!$N$18,IF(AND(C326="PARTENAIRE",H326=champs!$Q$5,I326=champs!$Q$6,J326=champs!$Q$5),"Impossible",IF(AND(C326="PARTENAIRE",H326=champs!$Q$6,I326=champs!$Q$5,J326=champs!$Q$5),"Impossible",IF(AND(C326="PARTENAIRE",H326=champs!$Q$5,I326=champs!$Q$5,J326=champs!$Q$5),"Impossible",IF(AND(C326="EXTERNE",H326=champs!$Q$5,I326=champs!$Q$6,J326=champs!$Q$6),'Tarifs-Price list'!$M$9,IF(AND(C326="EXTERNE",H326=champs!$Q$6,I326=champs!$Q$5,J326=champs!$Q$6),'Tarifs-Price list'!$M$9,IF(AND(C326="EXTERNE",H326=champs!$Q$5,I326=champs!$Q$5,J326=champs!$Q$6),2*'Tarifs-Price list'!$M$9,IF(AND(C326="EXTERNE",H326=champs!$Q$6,I326=champs!$Q$6,J326=champs!$Q$5),'Tarifs-Price list'!$M$18,IF(AND(C326="Externe",H326=champs!$Q$5,I326=champs!$Q$6,J326=champs!$Q$5),"Impossible",IF(AND(C326="EXTERNE",H326=champs!$Q$6,I326=champs!$Q$5,J326=champs!$Q$5),"Impossible",IF(AND(C326="EXTERNE",H326=champs!$Q$5,I326=champs!$Q$5,J326=champs!$Q$5),"Impossible",IF(AND(C326="PRIVÉ",H326=champs!$Q$5,I326=champs!$Q$6,J326=champs!$Q$6),'Tarifs-Price list'!$L$9,IF(AND(C326="PRIVÉ",H326=champs!$Q$6,I326=champs!$Q$5,J326=champs!$Q$6),'Tarifs-Price list'!$L$9,IF(AND(C326="PRIVÉ",H326=champs!$Q$5,I326=champs!$Q$5,J326=champs!$Q$6),2*'Tarifs-Price list'!$L$9,IF(AND(C326="PRIVÉ",H326=champs!$Q$5,I326=champs!$Q$6,J326=champs!$Q$5),"Impossible",IF(AND(C326="PRIVÉ",H326=champs!$Q$6,I326=champs!$Q$5,J326=champs!$Q$5),"Impossible",IF(AND(C326="PRIVÉ",H326=champs!$Q$6,I326=champs!$Q$6,J326=champs!$Q$5),'Tarifs-Price list'!$L$18,IF(AND(C326="PRIVÉ",H326=champs!$Q$5,I326=champs!$Q$5,J326=champs!$Q$5),"Impossible",0)))))))))))))))))))))</f>
        <v>0</v>
      </c>
      <c r="AG326" s="57">
        <f>IF(AND(K326="OUI",H326=champs!$Q$5,I326=champs!$Q$6,J326=champs!$Q$6,C326="PARTENAIRE"),'Tarifs-Price list'!$N$8,IF(AND(K326="OUI",C326="PARTENAIRE",H326=champs!$Q$6,I326=champs!$Q$5,J326=champs!$Q$6),'Tarifs-Price list'!$N$8,IF(AND(K326="OUI",C326="PARTENAIRE",H326=champs!$Q$5,I326=champs!$Q$5,J326=champs!$Q$6),2*'Tarifs-Price list'!$N$8,IF(AND(K326="OUI",C326="PARTENAIRE",H326=champs!$Q$6,I326=champs!$Q$6,J326=champs!$Q$5),'Tarifs-Price list'!$N$17,IF(AND(K326="OUI",C326="PARTENAIRE",H326=champs!$Q$5,I326=champs!$Q$6,J326=champs!$Q$5),"Impossible",IF(AND(K326="OUI",C326="PARTENAIRE",H326=champs!$Q$6,I326=champs!$Q$5,J326=champs!$Q$5),"Impossible",IF(AND(K326="OUI",C326="PARTENAIRE",H326=champs!$Q$5,I326=champs!$Q$5,J326=champs!$Q$5),"Impossible",IF(AND(C326="EXTERNE",K326="OUI",H326=champs!$Q$5,I326=champs!$Q$6,J326=champs!$Q$6),'Tarifs-Price list'!$M$8,IF(AND(K326="OUI",C326="EXTERNE",H326=champs!$Q$6,I326=champs!$Q$5,J326=champs!$Q$6),'Tarifs-Price list'!$M$8,IF(AND(C326="EXTERNE",K326="OUI",H326=champs!$Q$5,I326=champs!$Q$5,J326=champs!$Q$6),2*'Tarifs-Price list'!$M$8,IF(AND(K326="OUI",C326="EXTERNE",H326=champs!$Q$6,I326=champs!$Q$6,J326=champs!$Q$5),'Tarifs-Price list'!$M$17,IF(AND(K326="OUI",C326="Externe",H326=champs!$Q$5,I326=champs!$Q$6,J326=champs!$Q$5),"Impossible",IF(AND(C326="EXTERNE",K326="OUI",H326=champs!$Q$6,I326=champs!$Q$5,J326=champs!$Q$5),"Impossible",IF(AND(K326="OUI",C326="EXTERNE",H326=champs!$Q$5,I326=champs!$Q$5,J326=champs!$Q$5),"Impossible",IF(AND(C326="PRIVÉ",K326="OUI",H326=champs!$Q$5,I326=champs!$Q$6,J326=champs!$Q$6),'Tarifs-Price list'!$L$8,IF(AND(C326="PRIVÉ",K326="OUI",H326=champs!$Q$6,I326=champs!$Q$5,J326=champs!$Q$6),'Tarifs-Price list'!$L$8,IF(AND(K326="OUI",C326="PRIVÉ",H326=champs!$Q$5,I326=champs!$Q$5,J326=champs!Q327),2*'Tarifs-Price list'!$L$8,IF(AND(K326="OUI",C326="PRIVÉ",H326=champs!$Q$5,I326=champs!$Q$6,J326=champs!$Q$5),"Impossible",IF(AND(K326="OUI",C326="PRIVÉ",K326="OUI",H326=champs!$Q$6,I326=champs!$Q$5,J326=champs!$Q$5),"Impossible",IF(AND(K326="OUI",C326="PRIVÉ",H326=champs!$Q$6,I326=champs!$Q$6,J326=champs!$Q$5),'Tarifs-Price list'!$L$17,IF(AND(K326="OUI",C326="PRIVÉ",H326=champs!$Q$5,I326=champs!$Q$5,J326=champs!$Q$5),"Impossible",0)))))))))))))))))))))</f>
        <v>0</v>
      </c>
    </row>
    <row r="327" spans="2:33" ht="21" x14ac:dyDescent="0.2"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50"/>
      <c r="M327" s="50"/>
      <c r="N327" s="48"/>
      <c r="O327" s="48"/>
      <c r="P327" s="48"/>
      <c r="Q327" s="48"/>
      <c r="R327" s="48"/>
      <c r="S327" s="49"/>
      <c r="T327" s="49"/>
      <c r="U327" s="49"/>
      <c r="V327" s="48"/>
      <c r="W327" s="48"/>
      <c r="X327" s="48"/>
      <c r="Y327" s="48"/>
      <c r="Z327" s="48"/>
      <c r="AC327" s="25" t="e" cm="1">
        <f t="array" ref="AC327">IF(C327="PARTENAIRE",_xlfn.IFS(D327=champs!$A$5,'Tarifs-Price list'!$G$8,D327=champs!$A$6,'Tarifs-Price list'!$G$8,D327=champs!$A$7,'Tarifs-Price list'!$G$18,D327="Chlore Silicate",'Tarifs-Price list'!$G$23,D327="Chlore Carbonate",'Tarifs-Price list'!$G$23,D327="NON",0),IF(C327="EXTERNE",_xlfn.IFS(D327=champs!$A$5,'Tarifs-Price list'!$F$8,D327=champs!$A$6,'Tarifs-Price list'!$F$8,D327=champs!$A$7,'Tarifs-Price list'!$F$18,D327="Chlore Silicate",'Tarifs-Price list'!$F$23,D327="Chlore Carbonate",'Tarifs-Price list'!$F$23,D327="NON",0),_xlfn.IFS(D327=champs!$A$5,'Tarifs-Price list'!$E$8,D327=champs!$A$6,'Tarifs-Price list'!$E$8,D327=champs!$A$7,'Tarifs-Price list'!$E$18,D327="Chlore Silicate",'Tarifs-Price list'!$E$23,D327="Chlore Carbonate",'Tarifs-Price list'!$E$23,D327="NON",0)))</f>
        <v>#N/A</v>
      </c>
      <c r="AD327" s="25" t="e" cm="1">
        <f t="array" ref="AD327">IF(C327="PARTENAIRE",_xlfn.IFS(E327=champs!$A$5,'Tarifs-Price list'!$G$9,E327=champs!$A$6,'Tarifs-Price list'!$G$9,E327=champs!$A$7,'Tarifs-Price list'!$G$19,E327="Chlore Silicate",'Tarifs-Price list'!$G$24,E327="Chlore Carbonate",'Tarifs-Price list'!$G$24,E327="NON",0),IF(C327="EXTERNE",_xlfn.IFS(E327=champs!$A$5,'Tarifs-Price list'!$F$9,E327=champs!$A$6,'Tarifs-Price list'!$F$9,E327=champs!$A$7,'Tarifs-Price list'!$F$19,E327="Chlore Silicate",'Tarifs-Price list'!$F$24,E327="Chlore Carbonate",'Tarifs-Price list'!$F$24,E327="NON",0),_xlfn.IFS(E327=champs!$A$5,'Tarifs-Price list'!$E$9,E327=champs!$A$6,'Tarifs-Price list'!$E$9,E327=champs!$A$7,'Tarifs-Price list'!$E$19,E327="Chlore Silicate",'Tarifs-Price list'!$E$24,E327="Chlore Carbonate",'Tarifs-Price list'!$E$24,E327="NON",0)))</f>
        <v>#N/A</v>
      </c>
      <c r="AE327" s="25" t="e" cm="1">
        <f t="array" ref="AE327">IF(C327="PARTENAIRE",_xlfn.IFS(F327=champs!$A$5,'Tarifs-Price list'!$G$10,F327=champs!$A$6,'Tarifs-Price list'!$G$15,F327=champs!$A$7,'Tarifs-Price list'!$G$20,F327="Chlore Silicate",'Tarifs-Price list'!$G$25,F327="Chlore Carbonate",'Tarifs-Price list'!$G$30,F327="NON",0),IF(C327="EXTERNE",_xlfn.IFS(F327=champs!$A$5,'Tarifs-Price list'!$F$10,F327=champs!$A$6,'Tarifs-Price list'!$F$15,F327=champs!$A$7,'Tarifs-Price list'!$F$20,F327="Chlore Silicate",'Tarifs-Price list'!$F$25,F327="Chlore Carbonate",'Tarifs-Price list'!$F$30,F327="NON",0),_xlfn.IFS(F327=champs!$A$5,'Tarifs-Price list'!$E$10,F327=champs!$A$6,'Tarifs-Price list'!$E$15,F327=champs!$A$7,'Tarifs-Price list'!$E$20,F327="Chlore Silicate",'Tarifs-Price list'!$E$25,F327="Chlore Carbonate",'Tarifs-Price list'!$E$30,F327="NON",0)))</f>
        <v>#N/A</v>
      </c>
      <c r="AF327" s="25">
        <f>IF(AND(H327=champs!$Q$5,I327=champs!$Q$6,J327=champs!$Q$6,C327="PARTENAIRE"),'Tarifs-Price list'!$N$9,IF(AND(C327="PARTENAIRE",H327=champs!$Q$6,I327=champs!$Q$5,J327=champs!$Q$6),'Tarifs-Price list'!$N$9,IF(AND(C327="PARTENAIRE",H327=champs!$Q$5,I327=champs!$Q$5,J327=champs!$Q$6),2*'Tarifs-Price list'!$N$9,IF(AND(C327="PARTENAIRE",H327=champs!$Q$6,I327=champs!$Q$6,J327=champs!$Q$5),'Tarifs-Price list'!$N$18,IF(AND(C327="PARTENAIRE",H327=champs!$Q$5,I327=champs!$Q$6,J327=champs!$Q$5),"Impossible",IF(AND(C327="PARTENAIRE",H327=champs!$Q$6,I327=champs!$Q$5,J327=champs!$Q$5),"Impossible",IF(AND(C327="PARTENAIRE",H327=champs!$Q$5,I327=champs!$Q$5,J327=champs!$Q$5),"Impossible",IF(AND(C327="EXTERNE",H327=champs!$Q$5,I327=champs!$Q$6,J327=champs!$Q$6),'Tarifs-Price list'!$M$9,IF(AND(C327="EXTERNE",H327=champs!$Q$6,I327=champs!$Q$5,J327=champs!$Q$6),'Tarifs-Price list'!$M$9,IF(AND(C327="EXTERNE",H327=champs!$Q$5,I327=champs!$Q$5,J327=champs!$Q$6),2*'Tarifs-Price list'!$M$9,IF(AND(C327="EXTERNE",H327=champs!$Q$6,I327=champs!$Q$6,J327=champs!$Q$5),'Tarifs-Price list'!$M$18,IF(AND(C327="Externe",H327=champs!$Q$5,I327=champs!$Q$6,J327=champs!$Q$5),"Impossible",IF(AND(C327="EXTERNE",H327=champs!$Q$6,I327=champs!$Q$5,J327=champs!$Q$5),"Impossible",IF(AND(C327="EXTERNE",H327=champs!$Q$5,I327=champs!$Q$5,J327=champs!$Q$5),"Impossible",IF(AND(C327="PRIVÉ",H327=champs!$Q$5,I327=champs!$Q$6,J327=champs!$Q$6),'Tarifs-Price list'!$L$9,IF(AND(C327="PRIVÉ",H327=champs!$Q$6,I327=champs!$Q$5,J327=champs!$Q$6),'Tarifs-Price list'!$L$9,IF(AND(C327="PRIVÉ",H327=champs!$Q$5,I327=champs!$Q$5,J327=champs!$Q$6),2*'Tarifs-Price list'!$L$9,IF(AND(C327="PRIVÉ",H327=champs!$Q$5,I327=champs!$Q$6,J327=champs!$Q$5),"Impossible",IF(AND(C327="PRIVÉ",H327=champs!$Q$6,I327=champs!$Q$5,J327=champs!$Q$5),"Impossible",IF(AND(C327="PRIVÉ",H327=champs!$Q$6,I327=champs!$Q$6,J327=champs!$Q$5),'Tarifs-Price list'!$L$18,IF(AND(C327="PRIVÉ",H327=champs!$Q$5,I327=champs!$Q$5,J327=champs!$Q$5),"Impossible",0)))))))))))))))))))))</f>
        <v>0</v>
      </c>
      <c r="AG327" s="57">
        <f>IF(AND(K327="OUI",H327=champs!$Q$5,I327=champs!$Q$6,J327=champs!$Q$6,C327="PARTENAIRE"),'Tarifs-Price list'!$N$8,IF(AND(K327="OUI",C327="PARTENAIRE",H327=champs!$Q$6,I327=champs!$Q$5,J327=champs!$Q$6),'Tarifs-Price list'!$N$8,IF(AND(K327="OUI",C327="PARTENAIRE",H327=champs!$Q$5,I327=champs!$Q$5,J327=champs!$Q$6),2*'Tarifs-Price list'!$N$8,IF(AND(K327="OUI",C327="PARTENAIRE",H327=champs!$Q$6,I327=champs!$Q$6,J327=champs!$Q$5),'Tarifs-Price list'!$N$17,IF(AND(K327="OUI",C327="PARTENAIRE",H327=champs!$Q$5,I327=champs!$Q$6,J327=champs!$Q$5),"Impossible",IF(AND(K327="OUI",C327="PARTENAIRE",H327=champs!$Q$6,I327=champs!$Q$5,J327=champs!$Q$5),"Impossible",IF(AND(K327="OUI",C327="PARTENAIRE",H327=champs!$Q$5,I327=champs!$Q$5,J327=champs!$Q$5),"Impossible",IF(AND(C327="EXTERNE",K327="OUI",H327=champs!$Q$5,I327=champs!$Q$6,J327=champs!$Q$6),'Tarifs-Price list'!$M$8,IF(AND(K327="OUI",C327="EXTERNE",H327=champs!$Q$6,I327=champs!$Q$5,J327=champs!$Q$6),'Tarifs-Price list'!$M$8,IF(AND(C327="EXTERNE",K327="OUI",H327=champs!$Q$5,I327=champs!$Q$5,J327=champs!$Q$6),2*'Tarifs-Price list'!$M$8,IF(AND(K327="OUI",C327="EXTERNE",H327=champs!$Q$6,I327=champs!$Q$6,J327=champs!$Q$5),'Tarifs-Price list'!$M$17,IF(AND(K327="OUI",C327="Externe",H327=champs!$Q$5,I327=champs!$Q$6,J327=champs!$Q$5),"Impossible",IF(AND(C327="EXTERNE",K327="OUI",H327=champs!$Q$6,I327=champs!$Q$5,J327=champs!$Q$5),"Impossible",IF(AND(K327="OUI",C327="EXTERNE",H327=champs!$Q$5,I327=champs!$Q$5,J327=champs!$Q$5),"Impossible",IF(AND(C327="PRIVÉ",K327="OUI",H327=champs!$Q$5,I327=champs!$Q$6,J327=champs!$Q$6),'Tarifs-Price list'!$L$8,IF(AND(C327="PRIVÉ",K327="OUI",H327=champs!$Q$6,I327=champs!$Q$5,J327=champs!$Q$6),'Tarifs-Price list'!$L$8,IF(AND(K327="OUI",C327="PRIVÉ",H327=champs!$Q$5,I327=champs!$Q$5,J327=champs!Q328),2*'Tarifs-Price list'!$L$8,IF(AND(K327="OUI",C327="PRIVÉ",H327=champs!$Q$5,I327=champs!$Q$6,J327=champs!$Q$5),"Impossible",IF(AND(K327="OUI",C327="PRIVÉ",K327="OUI",H327=champs!$Q$6,I327=champs!$Q$5,J327=champs!$Q$5),"Impossible",IF(AND(K327="OUI",C327="PRIVÉ",H327=champs!$Q$6,I327=champs!$Q$6,J327=champs!$Q$5),'Tarifs-Price list'!$L$17,IF(AND(K327="OUI",C327="PRIVÉ",H327=champs!$Q$5,I327=champs!$Q$5,J327=champs!$Q$5),"Impossible",0)))))))))))))))))))))</f>
        <v>0</v>
      </c>
    </row>
    <row r="328" spans="2:33" ht="21" x14ac:dyDescent="0.2"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50"/>
      <c r="M328" s="50"/>
      <c r="N328" s="48"/>
      <c r="O328" s="48"/>
      <c r="P328" s="48"/>
      <c r="Q328" s="48"/>
      <c r="R328" s="48"/>
      <c r="S328" s="49"/>
      <c r="T328" s="49"/>
      <c r="U328" s="49"/>
      <c r="V328" s="48"/>
      <c r="W328" s="48"/>
      <c r="X328" s="48"/>
      <c r="Y328" s="48"/>
      <c r="Z328" s="48"/>
      <c r="AC328" s="25" t="e" cm="1">
        <f t="array" ref="AC328">IF(C328="PARTENAIRE",_xlfn.IFS(D328=champs!$A$5,'Tarifs-Price list'!$G$8,D328=champs!$A$6,'Tarifs-Price list'!$G$8,D328=champs!$A$7,'Tarifs-Price list'!$G$18,D328="Chlore Silicate",'Tarifs-Price list'!$G$23,D328="Chlore Carbonate",'Tarifs-Price list'!$G$23,D328="NON",0),IF(C328="EXTERNE",_xlfn.IFS(D328=champs!$A$5,'Tarifs-Price list'!$F$8,D328=champs!$A$6,'Tarifs-Price list'!$F$8,D328=champs!$A$7,'Tarifs-Price list'!$F$18,D328="Chlore Silicate",'Tarifs-Price list'!$F$23,D328="Chlore Carbonate",'Tarifs-Price list'!$F$23,D328="NON",0),_xlfn.IFS(D328=champs!$A$5,'Tarifs-Price list'!$E$8,D328=champs!$A$6,'Tarifs-Price list'!$E$8,D328=champs!$A$7,'Tarifs-Price list'!$E$18,D328="Chlore Silicate",'Tarifs-Price list'!$E$23,D328="Chlore Carbonate",'Tarifs-Price list'!$E$23,D328="NON",0)))</f>
        <v>#N/A</v>
      </c>
      <c r="AD328" s="25" t="e" cm="1">
        <f t="array" ref="AD328">IF(C328="PARTENAIRE",_xlfn.IFS(E328=champs!$A$5,'Tarifs-Price list'!$G$9,E328=champs!$A$6,'Tarifs-Price list'!$G$9,E328=champs!$A$7,'Tarifs-Price list'!$G$19,E328="Chlore Silicate",'Tarifs-Price list'!$G$24,E328="Chlore Carbonate",'Tarifs-Price list'!$G$24,E328="NON",0),IF(C328="EXTERNE",_xlfn.IFS(E328=champs!$A$5,'Tarifs-Price list'!$F$9,E328=champs!$A$6,'Tarifs-Price list'!$F$9,E328=champs!$A$7,'Tarifs-Price list'!$F$19,E328="Chlore Silicate",'Tarifs-Price list'!$F$24,E328="Chlore Carbonate",'Tarifs-Price list'!$F$24,E328="NON",0),_xlfn.IFS(E328=champs!$A$5,'Tarifs-Price list'!$E$9,E328=champs!$A$6,'Tarifs-Price list'!$E$9,E328=champs!$A$7,'Tarifs-Price list'!$E$19,E328="Chlore Silicate",'Tarifs-Price list'!$E$24,E328="Chlore Carbonate",'Tarifs-Price list'!$E$24,E328="NON",0)))</f>
        <v>#N/A</v>
      </c>
      <c r="AE328" s="25" t="e" cm="1">
        <f t="array" ref="AE328">IF(C328="PARTENAIRE",_xlfn.IFS(F328=champs!$A$5,'Tarifs-Price list'!$G$10,F328=champs!$A$6,'Tarifs-Price list'!$G$15,F328=champs!$A$7,'Tarifs-Price list'!$G$20,F328="Chlore Silicate",'Tarifs-Price list'!$G$25,F328="Chlore Carbonate",'Tarifs-Price list'!$G$30,F328="NON",0),IF(C328="EXTERNE",_xlfn.IFS(F328=champs!$A$5,'Tarifs-Price list'!$F$10,F328=champs!$A$6,'Tarifs-Price list'!$F$15,F328=champs!$A$7,'Tarifs-Price list'!$F$20,F328="Chlore Silicate",'Tarifs-Price list'!$F$25,F328="Chlore Carbonate",'Tarifs-Price list'!$F$30,F328="NON",0),_xlfn.IFS(F328=champs!$A$5,'Tarifs-Price list'!$E$10,F328=champs!$A$6,'Tarifs-Price list'!$E$15,F328=champs!$A$7,'Tarifs-Price list'!$E$20,F328="Chlore Silicate",'Tarifs-Price list'!$E$25,F328="Chlore Carbonate",'Tarifs-Price list'!$E$30,F328="NON",0)))</f>
        <v>#N/A</v>
      </c>
      <c r="AF328" s="25">
        <f>IF(AND(H328=champs!$Q$5,I328=champs!$Q$6,J328=champs!$Q$6,C328="PARTENAIRE"),'Tarifs-Price list'!$N$9,IF(AND(C328="PARTENAIRE",H328=champs!$Q$6,I328=champs!$Q$5,J328=champs!$Q$6),'Tarifs-Price list'!$N$9,IF(AND(C328="PARTENAIRE",H328=champs!$Q$5,I328=champs!$Q$5,J328=champs!$Q$6),2*'Tarifs-Price list'!$N$9,IF(AND(C328="PARTENAIRE",H328=champs!$Q$6,I328=champs!$Q$6,J328=champs!$Q$5),'Tarifs-Price list'!$N$18,IF(AND(C328="PARTENAIRE",H328=champs!$Q$5,I328=champs!$Q$6,J328=champs!$Q$5),"Impossible",IF(AND(C328="PARTENAIRE",H328=champs!$Q$6,I328=champs!$Q$5,J328=champs!$Q$5),"Impossible",IF(AND(C328="PARTENAIRE",H328=champs!$Q$5,I328=champs!$Q$5,J328=champs!$Q$5),"Impossible",IF(AND(C328="EXTERNE",H328=champs!$Q$5,I328=champs!$Q$6,J328=champs!$Q$6),'Tarifs-Price list'!$M$9,IF(AND(C328="EXTERNE",H328=champs!$Q$6,I328=champs!$Q$5,J328=champs!$Q$6),'Tarifs-Price list'!$M$9,IF(AND(C328="EXTERNE",H328=champs!$Q$5,I328=champs!$Q$5,J328=champs!$Q$6),2*'Tarifs-Price list'!$M$9,IF(AND(C328="EXTERNE",H328=champs!$Q$6,I328=champs!$Q$6,J328=champs!$Q$5),'Tarifs-Price list'!$M$18,IF(AND(C328="Externe",H328=champs!$Q$5,I328=champs!$Q$6,J328=champs!$Q$5),"Impossible",IF(AND(C328="EXTERNE",H328=champs!$Q$6,I328=champs!$Q$5,J328=champs!$Q$5),"Impossible",IF(AND(C328="EXTERNE",H328=champs!$Q$5,I328=champs!$Q$5,J328=champs!$Q$5),"Impossible",IF(AND(C328="PRIVÉ",H328=champs!$Q$5,I328=champs!$Q$6,J328=champs!$Q$6),'Tarifs-Price list'!$L$9,IF(AND(C328="PRIVÉ",H328=champs!$Q$6,I328=champs!$Q$5,J328=champs!$Q$6),'Tarifs-Price list'!$L$9,IF(AND(C328="PRIVÉ",H328=champs!$Q$5,I328=champs!$Q$5,J328=champs!$Q$6),2*'Tarifs-Price list'!$L$9,IF(AND(C328="PRIVÉ",H328=champs!$Q$5,I328=champs!$Q$6,J328=champs!$Q$5),"Impossible",IF(AND(C328="PRIVÉ",H328=champs!$Q$6,I328=champs!$Q$5,J328=champs!$Q$5),"Impossible",IF(AND(C328="PRIVÉ",H328=champs!$Q$6,I328=champs!$Q$6,J328=champs!$Q$5),'Tarifs-Price list'!$L$18,IF(AND(C328="PRIVÉ",H328=champs!$Q$5,I328=champs!$Q$5,J328=champs!$Q$5),"Impossible",0)))))))))))))))))))))</f>
        <v>0</v>
      </c>
      <c r="AG328" s="57">
        <f>IF(AND(K328="OUI",H328=champs!$Q$5,I328=champs!$Q$6,J328=champs!$Q$6,C328="PARTENAIRE"),'Tarifs-Price list'!$N$8,IF(AND(K328="OUI",C328="PARTENAIRE",H328=champs!$Q$6,I328=champs!$Q$5,J328=champs!$Q$6),'Tarifs-Price list'!$N$8,IF(AND(K328="OUI",C328="PARTENAIRE",H328=champs!$Q$5,I328=champs!$Q$5,J328=champs!$Q$6),2*'Tarifs-Price list'!$N$8,IF(AND(K328="OUI",C328="PARTENAIRE",H328=champs!$Q$6,I328=champs!$Q$6,J328=champs!$Q$5),'Tarifs-Price list'!$N$17,IF(AND(K328="OUI",C328="PARTENAIRE",H328=champs!$Q$5,I328=champs!$Q$6,J328=champs!$Q$5),"Impossible",IF(AND(K328="OUI",C328="PARTENAIRE",H328=champs!$Q$6,I328=champs!$Q$5,J328=champs!$Q$5),"Impossible",IF(AND(K328="OUI",C328="PARTENAIRE",H328=champs!$Q$5,I328=champs!$Q$5,J328=champs!$Q$5),"Impossible",IF(AND(C328="EXTERNE",K328="OUI",H328=champs!$Q$5,I328=champs!$Q$6,J328=champs!$Q$6),'Tarifs-Price list'!$M$8,IF(AND(K328="OUI",C328="EXTERNE",H328=champs!$Q$6,I328=champs!$Q$5,J328=champs!$Q$6),'Tarifs-Price list'!$M$8,IF(AND(C328="EXTERNE",K328="OUI",H328=champs!$Q$5,I328=champs!$Q$5,J328=champs!$Q$6),2*'Tarifs-Price list'!$M$8,IF(AND(K328="OUI",C328="EXTERNE",H328=champs!$Q$6,I328=champs!$Q$6,J328=champs!$Q$5),'Tarifs-Price list'!$M$17,IF(AND(K328="OUI",C328="Externe",H328=champs!$Q$5,I328=champs!$Q$6,J328=champs!$Q$5),"Impossible",IF(AND(C328="EXTERNE",K328="OUI",H328=champs!$Q$6,I328=champs!$Q$5,J328=champs!$Q$5),"Impossible",IF(AND(K328="OUI",C328="EXTERNE",H328=champs!$Q$5,I328=champs!$Q$5,J328=champs!$Q$5),"Impossible",IF(AND(C328="PRIVÉ",K328="OUI",H328=champs!$Q$5,I328=champs!$Q$6,J328=champs!$Q$6),'Tarifs-Price list'!$L$8,IF(AND(C328="PRIVÉ",K328="OUI",H328=champs!$Q$6,I328=champs!$Q$5,J328=champs!$Q$6),'Tarifs-Price list'!$L$8,IF(AND(K328="OUI",C328="PRIVÉ",H328=champs!$Q$5,I328=champs!$Q$5,J328=champs!Q329),2*'Tarifs-Price list'!$L$8,IF(AND(K328="OUI",C328="PRIVÉ",H328=champs!$Q$5,I328=champs!$Q$6,J328=champs!$Q$5),"Impossible",IF(AND(K328="OUI",C328="PRIVÉ",K328="OUI",H328=champs!$Q$6,I328=champs!$Q$5,J328=champs!$Q$5),"Impossible",IF(AND(K328="OUI",C328="PRIVÉ",H328=champs!$Q$6,I328=champs!$Q$6,J328=champs!$Q$5),'Tarifs-Price list'!$L$17,IF(AND(K328="OUI",C328="PRIVÉ",H328=champs!$Q$5,I328=champs!$Q$5,J328=champs!$Q$5),"Impossible",0)))))))))))))))))))))</f>
        <v>0</v>
      </c>
    </row>
    <row r="329" spans="2:33" ht="21" x14ac:dyDescent="0.2"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50"/>
      <c r="M329" s="50"/>
      <c r="N329" s="48"/>
      <c r="O329" s="48"/>
      <c r="P329" s="48"/>
      <c r="Q329" s="48"/>
      <c r="R329" s="48"/>
      <c r="S329" s="49"/>
      <c r="T329" s="49"/>
      <c r="U329" s="49"/>
      <c r="V329" s="48"/>
      <c r="W329" s="48"/>
      <c r="X329" s="48"/>
      <c r="Y329" s="48"/>
      <c r="Z329" s="48"/>
      <c r="AC329" s="25" t="e" cm="1">
        <f t="array" ref="AC329">IF(C329="PARTENAIRE",_xlfn.IFS(D329=champs!$A$5,'Tarifs-Price list'!$G$8,D329=champs!$A$6,'Tarifs-Price list'!$G$8,D329=champs!$A$7,'Tarifs-Price list'!$G$18,D329="Chlore Silicate",'Tarifs-Price list'!$G$23,D329="Chlore Carbonate",'Tarifs-Price list'!$G$23,D329="NON",0),IF(C329="EXTERNE",_xlfn.IFS(D329=champs!$A$5,'Tarifs-Price list'!$F$8,D329=champs!$A$6,'Tarifs-Price list'!$F$8,D329=champs!$A$7,'Tarifs-Price list'!$F$18,D329="Chlore Silicate",'Tarifs-Price list'!$F$23,D329="Chlore Carbonate",'Tarifs-Price list'!$F$23,D329="NON",0),_xlfn.IFS(D329=champs!$A$5,'Tarifs-Price list'!$E$8,D329=champs!$A$6,'Tarifs-Price list'!$E$8,D329=champs!$A$7,'Tarifs-Price list'!$E$18,D329="Chlore Silicate",'Tarifs-Price list'!$E$23,D329="Chlore Carbonate",'Tarifs-Price list'!$E$23,D329="NON",0)))</f>
        <v>#N/A</v>
      </c>
      <c r="AD329" s="25" t="e" cm="1">
        <f t="array" ref="AD329">IF(C329="PARTENAIRE",_xlfn.IFS(E329=champs!$A$5,'Tarifs-Price list'!$G$9,E329=champs!$A$6,'Tarifs-Price list'!$G$9,E329=champs!$A$7,'Tarifs-Price list'!$G$19,E329="Chlore Silicate",'Tarifs-Price list'!$G$24,E329="Chlore Carbonate",'Tarifs-Price list'!$G$24,E329="NON",0),IF(C329="EXTERNE",_xlfn.IFS(E329=champs!$A$5,'Tarifs-Price list'!$F$9,E329=champs!$A$6,'Tarifs-Price list'!$F$9,E329=champs!$A$7,'Tarifs-Price list'!$F$19,E329="Chlore Silicate",'Tarifs-Price list'!$F$24,E329="Chlore Carbonate",'Tarifs-Price list'!$F$24,E329="NON",0),_xlfn.IFS(E329=champs!$A$5,'Tarifs-Price list'!$E$9,E329=champs!$A$6,'Tarifs-Price list'!$E$9,E329=champs!$A$7,'Tarifs-Price list'!$E$19,E329="Chlore Silicate",'Tarifs-Price list'!$E$24,E329="Chlore Carbonate",'Tarifs-Price list'!$E$24,E329="NON",0)))</f>
        <v>#N/A</v>
      </c>
      <c r="AE329" s="25" t="e" cm="1">
        <f t="array" ref="AE329">IF(C329="PARTENAIRE",_xlfn.IFS(F329=champs!$A$5,'Tarifs-Price list'!$G$10,F329=champs!$A$6,'Tarifs-Price list'!$G$15,F329=champs!$A$7,'Tarifs-Price list'!$G$20,F329="Chlore Silicate",'Tarifs-Price list'!$G$25,F329="Chlore Carbonate",'Tarifs-Price list'!$G$30,F329="NON",0),IF(C329="EXTERNE",_xlfn.IFS(F329=champs!$A$5,'Tarifs-Price list'!$F$10,F329=champs!$A$6,'Tarifs-Price list'!$F$15,F329=champs!$A$7,'Tarifs-Price list'!$F$20,F329="Chlore Silicate",'Tarifs-Price list'!$F$25,F329="Chlore Carbonate",'Tarifs-Price list'!$F$30,F329="NON",0),_xlfn.IFS(F329=champs!$A$5,'Tarifs-Price list'!$E$10,F329=champs!$A$6,'Tarifs-Price list'!$E$15,F329=champs!$A$7,'Tarifs-Price list'!$E$20,F329="Chlore Silicate",'Tarifs-Price list'!$E$25,F329="Chlore Carbonate",'Tarifs-Price list'!$E$30,F329="NON",0)))</f>
        <v>#N/A</v>
      </c>
      <c r="AF329" s="25">
        <f>IF(AND(H329=champs!$Q$5,I329=champs!$Q$6,J329=champs!$Q$6,C329="PARTENAIRE"),'Tarifs-Price list'!$N$9,IF(AND(C329="PARTENAIRE",H329=champs!$Q$6,I329=champs!$Q$5,J329=champs!$Q$6),'Tarifs-Price list'!$N$9,IF(AND(C329="PARTENAIRE",H329=champs!$Q$5,I329=champs!$Q$5,J329=champs!$Q$6),2*'Tarifs-Price list'!$N$9,IF(AND(C329="PARTENAIRE",H329=champs!$Q$6,I329=champs!$Q$6,J329=champs!$Q$5),'Tarifs-Price list'!$N$18,IF(AND(C329="PARTENAIRE",H329=champs!$Q$5,I329=champs!$Q$6,J329=champs!$Q$5),"Impossible",IF(AND(C329="PARTENAIRE",H329=champs!$Q$6,I329=champs!$Q$5,J329=champs!$Q$5),"Impossible",IF(AND(C329="PARTENAIRE",H329=champs!$Q$5,I329=champs!$Q$5,J329=champs!$Q$5),"Impossible",IF(AND(C329="EXTERNE",H329=champs!$Q$5,I329=champs!$Q$6,J329=champs!$Q$6),'Tarifs-Price list'!$M$9,IF(AND(C329="EXTERNE",H329=champs!$Q$6,I329=champs!$Q$5,J329=champs!$Q$6),'Tarifs-Price list'!$M$9,IF(AND(C329="EXTERNE",H329=champs!$Q$5,I329=champs!$Q$5,J329=champs!$Q$6),2*'Tarifs-Price list'!$M$9,IF(AND(C329="EXTERNE",H329=champs!$Q$6,I329=champs!$Q$6,J329=champs!$Q$5),'Tarifs-Price list'!$M$18,IF(AND(C329="Externe",H329=champs!$Q$5,I329=champs!$Q$6,J329=champs!$Q$5),"Impossible",IF(AND(C329="EXTERNE",H329=champs!$Q$6,I329=champs!$Q$5,J329=champs!$Q$5),"Impossible",IF(AND(C329="EXTERNE",H329=champs!$Q$5,I329=champs!$Q$5,J329=champs!$Q$5),"Impossible",IF(AND(C329="PRIVÉ",H329=champs!$Q$5,I329=champs!$Q$6,J329=champs!$Q$6),'Tarifs-Price list'!$L$9,IF(AND(C329="PRIVÉ",H329=champs!$Q$6,I329=champs!$Q$5,J329=champs!$Q$6),'Tarifs-Price list'!$L$9,IF(AND(C329="PRIVÉ",H329=champs!$Q$5,I329=champs!$Q$5,J329=champs!$Q$6),2*'Tarifs-Price list'!$L$9,IF(AND(C329="PRIVÉ",H329=champs!$Q$5,I329=champs!$Q$6,J329=champs!$Q$5),"Impossible",IF(AND(C329="PRIVÉ",H329=champs!$Q$6,I329=champs!$Q$5,J329=champs!$Q$5),"Impossible",IF(AND(C329="PRIVÉ",H329=champs!$Q$6,I329=champs!$Q$6,J329=champs!$Q$5),'Tarifs-Price list'!$L$18,IF(AND(C329="PRIVÉ",H329=champs!$Q$5,I329=champs!$Q$5,J329=champs!$Q$5),"Impossible",0)))))))))))))))))))))</f>
        <v>0</v>
      </c>
      <c r="AG329" s="57">
        <f>IF(AND(K329="OUI",H329=champs!$Q$5,I329=champs!$Q$6,J329=champs!$Q$6,C329="PARTENAIRE"),'Tarifs-Price list'!$N$8,IF(AND(K329="OUI",C329="PARTENAIRE",H329=champs!$Q$6,I329=champs!$Q$5,J329=champs!$Q$6),'Tarifs-Price list'!$N$8,IF(AND(K329="OUI",C329="PARTENAIRE",H329=champs!$Q$5,I329=champs!$Q$5,J329=champs!$Q$6),2*'Tarifs-Price list'!$N$8,IF(AND(K329="OUI",C329="PARTENAIRE",H329=champs!$Q$6,I329=champs!$Q$6,J329=champs!$Q$5),'Tarifs-Price list'!$N$17,IF(AND(K329="OUI",C329="PARTENAIRE",H329=champs!$Q$5,I329=champs!$Q$6,J329=champs!$Q$5),"Impossible",IF(AND(K329="OUI",C329="PARTENAIRE",H329=champs!$Q$6,I329=champs!$Q$5,J329=champs!$Q$5),"Impossible",IF(AND(K329="OUI",C329="PARTENAIRE",H329=champs!$Q$5,I329=champs!$Q$5,J329=champs!$Q$5),"Impossible",IF(AND(C329="EXTERNE",K329="OUI",H329=champs!$Q$5,I329=champs!$Q$6,J329=champs!$Q$6),'Tarifs-Price list'!$M$8,IF(AND(K329="OUI",C329="EXTERNE",H329=champs!$Q$6,I329=champs!$Q$5,J329=champs!$Q$6),'Tarifs-Price list'!$M$8,IF(AND(C329="EXTERNE",K329="OUI",H329=champs!$Q$5,I329=champs!$Q$5,J329=champs!$Q$6),2*'Tarifs-Price list'!$M$8,IF(AND(K329="OUI",C329="EXTERNE",H329=champs!$Q$6,I329=champs!$Q$6,J329=champs!$Q$5),'Tarifs-Price list'!$M$17,IF(AND(K329="OUI",C329="Externe",H329=champs!$Q$5,I329=champs!$Q$6,J329=champs!$Q$5),"Impossible",IF(AND(C329="EXTERNE",K329="OUI",H329=champs!$Q$6,I329=champs!$Q$5,J329=champs!$Q$5),"Impossible",IF(AND(K329="OUI",C329="EXTERNE",H329=champs!$Q$5,I329=champs!$Q$5,J329=champs!$Q$5),"Impossible",IF(AND(C329="PRIVÉ",K329="OUI",H329=champs!$Q$5,I329=champs!$Q$6,J329=champs!$Q$6),'Tarifs-Price list'!$L$8,IF(AND(C329="PRIVÉ",K329="OUI",H329=champs!$Q$6,I329=champs!$Q$5,J329=champs!$Q$6),'Tarifs-Price list'!$L$8,IF(AND(K329="OUI",C329="PRIVÉ",H329=champs!$Q$5,I329=champs!$Q$5,J329=champs!Q330),2*'Tarifs-Price list'!$L$8,IF(AND(K329="OUI",C329="PRIVÉ",H329=champs!$Q$5,I329=champs!$Q$6,J329=champs!$Q$5),"Impossible",IF(AND(K329="OUI",C329="PRIVÉ",K329="OUI",H329=champs!$Q$6,I329=champs!$Q$5,J329=champs!$Q$5),"Impossible",IF(AND(K329="OUI",C329="PRIVÉ",H329=champs!$Q$6,I329=champs!$Q$6,J329=champs!$Q$5),'Tarifs-Price list'!$L$17,IF(AND(K329="OUI",C329="PRIVÉ",H329=champs!$Q$5,I329=champs!$Q$5,J329=champs!$Q$5),"Impossible",0)))))))))))))))))))))</f>
        <v>0</v>
      </c>
    </row>
    <row r="330" spans="2:33" ht="21" x14ac:dyDescent="0.2"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50"/>
      <c r="M330" s="50"/>
      <c r="N330" s="48"/>
      <c r="O330" s="48"/>
      <c r="P330" s="48"/>
      <c r="Q330" s="48"/>
      <c r="R330" s="48"/>
      <c r="S330" s="49"/>
      <c r="T330" s="49"/>
      <c r="U330" s="49"/>
      <c r="V330" s="48"/>
      <c r="W330" s="48"/>
      <c r="X330" s="48"/>
      <c r="Y330" s="48"/>
      <c r="Z330" s="48"/>
      <c r="AC330" s="25" t="e" cm="1">
        <f t="array" ref="AC330">IF(C330="PARTENAIRE",_xlfn.IFS(D330=champs!$A$5,'Tarifs-Price list'!$G$8,D330=champs!$A$6,'Tarifs-Price list'!$G$8,D330=champs!$A$7,'Tarifs-Price list'!$G$18,D330="Chlore Silicate",'Tarifs-Price list'!$G$23,D330="Chlore Carbonate",'Tarifs-Price list'!$G$23,D330="NON",0),IF(C330="EXTERNE",_xlfn.IFS(D330=champs!$A$5,'Tarifs-Price list'!$F$8,D330=champs!$A$6,'Tarifs-Price list'!$F$8,D330=champs!$A$7,'Tarifs-Price list'!$F$18,D330="Chlore Silicate",'Tarifs-Price list'!$F$23,D330="Chlore Carbonate",'Tarifs-Price list'!$F$23,D330="NON",0),_xlfn.IFS(D330=champs!$A$5,'Tarifs-Price list'!$E$8,D330=champs!$A$6,'Tarifs-Price list'!$E$8,D330=champs!$A$7,'Tarifs-Price list'!$E$18,D330="Chlore Silicate",'Tarifs-Price list'!$E$23,D330="Chlore Carbonate",'Tarifs-Price list'!$E$23,D330="NON",0)))</f>
        <v>#N/A</v>
      </c>
      <c r="AD330" s="25" t="e" cm="1">
        <f t="array" ref="AD330">IF(C330="PARTENAIRE",_xlfn.IFS(E330=champs!$A$5,'Tarifs-Price list'!$G$9,E330=champs!$A$6,'Tarifs-Price list'!$G$9,E330=champs!$A$7,'Tarifs-Price list'!$G$19,E330="Chlore Silicate",'Tarifs-Price list'!$G$24,E330="Chlore Carbonate",'Tarifs-Price list'!$G$24,E330="NON",0),IF(C330="EXTERNE",_xlfn.IFS(E330=champs!$A$5,'Tarifs-Price list'!$F$9,E330=champs!$A$6,'Tarifs-Price list'!$F$9,E330=champs!$A$7,'Tarifs-Price list'!$F$19,E330="Chlore Silicate",'Tarifs-Price list'!$F$24,E330="Chlore Carbonate",'Tarifs-Price list'!$F$24,E330="NON",0),_xlfn.IFS(E330=champs!$A$5,'Tarifs-Price list'!$E$9,E330=champs!$A$6,'Tarifs-Price list'!$E$9,E330=champs!$A$7,'Tarifs-Price list'!$E$19,E330="Chlore Silicate",'Tarifs-Price list'!$E$24,E330="Chlore Carbonate",'Tarifs-Price list'!$E$24,E330="NON",0)))</f>
        <v>#N/A</v>
      </c>
      <c r="AE330" s="25" t="e" cm="1">
        <f t="array" ref="AE330">IF(C330="PARTENAIRE",_xlfn.IFS(F330=champs!$A$5,'Tarifs-Price list'!$G$10,F330=champs!$A$6,'Tarifs-Price list'!$G$15,F330=champs!$A$7,'Tarifs-Price list'!$G$20,F330="Chlore Silicate",'Tarifs-Price list'!$G$25,F330="Chlore Carbonate",'Tarifs-Price list'!$G$30,F330="NON",0),IF(C330="EXTERNE",_xlfn.IFS(F330=champs!$A$5,'Tarifs-Price list'!$F$10,F330=champs!$A$6,'Tarifs-Price list'!$F$15,F330=champs!$A$7,'Tarifs-Price list'!$F$20,F330="Chlore Silicate",'Tarifs-Price list'!$F$25,F330="Chlore Carbonate",'Tarifs-Price list'!$F$30,F330="NON",0),_xlfn.IFS(F330=champs!$A$5,'Tarifs-Price list'!$E$10,F330=champs!$A$6,'Tarifs-Price list'!$E$15,F330=champs!$A$7,'Tarifs-Price list'!$E$20,F330="Chlore Silicate",'Tarifs-Price list'!$E$25,F330="Chlore Carbonate",'Tarifs-Price list'!$E$30,F330="NON",0)))</f>
        <v>#N/A</v>
      </c>
      <c r="AF330" s="25">
        <f>IF(AND(H330=champs!$Q$5,I330=champs!$Q$6,J330=champs!$Q$6,C330="PARTENAIRE"),'Tarifs-Price list'!$N$9,IF(AND(C330="PARTENAIRE",H330=champs!$Q$6,I330=champs!$Q$5,J330=champs!$Q$6),'Tarifs-Price list'!$N$9,IF(AND(C330="PARTENAIRE",H330=champs!$Q$5,I330=champs!$Q$5,J330=champs!$Q$6),2*'Tarifs-Price list'!$N$9,IF(AND(C330="PARTENAIRE",H330=champs!$Q$6,I330=champs!$Q$6,J330=champs!$Q$5),'Tarifs-Price list'!$N$18,IF(AND(C330="PARTENAIRE",H330=champs!$Q$5,I330=champs!$Q$6,J330=champs!$Q$5),"Impossible",IF(AND(C330="PARTENAIRE",H330=champs!$Q$6,I330=champs!$Q$5,J330=champs!$Q$5),"Impossible",IF(AND(C330="PARTENAIRE",H330=champs!$Q$5,I330=champs!$Q$5,J330=champs!$Q$5),"Impossible",IF(AND(C330="EXTERNE",H330=champs!$Q$5,I330=champs!$Q$6,J330=champs!$Q$6),'Tarifs-Price list'!$M$9,IF(AND(C330="EXTERNE",H330=champs!$Q$6,I330=champs!$Q$5,J330=champs!$Q$6),'Tarifs-Price list'!$M$9,IF(AND(C330="EXTERNE",H330=champs!$Q$5,I330=champs!$Q$5,J330=champs!$Q$6),2*'Tarifs-Price list'!$M$9,IF(AND(C330="EXTERNE",H330=champs!$Q$6,I330=champs!$Q$6,J330=champs!$Q$5),'Tarifs-Price list'!$M$18,IF(AND(C330="Externe",H330=champs!$Q$5,I330=champs!$Q$6,J330=champs!$Q$5),"Impossible",IF(AND(C330="EXTERNE",H330=champs!$Q$6,I330=champs!$Q$5,J330=champs!$Q$5),"Impossible",IF(AND(C330="EXTERNE",H330=champs!$Q$5,I330=champs!$Q$5,J330=champs!$Q$5),"Impossible",IF(AND(C330="PRIVÉ",H330=champs!$Q$5,I330=champs!$Q$6,J330=champs!$Q$6),'Tarifs-Price list'!$L$9,IF(AND(C330="PRIVÉ",H330=champs!$Q$6,I330=champs!$Q$5,J330=champs!$Q$6),'Tarifs-Price list'!$L$9,IF(AND(C330="PRIVÉ",H330=champs!$Q$5,I330=champs!$Q$5,J330=champs!$Q$6),2*'Tarifs-Price list'!$L$9,IF(AND(C330="PRIVÉ",H330=champs!$Q$5,I330=champs!$Q$6,J330=champs!$Q$5),"Impossible",IF(AND(C330="PRIVÉ",H330=champs!$Q$6,I330=champs!$Q$5,J330=champs!$Q$5),"Impossible",IF(AND(C330="PRIVÉ",H330=champs!$Q$6,I330=champs!$Q$6,J330=champs!$Q$5),'Tarifs-Price list'!$L$18,IF(AND(C330="PRIVÉ",H330=champs!$Q$5,I330=champs!$Q$5,J330=champs!$Q$5),"Impossible",0)))))))))))))))))))))</f>
        <v>0</v>
      </c>
      <c r="AG330" s="57">
        <f>IF(AND(K330="OUI",H330=champs!$Q$5,I330=champs!$Q$6,J330=champs!$Q$6,C330="PARTENAIRE"),'Tarifs-Price list'!$N$8,IF(AND(K330="OUI",C330="PARTENAIRE",H330=champs!$Q$6,I330=champs!$Q$5,J330=champs!$Q$6),'Tarifs-Price list'!$N$8,IF(AND(K330="OUI",C330="PARTENAIRE",H330=champs!$Q$5,I330=champs!$Q$5,J330=champs!$Q$6),2*'Tarifs-Price list'!$N$8,IF(AND(K330="OUI",C330="PARTENAIRE",H330=champs!$Q$6,I330=champs!$Q$6,J330=champs!$Q$5),'Tarifs-Price list'!$N$17,IF(AND(K330="OUI",C330="PARTENAIRE",H330=champs!$Q$5,I330=champs!$Q$6,J330=champs!$Q$5),"Impossible",IF(AND(K330="OUI",C330="PARTENAIRE",H330=champs!$Q$6,I330=champs!$Q$5,J330=champs!$Q$5),"Impossible",IF(AND(K330="OUI",C330="PARTENAIRE",H330=champs!$Q$5,I330=champs!$Q$5,J330=champs!$Q$5),"Impossible",IF(AND(C330="EXTERNE",K330="OUI",H330=champs!$Q$5,I330=champs!$Q$6,J330=champs!$Q$6),'Tarifs-Price list'!$M$8,IF(AND(K330="OUI",C330="EXTERNE",H330=champs!$Q$6,I330=champs!$Q$5,J330=champs!$Q$6),'Tarifs-Price list'!$M$8,IF(AND(C330="EXTERNE",K330="OUI",H330=champs!$Q$5,I330=champs!$Q$5,J330=champs!$Q$6),2*'Tarifs-Price list'!$M$8,IF(AND(K330="OUI",C330="EXTERNE",H330=champs!$Q$6,I330=champs!$Q$6,J330=champs!$Q$5),'Tarifs-Price list'!$M$17,IF(AND(K330="OUI",C330="Externe",H330=champs!$Q$5,I330=champs!$Q$6,J330=champs!$Q$5),"Impossible",IF(AND(C330="EXTERNE",K330="OUI",H330=champs!$Q$6,I330=champs!$Q$5,J330=champs!$Q$5),"Impossible",IF(AND(K330="OUI",C330="EXTERNE",H330=champs!$Q$5,I330=champs!$Q$5,J330=champs!$Q$5),"Impossible",IF(AND(C330="PRIVÉ",K330="OUI",H330=champs!$Q$5,I330=champs!$Q$6,J330=champs!$Q$6),'Tarifs-Price list'!$L$8,IF(AND(C330="PRIVÉ",K330="OUI",H330=champs!$Q$6,I330=champs!$Q$5,J330=champs!$Q$6),'Tarifs-Price list'!$L$8,IF(AND(K330="OUI",C330="PRIVÉ",H330=champs!$Q$5,I330=champs!$Q$5,J330=champs!Q331),2*'Tarifs-Price list'!$L$8,IF(AND(K330="OUI",C330="PRIVÉ",H330=champs!$Q$5,I330=champs!$Q$6,J330=champs!$Q$5),"Impossible",IF(AND(K330="OUI",C330="PRIVÉ",K330="OUI",H330=champs!$Q$6,I330=champs!$Q$5,J330=champs!$Q$5),"Impossible",IF(AND(K330="OUI",C330="PRIVÉ",H330=champs!$Q$6,I330=champs!$Q$6,J330=champs!$Q$5),'Tarifs-Price list'!$L$17,IF(AND(K330="OUI",C330="PRIVÉ",H330=champs!$Q$5,I330=champs!$Q$5,J330=champs!$Q$5),"Impossible",0)))))))))))))))))))))</f>
        <v>0</v>
      </c>
    </row>
    <row r="331" spans="2:33" ht="21" x14ac:dyDescent="0.2"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50"/>
      <c r="M331" s="50"/>
      <c r="N331" s="48"/>
      <c r="O331" s="48"/>
      <c r="P331" s="48"/>
      <c r="Q331" s="48"/>
      <c r="R331" s="48"/>
      <c r="S331" s="49"/>
      <c r="T331" s="49"/>
      <c r="U331" s="49"/>
      <c r="V331" s="48"/>
      <c r="W331" s="48"/>
      <c r="X331" s="48"/>
      <c r="Y331" s="48"/>
      <c r="Z331" s="48"/>
      <c r="AC331" s="25" t="e" cm="1">
        <f t="array" ref="AC331">IF(C331="PARTENAIRE",_xlfn.IFS(D331=champs!$A$5,'Tarifs-Price list'!$G$8,D331=champs!$A$6,'Tarifs-Price list'!$G$8,D331=champs!$A$7,'Tarifs-Price list'!$G$18,D331="Chlore Silicate",'Tarifs-Price list'!$G$23,D331="Chlore Carbonate",'Tarifs-Price list'!$G$23,D331="NON",0),IF(C331="EXTERNE",_xlfn.IFS(D331=champs!$A$5,'Tarifs-Price list'!$F$8,D331=champs!$A$6,'Tarifs-Price list'!$F$8,D331=champs!$A$7,'Tarifs-Price list'!$F$18,D331="Chlore Silicate",'Tarifs-Price list'!$F$23,D331="Chlore Carbonate",'Tarifs-Price list'!$F$23,D331="NON",0),_xlfn.IFS(D331=champs!$A$5,'Tarifs-Price list'!$E$8,D331=champs!$A$6,'Tarifs-Price list'!$E$8,D331=champs!$A$7,'Tarifs-Price list'!$E$18,D331="Chlore Silicate",'Tarifs-Price list'!$E$23,D331="Chlore Carbonate",'Tarifs-Price list'!$E$23,D331="NON",0)))</f>
        <v>#N/A</v>
      </c>
      <c r="AD331" s="25" t="e" cm="1">
        <f t="array" ref="AD331">IF(C331="PARTENAIRE",_xlfn.IFS(E331=champs!$A$5,'Tarifs-Price list'!$G$9,E331=champs!$A$6,'Tarifs-Price list'!$G$9,E331=champs!$A$7,'Tarifs-Price list'!$G$19,E331="Chlore Silicate",'Tarifs-Price list'!$G$24,E331="Chlore Carbonate",'Tarifs-Price list'!$G$24,E331="NON",0),IF(C331="EXTERNE",_xlfn.IFS(E331=champs!$A$5,'Tarifs-Price list'!$F$9,E331=champs!$A$6,'Tarifs-Price list'!$F$9,E331=champs!$A$7,'Tarifs-Price list'!$F$19,E331="Chlore Silicate",'Tarifs-Price list'!$F$24,E331="Chlore Carbonate",'Tarifs-Price list'!$F$24,E331="NON",0),_xlfn.IFS(E331=champs!$A$5,'Tarifs-Price list'!$E$9,E331=champs!$A$6,'Tarifs-Price list'!$E$9,E331=champs!$A$7,'Tarifs-Price list'!$E$19,E331="Chlore Silicate",'Tarifs-Price list'!$E$24,E331="Chlore Carbonate",'Tarifs-Price list'!$E$24,E331="NON",0)))</f>
        <v>#N/A</v>
      </c>
      <c r="AE331" s="25" t="e" cm="1">
        <f t="array" ref="AE331">IF(C331="PARTENAIRE",_xlfn.IFS(F331=champs!$A$5,'Tarifs-Price list'!$G$10,F331=champs!$A$6,'Tarifs-Price list'!$G$15,F331=champs!$A$7,'Tarifs-Price list'!$G$20,F331="Chlore Silicate",'Tarifs-Price list'!$G$25,F331="Chlore Carbonate",'Tarifs-Price list'!$G$30,F331="NON",0),IF(C331="EXTERNE",_xlfn.IFS(F331=champs!$A$5,'Tarifs-Price list'!$F$10,F331=champs!$A$6,'Tarifs-Price list'!$F$15,F331=champs!$A$7,'Tarifs-Price list'!$F$20,F331="Chlore Silicate",'Tarifs-Price list'!$F$25,F331="Chlore Carbonate",'Tarifs-Price list'!$F$30,F331="NON",0),_xlfn.IFS(F331=champs!$A$5,'Tarifs-Price list'!$E$10,F331=champs!$A$6,'Tarifs-Price list'!$E$15,F331=champs!$A$7,'Tarifs-Price list'!$E$20,F331="Chlore Silicate",'Tarifs-Price list'!$E$25,F331="Chlore Carbonate",'Tarifs-Price list'!$E$30,F331="NON",0)))</f>
        <v>#N/A</v>
      </c>
      <c r="AF331" s="25">
        <f>IF(AND(H331=champs!$Q$5,I331=champs!$Q$6,J331=champs!$Q$6,C331="PARTENAIRE"),'Tarifs-Price list'!$N$9,IF(AND(C331="PARTENAIRE",H331=champs!$Q$6,I331=champs!$Q$5,J331=champs!$Q$6),'Tarifs-Price list'!$N$9,IF(AND(C331="PARTENAIRE",H331=champs!$Q$5,I331=champs!$Q$5,J331=champs!$Q$6),2*'Tarifs-Price list'!$N$9,IF(AND(C331="PARTENAIRE",H331=champs!$Q$6,I331=champs!$Q$6,J331=champs!$Q$5),'Tarifs-Price list'!$N$18,IF(AND(C331="PARTENAIRE",H331=champs!$Q$5,I331=champs!$Q$6,J331=champs!$Q$5),"Impossible",IF(AND(C331="PARTENAIRE",H331=champs!$Q$6,I331=champs!$Q$5,J331=champs!$Q$5),"Impossible",IF(AND(C331="PARTENAIRE",H331=champs!$Q$5,I331=champs!$Q$5,J331=champs!$Q$5),"Impossible",IF(AND(C331="EXTERNE",H331=champs!$Q$5,I331=champs!$Q$6,J331=champs!$Q$6),'Tarifs-Price list'!$M$9,IF(AND(C331="EXTERNE",H331=champs!$Q$6,I331=champs!$Q$5,J331=champs!$Q$6),'Tarifs-Price list'!$M$9,IF(AND(C331="EXTERNE",H331=champs!$Q$5,I331=champs!$Q$5,J331=champs!$Q$6),2*'Tarifs-Price list'!$M$9,IF(AND(C331="EXTERNE",H331=champs!$Q$6,I331=champs!$Q$6,J331=champs!$Q$5),'Tarifs-Price list'!$M$18,IF(AND(C331="Externe",H331=champs!$Q$5,I331=champs!$Q$6,J331=champs!$Q$5),"Impossible",IF(AND(C331="EXTERNE",H331=champs!$Q$6,I331=champs!$Q$5,J331=champs!$Q$5),"Impossible",IF(AND(C331="EXTERNE",H331=champs!$Q$5,I331=champs!$Q$5,J331=champs!$Q$5),"Impossible",IF(AND(C331="PRIVÉ",H331=champs!$Q$5,I331=champs!$Q$6,J331=champs!$Q$6),'Tarifs-Price list'!$L$9,IF(AND(C331="PRIVÉ",H331=champs!$Q$6,I331=champs!$Q$5,J331=champs!$Q$6),'Tarifs-Price list'!$L$9,IF(AND(C331="PRIVÉ",H331=champs!$Q$5,I331=champs!$Q$5,J331=champs!$Q$6),2*'Tarifs-Price list'!$L$9,IF(AND(C331="PRIVÉ",H331=champs!$Q$5,I331=champs!$Q$6,J331=champs!$Q$5),"Impossible",IF(AND(C331="PRIVÉ",H331=champs!$Q$6,I331=champs!$Q$5,J331=champs!$Q$5),"Impossible",IF(AND(C331="PRIVÉ",H331=champs!$Q$6,I331=champs!$Q$6,J331=champs!$Q$5),'Tarifs-Price list'!$L$18,IF(AND(C331="PRIVÉ",H331=champs!$Q$5,I331=champs!$Q$5,J331=champs!$Q$5),"Impossible",0)))))))))))))))))))))</f>
        <v>0</v>
      </c>
      <c r="AG331" s="57">
        <f>IF(AND(K331="OUI",H331=champs!$Q$5,I331=champs!$Q$6,J331=champs!$Q$6,C331="PARTENAIRE"),'Tarifs-Price list'!$N$8,IF(AND(K331="OUI",C331="PARTENAIRE",H331=champs!$Q$6,I331=champs!$Q$5,J331=champs!$Q$6),'Tarifs-Price list'!$N$8,IF(AND(K331="OUI",C331="PARTENAIRE",H331=champs!$Q$5,I331=champs!$Q$5,J331=champs!$Q$6),2*'Tarifs-Price list'!$N$8,IF(AND(K331="OUI",C331="PARTENAIRE",H331=champs!$Q$6,I331=champs!$Q$6,J331=champs!$Q$5),'Tarifs-Price list'!$N$17,IF(AND(K331="OUI",C331="PARTENAIRE",H331=champs!$Q$5,I331=champs!$Q$6,J331=champs!$Q$5),"Impossible",IF(AND(K331="OUI",C331="PARTENAIRE",H331=champs!$Q$6,I331=champs!$Q$5,J331=champs!$Q$5),"Impossible",IF(AND(K331="OUI",C331="PARTENAIRE",H331=champs!$Q$5,I331=champs!$Q$5,J331=champs!$Q$5),"Impossible",IF(AND(C331="EXTERNE",K331="OUI",H331=champs!$Q$5,I331=champs!$Q$6,J331=champs!$Q$6),'Tarifs-Price list'!$M$8,IF(AND(K331="OUI",C331="EXTERNE",H331=champs!$Q$6,I331=champs!$Q$5,J331=champs!$Q$6),'Tarifs-Price list'!$M$8,IF(AND(C331="EXTERNE",K331="OUI",H331=champs!$Q$5,I331=champs!$Q$5,J331=champs!$Q$6),2*'Tarifs-Price list'!$M$8,IF(AND(K331="OUI",C331="EXTERNE",H331=champs!$Q$6,I331=champs!$Q$6,J331=champs!$Q$5),'Tarifs-Price list'!$M$17,IF(AND(K331="OUI",C331="Externe",H331=champs!$Q$5,I331=champs!$Q$6,J331=champs!$Q$5),"Impossible",IF(AND(C331="EXTERNE",K331="OUI",H331=champs!$Q$6,I331=champs!$Q$5,J331=champs!$Q$5),"Impossible",IF(AND(K331="OUI",C331="EXTERNE",H331=champs!$Q$5,I331=champs!$Q$5,J331=champs!$Q$5),"Impossible",IF(AND(C331="PRIVÉ",K331="OUI",H331=champs!$Q$5,I331=champs!$Q$6,J331=champs!$Q$6),'Tarifs-Price list'!$L$8,IF(AND(C331="PRIVÉ",K331="OUI",H331=champs!$Q$6,I331=champs!$Q$5,J331=champs!$Q$6),'Tarifs-Price list'!$L$8,IF(AND(K331="OUI",C331="PRIVÉ",H331=champs!$Q$5,I331=champs!$Q$5,J331=champs!Q332),2*'Tarifs-Price list'!$L$8,IF(AND(K331="OUI",C331="PRIVÉ",H331=champs!$Q$5,I331=champs!$Q$6,J331=champs!$Q$5),"Impossible",IF(AND(K331="OUI",C331="PRIVÉ",K331="OUI",H331=champs!$Q$6,I331=champs!$Q$5,J331=champs!$Q$5),"Impossible",IF(AND(K331="OUI",C331="PRIVÉ",H331=champs!$Q$6,I331=champs!$Q$6,J331=champs!$Q$5),'Tarifs-Price list'!$L$17,IF(AND(K331="OUI",C331="PRIVÉ",H331=champs!$Q$5,I331=champs!$Q$5,J331=champs!$Q$5),"Impossible",0)))))))))))))))))))))</f>
        <v>0</v>
      </c>
    </row>
    <row r="332" spans="2:33" ht="21" x14ac:dyDescent="0.2"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50"/>
      <c r="M332" s="50"/>
      <c r="N332" s="48"/>
      <c r="O332" s="48"/>
      <c r="P332" s="48"/>
      <c r="Q332" s="48"/>
      <c r="R332" s="48"/>
      <c r="S332" s="49"/>
      <c r="T332" s="49"/>
      <c r="U332" s="49"/>
      <c r="V332" s="48"/>
      <c r="W332" s="48"/>
      <c r="X332" s="48"/>
      <c r="Y332" s="48"/>
      <c r="Z332" s="48"/>
      <c r="AC332" s="25" t="e" cm="1">
        <f t="array" ref="AC332">IF(C332="PARTENAIRE",_xlfn.IFS(D332=champs!$A$5,'Tarifs-Price list'!$G$8,D332=champs!$A$6,'Tarifs-Price list'!$G$8,D332=champs!$A$7,'Tarifs-Price list'!$G$18,D332="Chlore Silicate",'Tarifs-Price list'!$G$23,D332="Chlore Carbonate",'Tarifs-Price list'!$G$23,D332="NON",0),IF(C332="EXTERNE",_xlfn.IFS(D332=champs!$A$5,'Tarifs-Price list'!$F$8,D332=champs!$A$6,'Tarifs-Price list'!$F$8,D332=champs!$A$7,'Tarifs-Price list'!$F$18,D332="Chlore Silicate",'Tarifs-Price list'!$F$23,D332="Chlore Carbonate",'Tarifs-Price list'!$F$23,D332="NON",0),_xlfn.IFS(D332=champs!$A$5,'Tarifs-Price list'!$E$8,D332=champs!$A$6,'Tarifs-Price list'!$E$8,D332=champs!$A$7,'Tarifs-Price list'!$E$18,D332="Chlore Silicate",'Tarifs-Price list'!$E$23,D332="Chlore Carbonate",'Tarifs-Price list'!$E$23,D332="NON",0)))</f>
        <v>#N/A</v>
      </c>
      <c r="AD332" s="25" t="e" cm="1">
        <f t="array" ref="AD332">IF(C332="PARTENAIRE",_xlfn.IFS(E332=champs!$A$5,'Tarifs-Price list'!$G$9,E332=champs!$A$6,'Tarifs-Price list'!$G$9,E332=champs!$A$7,'Tarifs-Price list'!$G$19,E332="Chlore Silicate",'Tarifs-Price list'!$G$24,E332="Chlore Carbonate",'Tarifs-Price list'!$G$24,E332="NON",0),IF(C332="EXTERNE",_xlfn.IFS(E332=champs!$A$5,'Tarifs-Price list'!$F$9,E332=champs!$A$6,'Tarifs-Price list'!$F$9,E332=champs!$A$7,'Tarifs-Price list'!$F$19,E332="Chlore Silicate",'Tarifs-Price list'!$F$24,E332="Chlore Carbonate",'Tarifs-Price list'!$F$24,E332="NON",0),_xlfn.IFS(E332=champs!$A$5,'Tarifs-Price list'!$E$9,E332=champs!$A$6,'Tarifs-Price list'!$E$9,E332=champs!$A$7,'Tarifs-Price list'!$E$19,E332="Chlore Silicate",'Tarifs-Price list'!$E$24,E332="Chlore Carbonate",'Tarifs-Price list'!$E$24,E332="NON",0)))</f>
        <v>#N/A</v>
      </c>
      <c r="AE332" s="25" t="e" cm="1">
        <f t="array" ref="AE332">IF(C332="PARTENAIRE",_xlfn.IFS(F332=champs!$A$5,'Tarifs-Price list'!$G$10,F332=champs!$A$6,'Tarifs-Price list'!$G$15,F332=champs!$A$7,'Tarifs-Price list'!$G$20,F332="Chlore Silicate",'Tarifs-Price list'!$G$25,F332="Chlore Carbonate",'Tarifs-Price list'!$G$30,F332="NON",0),IF(C332="EXTERNE",_xlfn.IFS(F332=champs!$A$5,'Tarifs-Price list'!$F$10,F332=champs!$A$6,'Tarifs-Price list'!$F$15,F332=champs!$A$7,'Tarifs-Price list'!$F$20,F332="Chlore Silicate",'Tarifs-Price list'!$F$25,F332="Chlore Carbonate",'Tarifs-Price list'!$F$30,F332="NON",0),_xlfn.IFS(F332=champs!$A$5,'Tarifs-Price list'!$E$10,F332=champs!$A$6,'Tarifs-Price list'!$E$15,F332=champs!$A$7,'Tarifs-Price list'!$E$20,F332="Chlore Silicate",'Tarifs-Price list'!$E$25,F332="Chlore Carbonate",'Tarifs-Price list'!$E$30,F332="NON",0)))</f>
        <v>#N/A</v>
      </c>
      <c r="AF332" s="25">
        <f>IF(AND(H332=champs!$Q$5,I332=champs!$Q$6,J332=champs!$Q$6,C332="PARTENAIRE"),'Tarifs-Price list'!$N$9,IF(AND(C332="PARTENAIRE",H332=champs!$Q$6,I332=champs!$Q$5,J332=champs!$Q$6),'Tarifs-Price list'!$N$9,IF(AND(C332="PARTENAIRE",H332=champs!$Q$5,I332=champs!$Q$5,J332=champs!$Q$6),2*'Tarifs-Price list'!$N$9,IF(AND(C332="PARTENAIRE",H332=champs!$Q$6,I332=champs!$Q$6,J332=champs!$Q$5),'Tarifs-Price list'!$N$18,IF(AND(C332="PARTENAIRE",H332=champs!$Q$5,I332=champs!$Q$6,J332=champs!$Q$5),"Impossible",IF(AND(C332="PARTENAIRE",H332=champs!$Q$6,I332=champs!$Q$5,J332=champs!$Q$5),"Impossible",IF(AND(C332="PARTENAIRE",H332=champs!$Q$5,I332=champs!$Q$5,J332=champs!$Q$5),"Impossible",IF(AND(C332="EXTERNE",H332=champs!$Q$5,I332=champs!$Q$6,J332=champs!$Q$6),'Tarifs-Price list'!$M$9,IF(AND(C332="EXTERNE",H332=champs!$Q$6,I332=champs!$Q$5,J332=champs!$Q$6),'Tarifs-Price list'!$M$9,IF(AND(C332="EXTERNE",H332=champs!$Q$5,I332=champs!$Q$5,J332=champs!$Q$6),2*'Tarifs-Price list'!$M$9,IF(AND(C332="EXTERNE",H332=champs!$Q$6,I332=champs!$Q$6,J332=champs!$Q$5),'Tarifs-Price list'!$M$18,IF(AND(C332="Externe",H332=champs!$Q$5,I332=champs!$Q$6,J332=champs!$Q$5),"Impossible",IF(AND(C332="EXTERNE",H332=champs!$Q$6,I332=champs!$Q$5,J332=champs!$Q$5),"Impossible",IF(AND(C332="EXTERNE",H332=champs!$Q$5,I332=champs!$Q$5,J332=champs!$Q$5),"Impossible",IF(AND(C332="PRIVÉ",H332=champs!$Q$5,I332=champs!$Q$6,J332=champs!$Q$6),'Tarifs-Price list'!$L$9,IF(AND(C332="PRIVÉ",H332=champs!$Q$6,I332=champs!$Q$5,J332=champs!$Q$6),'Tarifs-Price list'!$L$9,IF(AND(C332="PRIVÉ",H332=champs!$Q$5,I332=champs!$Q$5,J332=champs!$Q$6),2*'Tarifs-Price list'!$L$9,IF(AND(C332="PRIVÉ",H332=champs!$Q$5,I332=champs!$Q$6,J332=champs!$Q$5),"Impossible",IF(AND(C332="PRIVÉ",H332=champs!$Q$6,I332=champs!$Q$5,J332=champs!$Q$5),"Impossible",IF(AND(C332="PRIVÉ",H332=champs!$Q$6,I332=champs!$Q$6,J332=champs!$Q$5),'Tarifs-Price list'!$L$18,IF(AND(C332="PRIVÉ",H332=champs!$Q$5,I332=champs!$Q$5,J332=champs!$Q$5),"Impossible",0)))))))))))))))))))))</f>
        <v>0</v>
      </c>
      <c r="AG332" s="57">
        <f>IF(AND(K332="OUI",H332=champs!$Q$5,I332=champs!$Q$6,J332=champs!$Q$6,C332="PARTENAIRE"),'Tarifs-Price list'!$N$8,IF(AND(K332="OUI",C332="PARTENAIRE",H332=champs!$Q$6,I332=champs!$Q$5,J332=champs!$Q$6),'Tarifs-Price list'!$N$8,IF(AND(K332="OUI",C332="PARTENAIRE",H332=champs!$Q$5,I332=champs!$Q$5,J332=champs!$Q$6),2*'Tarifs-Price list'!$N$8,IF(AND(K332="OUI",C332="PARTENAIRE",H332=champs!$Q$6,I332=champs!$Q$6,J332=champs!$Q$5),'Tarifs-Price list'!$N$17,IF(AND(K332="OUI",C332="PARTENAIRE",H332=champs!$Q$5,I332=champs!$Q$6,J332=champs!$Q$5),"Impossible",IF(AND(K332="OUI",C332="PARTENAIRE",H332=champs!$Q$6,I332=champs!$Q$5,J332=champs!$Q$5),"Impossible",IF(AND(K332="OUI",C332="PARTENAIRE",H332=champs!$Q$5,I332=champs!$Q$5,J332=champs!$Q$5),"Impossible",IF(AND(C332="EXTERNE",K332="OUI",H332=champs!$Q$5,I332=champs!$Q$6,J332=champs!$Q$6),'Tarifs-Price list'!$M$8,IF(AND(K332="OUI",C332="EXTERNE",H332=champs!$Q$6,I332=champs!$Q$5,J332=champs!$Q$6),'Tarifs-Price list'!$M$8,IF(AND(C332="EXTERNE",K332="OUI",H332=champs!$Q$5,I332=champs!$Q$5,J332=champs!$Q$6),2*'Tarifs-Price list'!$M$8,IF(AND(K332="OUI",C332="EXTERNE",H332=champs!$Q$6,I332=champs!$Q$6,J332=champs!$Q$5),'Tarifs-Price list'!$M$17,IF(AND(K332="OUI",C332="Externe",H332=champs!$Q$5,I332=champs!$Q$6,J332=champs!$Q$5),"Impossible",IF(AND(C332="EXTERNE",K332="OUI",H332=champs!$Q$6,I332=champs!$Q$5,J332=champs!$Q$5),"Impossible",IF(AND(K332="OUI",C332="EXTERNE",H332=champs!$Q$5,I332=champs!$Q$5,J332=champs!$Q$5),"Impossible",IF(AND(C332="PRIVÉ",K332="OUI",H332=champs!$Q$5,I332=champs!$Q$6,J332=champs!$Q$6),'Tarifs-Price list'!$L$8,IF(AND(C332="PRIVÉ",K332="OUI",H332=champs!$Q$6,I332=champs!$Q$5,J332=champs!$Q$6),'Tarifs-Price list'!$L$8,IF(AND(K332="OUI",C332="PRIVÉ",H332=champs!$Q$5,I332=champs!$Q$5,J332=champs!Q333),2*'Tarifs-Price list'!$L$8,IF(AND(K332="OUI",C332="PRIVÉ",H332=champs!$Q$5,I332=champs!$Q$6,J332=champs!$Q$5),"Impossible",IF(AND(K332="OUI",C332="PRIVÉ",K332="OUI",H332=champs!$Q$6,I332=champs!$Q$5,J332=champs!$Q$5),"Impossible",IF(AND(K332="OUI",C332="PRIVÉ",H332=champs!$Q$6,I332=champs!$Q$6,J332=champs!$Q$5),'Tarifs-Price list'!$L$17,IF(AND(K332="OUI",C332="PRIVÉ",H332=champs!$Q$5,I332=champs!$Q$5,J332=champs!$Q$5),"Impossible",0)))))))))))))))))))))</f>
        <v>0</v>
      </c>
    </row>
    <row r="333" spans="2:33" ht="21" x14ac:dyDescent="0.2"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50"/>
      <c r="M333" s="50"/>
      <c r="N333" s="48"/>
      <c r="O333" s="48"/>
      <c r="P333" s="48"/>
      <c r="Q333" s="48"/>
      <c r="R333" s="48"/>
      <c r="S333" s="49"/>
      <c r="T333" s="49"/>
      <c r="U333" s="49"/>
      <c r="V333" s="48"/>
      <c r="W333" s="48"/>
      <c r="X333" s="48"/>
      <c r="Y333" s="48"/>
      <c r="Z333" s="48"/>
      <c r="AC333" s="25" t="e" cm="1">
        <f t="array" ref="AC333">IF(C333="PARTENAIRE",_xlfn.IFS(D333=champs!$A$5,'Tarifs-Price list'!$G$8,D333=champs!$A$6,'Tarifs-Price list'!$G$8,D333=champs!$A$7,'Tarifs-Price list'!$G$18,D333="Chlore Silicate",'Tarifs-Price list'!$G$23,D333="Chlore Carbonate",'Tarifs-Price list'!$G$23,D333="NON",0),IF(C333="EXTERNE",_xlfn.IFS(D333=champs!$A$5,'Tarifs-Price list'!$F$8,D333=champs!$A$6,'Tarifs-Price list'!$F$8,D333=champs!$A$7,'Tarifs-Price list'!$F$18,D333="Chlore Silicate",'Tarifs-Price list'!$F$23,D333="Chlore Carbonate",'Tarifs-Price list'!$F$23,D333="NON",0),_xlfn.IFS(D333=champs!$A$5,'Tarifs-Price list'!$E$8,D333=champs!$A$6,'Tarifs-Price list'!$E$8,D333=champs!$A$7,'Tarifs-Price list'!$E$18,D333="Chlore Silicate",'Tarifs-Price list'!$E$23,D333="Chlore Carbonate",'Tarifs-Price list'!$E$23,D333="NON",0)))</f>
        <v>#N/A</v>
      </c>
      <c r="AD333" s="25" t="e" cm="1">
        <f t="array" ref="AD333">IF(C333="PARTENAIRE",_xlfn.IFS(E333=champs!$A$5,'Tarifs-Price list'!$G$9,E333=champs!$A$6,'Tarifs-Price list'!$G$9,E333=champs!$A$7,'Tarifs-Price list'!$G$19,E333="Chlore Silicate",'Tarifs-Price list'!$G$24,E333="Chlore Carbonate",'Tarifs-Price list'!$G$24,E333="NON",0),IF(C333="EXTERNE",_xlfn.IFS(E333=champs!$A$5,'Tarifs-Price list'!$F$9,E333=champs!$A$6,'Tarifs-Price list'!$F$9,E333=champs!$A$7,'Tarifs-Price list'!$F$19,E333="Chlore Silicate",'Tarifs-Price list'!$F$24,E333="Chlore Carbonate",'Tarifs-Price list'!$F$24,E333="NON",0),_xlfn.IFS(E333=champs!$A$5,'Tarifs-Price list'!$E$9,E333=champs!$A$6,'Tarifs-Price list'!$E$9,E333=champs!$A$7,'Tarifs-Price list'!$E$19,E333="Chlore Silicate",'Tarifs-Price list'!$E$24,E333="Chlore Carbonate",'Tarifs-Price list'!$E$24,E333="NON",0)))</f>
        <v>#N/A</v>
      </c>
      <c r="AE333" s="25" t="e" cm="1">
        <f t="array" ref="AE333">IF(C333="PARTENAIRE",_xlfn.IFS(F333=champs!$A$5,'Tarifs-Price list'!$G$10,F333=champs!$A$6,'Tarifs-Price list'!$G$15,F333=champs!$A$7,'Tarifs-Price list'!$G$20,F333="Chlore Silicate",'Tarifs-Price list'!$G$25,F333="Chlore Carbonate",'Tarifs-Price list'!$G$30,F333="NON",0),IF(C333="EXTERNE",_xlfn.IFS(F333=champs!$A$5,'Tarifs-Price list'!$F$10,F333=champs!$A$6,'Tarifs-Price list'!$F$15,F333=champs!$A$7,'Tarifs-Price list'!$F$20,F333="Chlore Silicate",'Tarifs-Price list'!$F$25,F333="Chlore Carbonate",'Tarifs-Price list'!$F$30,F333="NON",0),_xlfn.IFS(F333=champs!$A$5,'Tarifs-Price list'!$E$10,F333=champs!$A$6,'Tarifs-Price list'!$E$15,F333=champs!$A$7,'Tarifs-Price list'!$E$20,F333="Chlore Silicate",'Tarifs-Price list'!$E$25,F333="Chlore Carbonate",'Tarifs-Price list'!$E$30,F333="NON",0)))</f>
        <v>#N/A</v>
      </c>
      <c r="AF333" s="25">
        <f>IF(AND(H333=champs!$Q$5,I333=champs!$Q$6,J333=champs!$Q$6,C333="PARTENAIRE"),'Tarifs-Price list'!$N$9,IF(AND(C333="PARTENAIRE",H333=champs!$Q$6,I333=champs!$Q$5,J333=champs!$Q$6),'Tarifs-Price list'!$N$9,IF(AND(C333="PARTENAIRE",H333=champs!$Q$5,I333=champs!$Q$5,J333=champs!$Q$6),2*'Tarifs-Price list'!$N$9,IF(AND(C333="PARTENAIRE",H333=champs!$Q$6,I333=champs!$Q$6,J333=champs!$Q$5),'Tarifs-Price list'!$N$18,IF(AND(C333="PARTENAIRE",H333=champs!$Q$5,I333=champs!$Q$6,J333=champs!$Q$5),"Impossible",IF(AND(C333="PARTENAIRE",H333=champs!$Q$6,I333=champs!$Q$5,J333=champs!$Q$5),"Impossible",IF(AND(C333="PARTENAIRE",H333=champs!$Q$5,I333=champs!$Q$5,J333=champs!$Q$5),"Impossible",IF(AND(C333="EXTERNE",H333=champs!$Q$5,I333=champs!$Q$6,J333=champs!$Q$6),'Tarifs-Price list'!$M$9,IF(AND(C333="EXTERNE",H333=champs!$Q$6,I333=champs!$Q$5,J333=champs!$Q$6),'Tarifs-Price list'!$M$9,IF(AND(C333="EXTERNE",H333=champs!$Q$5,I333=champs!$Q$5,J333=champs!$Q$6),2*'Tarifs-Price list'!$M$9,IF(AND(C333="EXTERNE",H333=champs!$Q$6,I333=champs!$Q$6,J333=champs!$Q$5),'Tarifs-Price list'!$M$18,IF(AND(C333="Externe",H333=champs!$Q$5,I333=champs!$Q$6,J333=champs!$Q$5),"Impossible",IF(AND(C333="EXTERNE",H333=champs!$Q$6,I333=champs!$Q$5,J333=champs!$Q$5),"Impossible",IF(AND(C333="EXTERNE",H333=champs!$Q$5,I333=champs!$Q$5,J333=champs!$Q$5),"Impossible",IF(AND(C333="PRIVÉ",H333=champs!$Q$5,I333=champs!$Q$6,J333=champs!$Q$6),'Tarifs-Price list'!$L$9,IF(AND(C333="PRIVÉ",H333=champs!$Q$6,I333=champs!$Q$5,J333=champs!$Q$6),'Tarifs-Price list'!$L$9,IF(AND(C333="PRIVÉ",H333=champs!$Q$5,I333=champs!$Q$5,J333=champs!$Q$6),2*'Tarifs-Price list'!$L$9,IF(AND(C333="PRIVÉ",H333=champs!$Q$5,I333=champs!$Q$6,J333=champs!$Q$5),"Impossible",IF(AND(C333="PRIVÉ",H333=champs!$Q$6,I333=champs!$Q$5,J333=champs!$Q$5),"Impossible",IF(AND(C333="PRIVÉ",H333=champs!$Q$6,I333=champs!$Q$6,J333=champs!$Q$5),'Tarifs-Price list'!$L$18,IF(AND(C333="PRIVÉ",H333=champs!$Q$5,I333=champs!$Q$5,J333=champs!$Q$5),"Impossible",0)))))))))))))))))))))</f>
        <v>0</v>
      </c>
      <c r="AG333" s="57">
        <f>IF(AND(K333="OUI",H333=champs!$Q$5,I333=champs!$Q$6,J333=champs!$Q$6,C333="PARTENAIRE"),'Tarifs-Price list'!$N$8,IF(AND(K333="OUI",C333="PARTENAIRE",H333=champs!$Q$6,I333=champs!$Q$5,J333=champs!$Q$6),'Tarifs-Price list'!$N$8,IF(AND(K333="OUI",C333="PARTENAIRE",H333=champs!$Q$5,I333=champs!$Q$5,J333=champs!$Q$6),2*'Tarifs-Price list'!$N$8,IF(AND(K333="OUI",C333="PARTENAIRE",H333=champs!$Q$6,I333=champs!$Q$6,J333=champs!$Q$5),'Tarifs-Price list'!$N$17,IF(AND(K333="OUI",C333="PARTENAIRE",H333=champs!$Q$5,I333=champs!$Q$6,J333=champs!$Q$5),"Impossible",IF(AND(K333="OUI",C333="PARTENAIRE",H333=champs!$Q$6,I333=champs!$Q$5,J333=champs!$Q$5),"Impossible",IF(AND(K333="OUI",C333="PARTENAIRE",H333=champs!$Q$5,I333=champs!$Q$5,J333=champs!$Q$5),"Impossible",IF(AND(C333="EXTERNE",K333="OUI",H333=champs!$Q$5,I333=champs!$Q$6,J333=champs!$Q$6),'Tarifs-Price list'!$M$8,IF(AND(K333="OUI",C333="EXTERNE",H333=champs!$Q$6,I333=champs!$Q$5,J333=champs!$Q$6),'Tarifs-Price list'!$M$8,IF(AND(C333="EXTERNE",K333="OUI",H333=champs!$Q$5,I333=champs!$Q$5,J333=champs!$Q$6),2*'Tarifs-Price list'!$M$8,IF(AND(K333="OUI",C333="EXTERNE",H333=champs!$Q$6,I333=champs!$Q$6,J333=champs!$Q$5),'Tarifs-Price list'!$M$17,IF(AND(K333="OUI",C333="Externe",H333=champs!$Q$5,I333=champs!$Q$6,J333=champs!$Q$5),"Impossible",IF(AND(C333="EXTERNE",K333="OUI",H333=champs!$Q$6,I333=champs!$Q$5,J333=champs!$Q$5),"Impossible",IF(AND(K333="OUI",C333="EXTERNE",H333=champs!$Q$5,I333=champs!$Q$5,J333=champs!$Q$5),"Impossible",IF(AND(C333="PRIVÉ",K333="OUI",H333=champs!$Q$5,I333=champs!$Q$6,J333=champs!$Q$6),'Tarifs-Price list'!$L$8,IF(AND(C333="PRIVÉ",K333="OUI",H333=champs!$Q$6,I333=champs!$Q$5,J333=champs!$Q$6),'Tarifs-Price list'!$L$8,IF(AND(K333="OUI",C333="PRIVÉ",H333=champs!$Q$5,I333=champs!$Q$5,J333=champs!Q334),2*'Tarifs-Price list'!$L$8,IF(AND(K333="OUI",C333="PRIVÉ",H333=champs!$Q$5,I333=champs!$Q$6,J333=champs!$Q$5),"Impossible",IF(AND(K333="OUI",C333="PRIVÉ",K333="OUI",H333=champs!$Q$6,I333=champs!$Q$5,J333=champs!$Q$5),"Impossible",IF(AND(K333="OUI",C333="PRIVÉ",H333=champs!$Q$6,I333=champs!$Q$6,J333=champs!$Q$5),'Tarifs-Price list'!$L$17,IF(AND(K333="OUI",C333="PRIVÉ",H333=champs!$Q$5,I333=champs!$Q$5,J333=champs!$Q$5),"Impossible",0)))))))))))))))))))))</f>
        <v>0</v>
      </c>
    </row>
    <row r="334" spans="2:33" ht="21" x14ac:dyDescent="0.2"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50"/>
      <c r="M334" s="50"/>
      <c r="N334" s="48"/>
      <c r="O334" s="48"/>
      <c r="P334" s="48"/>
      <c r="Q334" s="48"/>
      <c r="R334" s="48"/>
      <c r="S334" s="49"/>
      <c r="T334" s="49"/>
      <c r="U334" s="49"/>
      <c r="V334" s="48"/>
      <c r="W334" s="48"/>
      <c r="X334" s="48"/>
      <c r="Y334" s="48"/>
      <c r="Z334" s="48"/>
      <c r="AC334" s="25" t="e" cm="1">
        <f t="array" ref="AC334">IF(C334="PARTENAIRE",_xlfn.IFS(D334=champs!$A$5,'Tarifs-Price list'!$G$8,D334=champs!$A$6,'Tarifs-Price list'!$G$8,D334=champs!$A$7,'Tarifs-Price list'!$G$18,D334="Chlore Silicate",'Tarifs-Price list'!$G$23,D334="Chlore Carbonate",'Tarifs-Price list'!$G$23,D334="NON",0),IF(C334="EXTERNE",_xlfn.IFS(D334=champs!$A$5,'Tarifs-Price list'!$F$8,D334=champs!$A$6,'Tarifs-Price list'!$F$8,D334=champs!$A$7,'Tarifs-Price list'!$F$18,D334="Chlore Silicate",'Tarifs-Price list'!$F$23,D334="Chlore Carbonate",'Tarifs-Price list'!$F$23,D334="NON",0),_xlfn.IFS(D334=champs!$A$5,'Tarifs-Price list'!$E$8,D334=champs!$A$6,'Tarifs-Price list'!$E$8,D334=champs!$A$7,'Tarifs-Price list'!$E$18,D334="Chlore Silicate",'Tarifs-Price list'!$E$23,D334="Chlore Carbonate",'Tarifs-Price list'!$E$23,D334="NON",0)))</f>
        <v>#N/A</v>
      </c>
      <c r="AD334" s="25" t="e" cm="1">
        <f t="array" ref="AD334">IF(C334="PARTENAIRE",_xlfn.IFS(E334=champs!$A$5,'Tarifs-Price list'!$G$9,E334=champs!$A$6,'Tarifs-Price list'!$G$9,E334=champs!$A$7,'Tarifs-Price list'!$G$19,E334="Chlore Silicate",'Tarifs-Price list'!$G$24,E334="Chlore Carbonate",'Tarifs-Price list'!$G$24,E334="NON",0),IF(C334="EXTERNE",_xlfn.IFS(E334=champs!$A$5,'Tarifs-Price list'!$F$9,E334=champs!$A$6,'Tarifs-Price list'!$F$9,E334=champs!$A$7,'Tarifs-Price list'!$F$19,E334="Chlore Silicate",'Tarifs-Price list'!$F$24,E334="Chlore Carbonate",'Tarifs-Price list'!$F$24,E334="NON",0),_xlfn.IFS(E334=champs!$A$5,'Tarifs-Price list'!$E$9,E334=champs!$A$6,'Tarifs-Price list'!$E$9,E334=champs!$A$7,'Tarifs-Price list'!$E$19,E334="Chlore Silicate",'Tarifs-Price list'!$E$24,E334="Chlore Carbonate",'Tarifs-Price list'!$E$24,E334="NON",0)))</f>
        <v>#N/A</v>
      </c>
      <c r="AE334" s="25" t="e" cm="1">
        <f t="array" ref="AE334">IF(C334="PARTENAIRE",_xlfn.IFS(F334=champs!$A$5,'Tarifs-Price list'!$G$10,F334=champs!$A$6,'Tarifs-Price list'!$G$15,F334=champs!$A$7,'Tarifs-Price list'!$G$20,F334="Chlore Silicate",'Tarifs-Price list'!$G$25,F334="Chlore Carbonate",'Tarifs-Price list'!$G$30,F334="NON",0),IF(C334="EXTERNE",_xlfn.IFS(F334=champs!$A$5,'Tarifs-Price list'!$F$10,F334=champs!$A$6,'Tarifs-Price list'!$F$15,F334=champs!$A$7,'Tarifs-Price list'!$F$20,F334="Chlore Silicate",'Tarifs-Price list'!$F$25,F334="Chlore Carbonate",'Tarifs-Price list'!$F$30,F334="NON",0),_xlfn.IFS(F334=champs!$A$5,'Tarifs-Price list'!$E$10,F334=champs!$A$6,'Tarifs-Price list'!$E$15,F334=champs!$A$7,'Tarifs-Price list'!$E$20,F334="Chlore Silicate",'Tarifs-Price list'!$E$25,F334="Chlore Carbonate",'Tarifs-Price list'!$E$30,F334="NON",0)))</f>
        <v>#N/A</v>
      </c>
      <c r="AF334" s="25">
        <f>IF(AND(H334=champs!$Q$5,I334=champs!$Q$6,J334=champs!$Q$6,C334="PARTENAIRE"),'Tarifs-Price list'!$N$9,IF(AND(C334="PARTENAIRE",H334=champs!$Q$6,I334=champs!$Q$5,J334=champs!$Q$6),'Tarifs-Price list'!$N$9,IF(AND(C334="PARTENAIRE",H334=champs!$Q$5,I334=champs!$Q$5,J334=champs!$Q$6),2*'Tarifs-Price list'!$N$9,IF(AND(C334="PARTENAIRE",H334=champs!$Q$6,I334=champs!$Q$6,J334=champs!$Q$5),'Tarifs-Price list'!$N$18,IF(AND(C334="PARTENAIRE",H334=champs!$Q$5,I334=champs!$Q$6,J334=champs!$Q$5),"Impossible",IF(AND(C334="PARTENAIRE",H334=champs!$Q$6,I334=champs!$Q$5,J334=champs!$Q$5),"Impossible",IF(AND(C334="PARTENAIRE",H334=champs!$Q$5,I334=champs!$Q$5,J334=champs!$Q$5),"Impossible",IF(AND(C334="EXTERNE",H334=champs!$Q$5,I334=champs!$Q$6,J334=champs!$Q$6),'Tarifs-Price list'!$M$9,IF(AND(C334="EXTERNE",H334=champs!$Q$6,I334=champs!$Q$5,J334=champs!$Q$6),'Tarifs-Price list'!$M$9,IF(AND(C334="EXTERNE",H334=champs!$Q$5,I334=champs!$Q$5,J334=champs!$Q$6),2*'Tarifs-Price list'!$M$9,IF(AND(C334="EXTERNE",H334=champs!$Q$6,I334=champs!$Q$6,J334=champs!$Q$5),'Tarifs-Price list'!$M$18,IF(AND(C334="Externe",H334=champs!$Q$5,I334=champs!$Q$6,J334=champs!$Q$5),"Impossible",IF(AND(C334="EXTERNE",H334=champs!$Q$6,I334=champs!$Q$5,J334=champs!$Q$5),"Impossible",IF(AND(C334="EXTERNE",H334=champs!$Q$5,I334=champs!$Q$5,J334=champs!$Q$5),"Impossible",IF(AND(C334="PRIVÉ",H334=champs!$Q$5,I334=champs!$Q$6,J334=champs!$Q$6),'Tarifs-Price list'!$L$9,IF(AND(C334="PRIVÉ",H334=champs!$Q$6,I334=champs!$Q$5,J334=champs!$Q$6),'Tarifs-Price list'!$L$9,IF(AND(C334="PRIVÉ",H334=champs!$Q$5,I334=champs!$Q$5,J334=champs!$Q$6),2*'Tarifs-Price list'!$L$9,IF(AND(C334="PRIVÉ",H334=champs!$Q$5,I334=champs!$Q$6,J334=champs!$Q$5),"Impossible",IF(AND(C334="PRIVÉ",H334=champs!$Q$6,I334=champs!$Q$5,J334=champs!$Q$5),"Impossible",IF(AND(C334="PRIVÉ",H334=champs!$Q$6,I334=champs!$Q$6,J334=champs!$Q$5),'Tarifs-Price list'!$L$18,IF(AND(C334="PRIVÉ",H334=champs!$Q$5,I334=champs!$Q$5,J334=champs!$Q$5),"Impossible",0)))))))))))))))))))))</f>
        <v>0</v>
      </c>
      <c r="AG334" s="57">
        <f>IF(AND(K334="OUI",H334=champs!$Q$5,I334=champs!$Q$6,J334=champs!$Q$6,C334="PARTENAIRE"),'Tarifs-Price list'!$N$8,IF(AND(K334="OUI",C334="PARTENAIRE",H334=champs!$Q$6,I334=champs!$Q$5,J334=champs!$Q$6),'Tarifs-Price list'!$N$8,IF(AND(K334="OUI",C334="PARTENAIRE",H334=champs!$Q$5,I334=champs!$Q$5,J334=champs!$Q$6),2*'Tarifs-Price list'!$N$8,IF(AND(K334="OUI",C334="PARTENAIRE",H334=champs!$Q$6,I334=champs!$Q$6,J334=champs!$Q$5),'Tarifs-Price list'!$N$17,IF(AND(K334="OUI",C334="PARTENAIRE",H334=champs!$Q$5,I334=champs!$Q$6,J334=champs!$Q$5),"Impossible",IF(AND(K334="OUI",C334="PARTENAIRE",H334=champs!$Q$6,I334=champs!$Q$5,J334=champs!$Q$5),"Impossible",IF(AND(K334="OUI",C334="PARTENAIRE",H334=champs!$Q$5,I334=champs!$Q$5,J334=champs!$Q$5),"Impossible",IF(AND(C334="EXTERNE",K334="OUI",H334=champs!$Q$5,I334=champs!$Q$6,J334=champs!$Q$6),'Tarifs-Price list'!$M$8,IF(AND(K334="OUI",C334="EXTERNE",H334=champs!$Q$6,I334=champs!$Q$5,J334=champs!$Q$6),'Tarifs-Price list'!$M$8,IF(AND(C334="EXTERNE",K334="OUI",H334=champs!$Q$5,I334=champs!$Q$5,J334=champs!$Q$6),2*'Tarifs-Price list'!$M$8,IF(AND(K334="OUI",C334="EXTERNE",H334=champs!$Q$6,I334=champs!$Q$6,J334=champs!$Q$5),'Tarifs-Price list'!$M$17,IF(AND(K334="OUI",C334="Externe",H334=champs!$Q$5,I334=champs!$Q$6,J334=champs!$Q$5),"Impossible",IF(AND(C334="EXTERNE",K334="OUI",H334=champs!$Q$6,I334=champs!$Q$5,J334=champs!$Q$5),"Impossible",IF(AND(K334="OUI",C334="EXTERNE",H334=champs!$Q$5,I334=champs!$Q$5,J334=champs!$Q$5),"Impossible",IF(AND(C334="PRIVÉ",K334="OUI",H334=champs!$Q$5,I334=champs!$Q$6,J334=champs!$Q$6),'Tarifs-Price list'!$L$8,IF(AND(C334="PRIVÉ",K334="OUI",H334=champs!$Q$6,I334=champs!$Q$5,J334=champs!$Q$6),'Tarifs-Price list'!$L$8,IF(AND(K334="OUI",C334="PRIVÉ",H334=champs!$Q$5,I334=champs!$Q$5,J334=champs!Q335),2*'Tarifs-Price list'!$L$8,IF(AND(K334="OUI",C334="PRIVÉ",H334=champs!$Q$5,I334=champs!$Q$6,J334=champs!$Q$5),"Impossible",IF(AND(K334="OUI",C334="PRIVÉ",K334="OUI",H334=champs!$Q$6,I334=champs!$Q$5,J334=champs!$Q$5),"Impossible",IF(AND(K334="OUI",C334="PRIVÉ",H334=champs!$Q$6,I334=champs!$Q$6,J334=champs!$Q$5),'Tarifs-Price list'!$L$17,IF(AND(K334="OUI",C334="PRIVÉ",H334=champs!$Q$5,I334=champs!$Q$5,J334=champs!$Q$5),"Impossible",0)))))))))))))))))))))</f>
        <v>0</v>
      </c>
    </row>
    <row r="335" spans="2:33" ht="21" x14ac:dyDescent="0.2"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50"/>
      <c r="M335" s="50"/>
      <c r="N335" s="48"/>
      <c r="O335" s="48"/>
      <c r="P335" s="48"/>
      <c r="Q335" s="48"/>
      <c r="R335" s="48"/>
      <c r="S335" s="49"/>
      <c r="T335" s="49"/>
      <c r="U335" s="49"/>
      <c r="V335" s="48"/>
      <c r="W335" s="48"/>
      <c r="X335" s="48"/>
      <c r="Y335" s="48"/>
      <c r="Z335" s="48"/>
      <c r="AC335" s="25" t="e" cm="1">
        <f t="array" ref="AC335">IF(C335="PARTENAIRE",_xlfn.IFS(D335=champs!$A$5,'Tarifs-Price list'!$G$8,D335=champs!$A$6,'Tarifs-Price list'!$G$8,D335=champs!$A$7,'Tarifs-Price list'!$G$18,D335="Chlore Silicate",'Tarifs-Price list'!$G$23,D335="Chlore Carbonate",'Tarifs-Price list'!$G$23,D335="NON",0),IF(C335="EXTERNE",_xlfn.IFS(D335=champs!$A$5,'Tarifs-Price list'!$F$8,D335=champs!$A$6,'Tarifs-Price list'!$F$8,D335=champs!$A$7,'Tarifs-Price list'!$F$18,D335="Chlore Silicate",'Tarifs-Price list'!$F$23,D335="Chlore Carbonate",'Tarifs-Price list'!$F$23,D335="NON",0),_xlfn.IFS(D335=champs!$A$5,'Tarifs-Price list'!$E$8,D335=champs!$A$6,'Tarifs-Price list'!$E$8,D335=champs!$A$7,'Tarifs-Price list'!$E$18,D335="Chlore Silicate",'Tarifs-Price list'!$E$23,D335="Chlore Carbonate",'Tarifs-Price list'!$E$23,D335="NON",0)))</f>
        <v>#N/A</v>
      </c>
      <c r="AD335" s="25" t="e" cm="1">
        <f t="array" ref="AD335">IF(C335="PARTENAIRE",_xlfn.IFS(E335=champs!$A$5,'Tarifs-Price list'!$G$9,E335=champs!$A$6,'Tarifs-Price list'!$G$9,E335=champs!$A$7,'Tarifs-Price list'!$G$19,E335="Chlore Silicate",'Tarifs-Price list'!$G$24,E335="Chlore Carbonate",'Tarifs-Price list'!$G$24,E335="NON",0),IF(C335="EXTERNE",_xlfn.IFS(E335=champs!$A$5,'Tarifs-Price list'!$F$9,E335=champs!$A$6,'Tarifs-Price list'!$F$9,E335=champs!$A$7,'Tarifs-Price list'!$F$19,E335="Chlore Silicate",'Tarifs-Price list'!$F$24,E335="Chlore Carbonate",'Tarifs-Price list'!$F$24,E335="NON",0),_xlfn.IFS(E335=champs!$A$5,'Tarifs-Price list'!$E$9,E335=champs!$A$6,'Tarifs-Price list'!$E$9,E335=champs!$A$7,'Tarifs-Price list'!$E$19,E335="Chlore Silicate",'Tarifs-Price list'!$E$24,E335="Chlore Carbonate",'Tarifs-Price list'!$E$24,E335="NON",0)))</f>
        <v>#N/A</v>
      </c>
      <c r="AE335" s="25" t="e" cm="1">
        <f t="array" ref="AE335">IF(C335="PARTENAIRE",_xlfn.IFS(F335=champs!$A$5,'Tarifs-Price list'!$G$10,F335=champs!$A$6,'Tarifs-Price list'!$G$15,F335=champs!$A$7,'Tarifs-Price list'!$G$20,F335="Chlore Silicate",'Tarifs-Price list'!$G$25,F335="Chlore Carbonate",'Tarifs-Price list'!$G$30,F335="NON",0),IF(C335="EXTERNE",_xlfn.IFS(F335=champs!$A$5,'Tarifs-Price list'!$F$10,F335=champs!$A$6,'Tarifs-Price list'!$F$15,F335=champs!$A$7,'Tarifs-Price list'!$F$20,F335="Chlore Silicate",'Tarifs-Price list'!$F$25,F335="Chlore Carbonate",'Tarifs-Price list'!$F$30,F335="NON",0),_xlfn.IFS(F335=champs!$A$5,'Tarifs-Price list'!$E$10,F335=champs!$A$6,'Tarifs-Price list'!$E$15,F335=champs!$A$7,'Tarifs-Price list'!$E$20,F335="Chlore Silicate",'Tarifs-Price list'!$E$25,F335="Chlore Carbonate",'Tarifs-Price list'!$E$30,F335="NON",0)))</f>
        <v>#N/A</v>
      </c>
      <c r="AF335" s="25">
        <f>IF(AND(H335=champs!$Q$5,I335=champs!$Q$6,J335=champs!$Q$6,C335="PARTENAIRE"),'Tarifs-Price list'!$N$9,IF(AND(C335="PARTENAIRE",H335=champs!$Q$6,I335=champs!$Q$5,J335=champs!$Q$6),'Tarifs-Price list'!$N$9,IF(AND(C335="PARTENAIRE",H335=champs!$Q$5,I335=champs!$Q$5,J335=champs!$Q$6),2*'Tarifs-Price list'!$N$9,IF(AND(C335="PARTENAIRE",H335=champs!$Q$6,I335=champs!$Q$6,J335=champs!$Q$5),'Tarifs-Price list'!$N$18,IF(AND(C335="PARTENAIRE",H335=champs!$Q$5,I335=champs!$Q$6,J335=champs!$Q$5),"Impossible",IF(AND(C335="PARTENAIRE",H335=champs!$Q$6,I335=champs!$Q$5,J335=champs!$Q$5),"Impossible",IF(AND(C335="PARTENAIRE",H335=champs!$Q$5,I335=champs!$Q$5,J335=champs!$Q$5),"Impossible",IF(AND(C335="EXTERNE",H335=champs!$Q$5,I335=champs!$Q$6,J335=champs!$Q$6),'Tarifs-Price list'!$M$9,IF(AND(C335="EXTERNE",H335=champs!$Q$6,I335=champs!$Q$5,J335=champs!$Q$6),'Tarifs-Price list'!$M$9,IF(AND(C335="EXTERNE",H335=champs!$Q$5,I335=champs!$Q$5,J335=champs!$Q$6),2*'Tarifs-Price list'!$M$9,IF(AND(C335="EXTERNE",H335=champs!$Q$6,I335=champs!$Q$6,J335=champs!$Q$5),'Tarifs-Price list'!$M$18,IF(AND(C335="Externe",H335=champs!$Q$5,I335=champs!$Q$6,J335=champs!$Q$5),"Impossible",IF(AND(C335="EXTERNE",H335=champs!$Q$6,I335=champs!$Q$5,J335=champs!$Q$5),"Impossible",IF(AND(C335="EXTERNE",H335=champs!$Q$5,I335=champs!$Q$5,J335=champs!$Q$5),"Impossible",IF(AND(C335="PRIVÉ",H335=champs!$Q$5,I335=champs!$Q$6,J335=champs!$Q$6),'Tarifs-Price list'!$L$9,IF(AND(C335="PRIVÉ",H335=champs!$Q$6,I335=champs!$Q$5,J335=champs!$Q$6),'Tarifs-Price list'!$L$9,IF(AND(C335="PRIVÉ",H335=champs!$Q$5,I335=champs!$Q$5,J335=champs!$Q$6),2*'Tarifs-Price list'!$L$9,IF(AND(C335="PRIVÉ",H335=champs!$Q$5,I335=champs!$Q$6,J335=champs!$Q$5),"Impossible",IF(AND(C335="PRIVÉ",H335=champs!$Q$6,I335=champs!$Q$5,J335=champs!$Q$5),"Impossible",IF(AND(C335="PRIVÉ",H335=champs!$Q$6,I335=champs!$Q$6,J335=champs!$Q$5),'Tarifs-Price list'!$L$18,IF(AND(C335="PRIVÉ",H335=champs!$Q$5,I335=champs!$Q$5,J335=champs!$Q$5),"Impossible",0)))))))))))))))))))))</f>
        <v>0</v>
      </c>
      <c r="AG335" s="57">
        <f>IF(AND(K335="OUI",H335=champs!$Q$5,I335=champs!$Q$6,J335=champs!$Q$6,C335="PARTENAIRE"),'Tarifs-Price list'!$N$8,IF(AND(K335="OUI",C335="PARTENAIRE",H335=champs!$Q$6,I335=champs!$Q$5,J335=champs!$Q$6),'Tarifs-Price list'!$N$8,IF(AND(K335="OUI",C335="PARTENAIRE",H335=champs!$Q$5,I335=champs!$Q$5,J335=champs!$Q$6),2*'Tarifs-Price list'!$N$8,IF(AND(K335="OUI",C335="PARTENAIRE",H335=champs!$Q$6,I335=champs!$Q$6,J335=champs!$Q$5),'Tarifs-Price list'!$N$17,IF(AND(K335="OUI",C335="PARTENAIRE",H335=champs!$Q$5,I335=champs!$Q$6,J335=champs!$Q$5),"Impossible",IF(AND(K335="OUI",C335="PARTENAIRE",H335=champs!$Q$6,I335=champs!$Q$5,J335=champs!$Q$5),"Impossible",IF(AND(K335="OUI",C335="PARTENAIRE",H335=champs!$Q$5,I335=champs!$Q$5,J335=champs!$Q$5),"Impossible",IF(AND(C335="EXTERNE",K335="OUI",H335=champs!$Q$5,I335=champs!$Q$6,J335=champs!$Q$6),'Tarifs-Price list'!$M$8,IF(AND(K335="OUI",C335="EXTERNE",H335=champs!$Q$6,I335=champs!$Q$5,J335=champs!$Q$6),'Tarifs-Price list'!$M$8,IF(AND(C335="EXTERNE",K335="OUI",H335=champs!$Q$5,I335=champs!$Q$5,J335=champs!$Q$6),2*'Tarifs-Price list'!$M$8,IF(AND(K335="OUI",C335="EXTERNE",H335=champs!$Q$6,I335=champs!$Q$6,J335=champs!$Q$5),'Tarifs-Price list'!$M$17,IF(AND(K335="OUI",C335="Externe",H335=champs!$Q$5,I335=champs!$Q$6,J335=champs!$Q$5),"Impossible",IF(AND(C335="EXTERNE",K335="OUI",H335=champs!$Q$6,I335=champs!$Q$5,J335=champs!$Q$5),"Impossible",IF(AND(K335="OUI",C335="EXTERNE",H335=champs!$Q$5,I335=champs!$Q$5,J335=champs!$Q$5),"Impossible",IF(AND(C335="PRIVÉ",K335="OUI",H335=champs!$Q$5,I335=champs!$Q$6,J335=champs!$Q$6),'Tarifs-Price list'!$L$8,IF(AND(C335="PRIVÉ",K335="OUI",H335=champs!$Q$6,I335=champs!$Q$5,J335=champs!$Q$6),'Tarifs-Price list'!$L$8,IF(AND(K335="OUI",C335="PRIVÉ",H335=champs!$Q$5,I335=champs!$Q$5,J335=champs!Q336),2*'Tarifs-Price list'!$L$8,IF(AND(K335="OUI",C335="PRIVÉ",H335=champs!$Q$5,I335=champs!$Q$6,J335=champs!$Q$5),"Impossible",IF(AND(K335="OUI",C335="PRIVÉ",K335="OUI",H335=champs!$Q$6,I335=champs!$Q$5,J335=champs!$Q$5),"Impossible",IF(AND(K335="OUI",C335="PRIVÉ",H335=champs!$Q$6,I335=champs!$Q$6,J335=champs!$Q$5),'Tarifs-Price list'!$L$17,IF(AND(K335="OUI",C335="PRIVÉ",H335=champs!$Q$5,I335=champs!$Q$5,J335=champs!$Q$5),"Impossible",0)))))))))))))))))))))</f>
        <v>0</v>
      </c>
    </row>
    <row r="336" spans="2:33" ht="21" x14ac:dyDescent="0.2"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50"/>
      <c r="M336" s="50"/>
      <c r="N336" s="48"/>
      <c r="O336" s="48"/>
      <c r="P336" s="48"/>
      <c r="Q336" s="48"/>
      <c r="R336" s="48"/>
      <c r="S336" s="49"/>
      <c r="T336" s="49"/>
      <c r="U336" s="49"/>
      <c r="V336" s="48"/>
      <c r="W336" s="48"/>
      <c r="X336" s="48"/>
      <c r="Y336" s="48"/>
      <c r="Z336" s="48"/>
      <c r="AC336" s="25" t="e" cm="1">
        <f t="array" ref="AC336">IF(C336="PARTENAIRE",_xlfn.IFS(D336=champs!$A$5,'Tarifs-Price list'!$G$8,D336=champs!$A$6,'Tarifs-Price list'!$G$8,D336=champs!$A$7,'Tarifs-Price list'!$G$18,D336="Chlore Silicate",'Tarifs-Price list'!$G$23,D336="Chlore Carbonate",'Tarifs-Price list'!$G$23,D336="NON",0),IF(C336="EXTERNE",_xlfn.IFS(D336=champs!$A$5,'Tarifs-Price list'!$F$8,D336=champs!$A$6,'Tarifs-Price list'!$F$8,D336=champs!$A$7,'Tarifs-Price list'!$F$18,D336="Chlore Silicate",'Tarifs-Price list'!$F$23,D336="Chlore Carbonate",'Tarifs-Price list'!$F$23,D336="NON",0),_xlfn.IFS(D336=champs!$A$5,'Tarifs-Price list'!$E$8,D336=champs!$A$6,'Tarifs-Price list'!$E$8,D336=champs!$A$7,'Tarifs-Price list'!$E$18,D336="Chlore Silicate",'Tarifs-Price list'!$E$23,D336="Chlore Carbonate",'Tarifs-Price list'!$E$23,D336="NON",0)))</f>
        <v>#N/A</v>
      </c>
      <c r="AD336" s="25" t="e" cm="1">
        <f t="array" ref="AD336">IF(C336="PARTENAIRE",_xlfn.IFS(E336=champs!$A$5,'Tarifs-Price list'!$G$9,E336=champs!$A$6,'Tarifs-Price list'!$G$9,E336=champs!$A$7,'Tarifs-Price list'!$G$19,E336="Chlore Silicate",'Tarifs-Price list'!$G$24,E336="Chlore Carbonate",'Tarifs-Price list'!$G$24,E336="NON",0),IF(C336="EXTERNE",_xlfn.IFS(E336=champs!$A$5,'Tarifs-Price list'!$F$9,E336=champs!$A$6,'Tarifs-Price list'!$F$9,E336=champs!$A$7,'Tarifs-Price list'!$F$19,E336="Chlore Silicate",'Tarifs-Price list'!$F$24,E336="Chlore Carbonate",'Tarifs-Price list'!$F$24,E336="NON",0),_xlfn.IFS(E336=champs!$A$5,'Tarifs-Price list'!$E$9,E336=champs!$A$6,'Tarifs-Price list'!$E$9,E336=champs!$A$7,'Tarifs-Price list'!$E$19,E336="Chlore Silicate",'Tarifs-Price list'!$E$24,E336="Chlore Carbonate",'Tarifs-Price list'!$E$24,E336="NON",0)))</f>
        <v>#N/A</v>
      </c>
      <c r="AE336" s="25" t="e" cm="1">
        <f t="array" ref="AE336">IF(C336="PARTENAIRE",_xlfn.IFS(F336=champs!$A$5,'Tarifs-Price list'!$G$10,F336=champs!$A$6,'Tarifs-Price list'!$G$15,F336=champs!$A$7,'Tarifs-Price list'!$G$20,F336="Chlore Silicate",'Tarifs-Price list'!$G$25,F336="Chlore Carbonate",'Tarifs-Price list'!$G$30,F336="NON",0),IF(C336="EXTERNE",_xlfn.IFS(F336=champs!$A$5,'Tarifs-Price list'!$F$10,F336=champs!$A$6,'Tarifs-Price list'!$F$15,F336=champs!$A$7,'Tarifs-Price list'!$F$20,F336="Chlore Silicate",'Tarifs-Price list'!$F$25,F336="Chlore Carbonate",'Tarifs-Price list'!$F$30,F336="NON",0),_xlfn.IFS(F336=champs!$A$5,'Tarifs-Price list'!$E$10,F336=champs!$A$6,'Tarifs-Price list'!$E$15,F336=champs!$A$7,'Tarifs-Price list'!$E$20,F336="Chlore Silicate",'Tarifs-Price list'!$E$25,F336="Chlore Carbonate",'Tarifs-Price list'!$E$30,F336="NON",0)))</f>
        <v>#N/A</v>
      </c>
      <c r="AF336" s="25">
        <f>IF(AND(H336=champs!$Q$5,I336=champs!$Q$6,J336=champs!$Q$6,C336="PARTENAIRE"),'Tarifs-Price list'!$N$9,IF(AND(C336="PARTENAIRE",H336=champs!$Q$6,I336=champs!$Q$5,J336=champs!$Q$6),'Tarifs-Price list'!$N$9,IF(AND(C336="PARTENAIRE",H336=champs!$Q$5,I336=champs!$Q$5,J336=champs!$Q$6),2*'Tarifs-Price list'!$N$9,IF(AND(C336="PARTENAIRE",H336=champs!$Q$6,I336=champs!$Q$6,J336=champs!$Q$5),'Tarifs-Price list'!$N$18,IF(AND(C336="PARTENAIRE",H336=champs!$Q$5,I336=champs!$Q$6,J336=champs!$Q$5),"Impossible",IF(AND(C336="PARTENAIRE",H336=champs!$Q$6,I336=champs!$Q$5,J336=champs!$Q$5),"Impossible",IF(AND(C336="PARTENAIRE",H336=champs!$Q$5,I336=champs!$Q$5,J336=champs!$Q$5),"Impossible",IF(AND(C336="EXTERNE",H336=champs!$Q$5,I336=champs!$Q$6,J336=champs!$Q$6),'Tarifs-Price list'!$M$9,IF(AND(C336="EXTERNE",H336=champs!$Q$6,I336=champs!$Q$5,J336=champs!$Q$6),'Tarifs-Price list'!$M$9,IF(AND(C336="EXTERNE",H336=champs!$Q$5,I336=champs!$Q$5,J336=champs!$Q$6),2*'Tarifs-Price list'!$M$9,IF(AND(C336="EXTERNE",H336=champs!$Q$6,I336=champs!$Q$6,J336=champs!$Q$5),'Tarifs-Price list'!$M$18,IF(AND(C336="Externe",H336=champs!$Q$5,I336=champs!$Q$6,J336=champs!$Q$5),"Impossible",IF(AND(C336="EXTERNE",H336=champs!$Q$6,I336=champs!$Q$5,J336=champs!$Q$5),"Impossible",IF(AND(C336="EXTERNE",H336=champs!$Q$5,I336=champs!$Q$5,J336=champs!$Q$5),"Impossible",IF(AND(C336="PRIVÉ",H336=champs!$Q$5,I336=champs!$Q$6,J336=champs!$Q$6),'Tarifs-Price list'!$L$9,IF(AND(C336="PRIVÉ",H336=champs!$Q$6,I336=champs!$Q$5,J336=champs!$Q$6),'Tarifs-Price list'!$L$9,IF(AND(C336="PRIVÉ",H336=champs!$Q$5,I336=champs!$Q$5,J336=champs!$Q$6),2*'Tarifs-Price list'!$L$9,IF(AND(C336="PRIVÉ",H336=champs!$Q$5,I336=champs!$Q$6,J336=champs!$Q$5),"Impossible",IF(AND(C336="PRIVÉ",H336=champs!$Q$6,I336=champs!$Q$5,J336=champs!$Q$5),"Impossible",IF(AND(C336="PRIVÉ",H336=champs!$Q$6,I336=champs!$Q$6,J336=champs!$Q$5),'Tarifs-Price list'!$L$18,IF(AND(C336="PRIVÉ",H336=champs!$Q$5,I336=champs!$Q$5,J336=champs!$Q$5),"Impossible",0)))))))))))))))))))))</f>
        <v>0</v>
      </c>
      <c r="AG336" s="57">
        <f>IF(AND(K336="OUI",H336=champs!$Q$5,I336=champs!$Q$6,J336=champs!$Q$6,C336="PARTENAIRE"),'Tarifs-Price list'!$N$8,IF(AND(K336="OUI",C336="PARTENAIRE",H336=champs!$Q$6,I336=champs!$Q$5,J336=champs!$Q$6),'Tarifs-Price list'!$N$8,IF(AND(K336="OUI",C336="PARTENAIRE",H336=champs!$Q$5,I336=champs!$Q$5,J336=champs!$Q$6),2*'Tarifs-Price list'!$N$8,IF(AND(K336="OUI",C336="PARTENAIRE",H336=champs!$Q$6,I336=champs!$Q$6,J336=champs!$Q$5),'Tarifs-Price list'!$N$17,IF(AND(K336="OUI",C336="PARTENAIRE",H336=champs!$Q$5,I336=champs!$Q$6,J336=champs!$Q$5),"Impossible",IF(AND(K336="OUI",C336="PARTENAIRE",H336=champs!$Q$6,I336=champs!$Q$5,J336=champs!$Q$5),"Impossible",IF(AND(K336="OUI",C336="PARTENAIRE",H336=champs!$Q$5,I336=champs!$Q$5,J336=champs!$Q$5),"Impossible",IF(AND(C336="EXTERNE",K336="OUI",H336=champs!$Q$5,I336=champs!$Q$6,J336=champs!$Q$6),'Tarifs-Price list'!$M$8,IF(AND(K336="OUI",C336="EXTERNE",H336=champs!$Q$6,I336=champs!$Q$5,J336=champs!$Q$6),'Tarifs-Price list'!$M$8,IF(AND(C336="EXTERNE",K336="OUI",H336=champs!$Q$5,I336=champs!$Q$5,J336=champs!$Q$6),2*'Tarifs-Price list'!$M$8,IF(AND(K336="OUI",C336="EXTERNE",H336=champs!$Q$6,I336=champs!$Q$6,J336=champs!$Q$5),'Tarifs-Price list'!$M$17,IF(AND(K336="OUI",C336="Externe",H336=champs!$Q$5,I336=champs!$Q$6,J336=champs!$Q$5),"Impossible",IF(AND(C336="EXTERNE",K336="OUI",H336=champs!$Q$6,I336=champs!$Q$5,J336=champs!$Q$5),"Impossible",IF(AND(K336="OUI",C336="EXTERNE",H336=champs!$Q$5,I336=champs!$Q$5,J336=champs!$Q$5),"Impossible",IF(AND(C336="PRIVÉ",K336="OUI",H336=champs!$Q$5,I336=champs!$Q$6,J336=champs!$Q$6),'Tarifs-Price list'!$L$8,IF(AND(C336="PRIVÉ",K336="OUI",H336=champs!$Q$6,I336=champs!$Q$5,J336=champs!$Q$6),'Tarifs-Price list'!$L$8,IF(AND(K336="OUI",C336="PRIVÉ",H336=champs!$Q$5,I336=champs!$Q$5,J336=champs!Q337),2*'Tarifs-Price list'!$L$8,IF(AND(K336="OUI",C336="PRIVÉ",H336=champs!$Q$5,I336=champs!$Q$6,J336=champs!$Q$5),"Impossible",IF(AND(K336="OUI",C336="PRIVÉ",K336="OUI",H336=champs!$Q$6,I336=champs!$Q$5,J336=champs!$Q$5),"Impossible",IF(AND(K336="OUI",C336="PRIVÉ",H336=champs!$Q$6,I336=champs!$Q$6,J336=champs!$Q$5),'Tarifs-Price list'!$L$17,IF(AND(K336="OUI",C336="PRIVÉ",H336=champs!$Q$5,I336=champs!$Q$5,J336=champs!$Q$5),"Impossible",0)))))))))))))))))))))</f>
        <v>0</v>
      </c>
    </row>
    <row r="337" spans="2:33" ht="21" x14ac:dyDescent="0.2"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50"/>
      <c r="M337" s="50"/>
      <c r="N337" s="48"/>
      <c r="O337" s="48"/>
      <c r="P337" s="48"/>
      <c r="Q337" s="48"/>
      <c r="R337" s="48"/>
      <c r="S337" s="49"/>
      <c r="T337" s="49"/>
      <c r="U337" s="49"/>
      <c r="V337" s="48"/>
      <c r="W337" s="48"/>
      <c r="X337" s="48"/>
      <c r="Y337" s="48"/>
      <c r="Z337" s="48"/>
      <c r="AC337" s="25" t="e" cm="1">
        <f t="array" ref="AC337">IF(C337="PARTENAIRE",_xlfn.IFS(D337=champs!$A$5,'Tarifs-Price list'!$G$8,D337=champs!$A$6,'Tarifs-Price list'!$G$8,D337=champs!$A$7,'Tarifs-Price list'!$G$18,D337="Chlore Silicate",'Tarifs-Price list'!$G$23,D337="Chlore Carbonate",'Tarifs-Price list'!$G$23,D337="NON",0),IF(C337="EXTERNE",_xlfn.IFS(D337=champs!$A$5,'Tarifs-Price list'!$F$8,D337=champs!$A$6,'Tarifs-Price list'!$F$8,D337=champs!$A$7,'Tarifs-Price list'!$F$18,D337="Chlore Silicate",'Tarifs-Price list'!$F$23,D337="Chlore Carbonate",'Tarifs-Price list'!$F$23,D337="NON",0),_xlfn.IFS(D337=champs!$A$5,'Tarifs-Price list'!$E$8,D337=champs!$A$6,'Tarifs-Price list'!$E$8,D337=champs!$A$7,'Tarifs-Price list'!$E$18,D337="Chlore Silicate",'Tarifs-Price list'!$E$23,D337="Chlore Carbonate",'Tarifs-Price list'!$E$23,D337="NON",0)))</f>
        <v>#N/A</v>
      </c>
      <c r="AD337" s="25" t="e" cm="1">
        <f t="array" ref="AD337">IF(C337="PARTENAIRE",_xlfn.IFS(E337=champs!$A$5,'Tarifs-Price list'!$G$9,E337=champs!$A$6,'Tarifs-Price list'!$G$9,E337=champs!$A$7,'Tarifs-Price list'!$G$19,E337="Chlore Silicate",'Tarifs-Price list'!$G$24,E337="Chlore Carbonate",'Tarifs-Price list'!$G$24,E337="NON",0),IF(C337="EXTERNE",_xlfn.IFS(E337=champs!$A$5,'Tarifs-Price list'!$F$9,E337=champs!$A$6,'Tarifs-Price list'!$F$9,E337=champs!$A$7,'Tarifs-Price list'!$F$19,E337="Chlore Silicate",'Tarifs-Price list'!$F$24,E337="Chlore Carbonate",'Tarifs-Price list'!$F$24,E337="NON",0),_xlfn.IFS(E337=champs!$A$5,'Tarifs-Price list'!$E$9,E337=champs!$A$6,'Tarifs-Price list'!$E$9,E337=champs!$A$7,'Tarifs-Price list'!$E$19,E337="Chlore Silicate",'Tarifs-Price list'!$E$24,E337="Chlore Carbonate",'Tarifs-Price list'!$E$24,E337="NON",0)))</f>
        <v>#N/A</v>
      </c>
      <c r="AE337" s="25" t="e" cm="1">
        <f t="array" ref="AE337">IF(C337="PARTENAIRE",_xlfn.IFS(F337=champs!$A$5,'Tarifs-Price list'!$G$10,F337=champs!$A$6,'Tarifs-Price list'!$G$15,F337=champs!$A$7,'Tarifs-Price list'!$G$20,F337="Chlore Silicate",'Tarifs-Price list'!$G$25,F337="Chlore Carbonate",'Tarifs-Price list'!$G$30,F337="NON",0),IF(C337="EXTERNE",_xlfn.IFS(F337=champs!$A$5,'Tarifs-Price list'!$F$10,F337=champs!$A$6,'Tarifs-Price list'!$F$15,F337=champs!$A$7,'Tarifs-Price list'!$F$20,F337="Chlore Silicate",'Tarifs-Price list'!$F$25,F337="Chlore Carbonate",'Tarifs-Price list'!$F$30,F337="NON",0),_xlfn.IFS(F337=champs!$A$5,'Tarifs-Price list'!$E$10,F337=champs!$A$6,'Tarifs-Price list'!$E$15,F337=champs!$A$7,'Tarifs-Price list'!$E$20,F337="Chlore Silicate",'Tarifs-Price list'!$E$25,F337="Chlore Carbonate",'Tarifs-Price list'!$E$30,F337="NON",0)))</f>
        <v>#N/A</v>
      </c>
      <c r="AF337" s="25">
        <f>IF(AND(H337=champs!$Q$5,I337=champs!$Q$6,J337=champs!$Q$6,C337="PARTENAIRE"),'Tarifs-Price list'!$N$9,IF(AND(C337="PARTENAIRE",H337=champs!$Q$6,I337=champs!$Q$5,J337=champs!$Q$6),'Tarifs-Price list'!$N$9,IF(AND(C337="PARTENAIRE",H337=champs!$Q$5,I337=champs!$Q$5,J337=champs!$Q$6),2*'Tarifs-Price list'!$N$9,IF(AND(C337="PARTENAIRE",H337=champs!$Q$6,I337=champs!$Q$6,J337=champs!$Q$5),'Tarifs-Price list'!$N$18,IF(AND(C337="PARTENAIRE",H337=champs!$Q$5,I337=champs!$Q$6,J337=champs!$Q$5),"Impossible",IF(AND(C337="PARTENAIRE",H337=champs!$Q$6,I337=champs!$Q$5,J337=champs!$Q$5),"Impossible",IF(AND(C337="PARTENAIRE",H337=champs!$Q$5,I337=champs!$Q$5,J337=champs!$Q$5),"Impossible",IF(AND(C337="EXTERNE",H337=champs!$Q$5,I337=champs!$Q$6,J337=champs!$Q$6),'Tarifs-Price list'!$M$9,IF(AND(C337="EXTERNE",H337=champs!$Q$6,I337=champs!$Q$5,J337=champs!$Q$6),'Tarifs-Price list'!$M$9,IF(AND(C337="EXTERNE",H337=champs!$Q$5,I337=champs!$Q$5,J337=champs!$Q$6),2*'Tarifs-Price list'!$M$9,IF(AND(C337="EXTERNE",H337=champs!$Q$6,I337=champs!$Q$6,J337=champs!$Q$5),'Tarifs-Price list'!$M$18,IF(AND(C337="Externe",H337=champs!$Q$5,I337=champs!$Q$6,J337=champs!$Q$5),"Impossible",IF(AND(C337="EXTERNE",H337=champs!$Q$6,I337=champs!$Q$5,J337=champs!$Q$5),"Impossible",IF(AND(C337="EXTERNE",H337=champs!$Q$5,I337=champs!$Q$5,J337=champs!$Q$5),"Impossible",IF(AND(C337="PRIVÉ",H337=champs!$Q$5,I337=champs!$Q$6,J337=champs!$Q$6),'Tarifs-Price list'!$L$9,IF(AND(C337="PRIVÉ",H337=champs!$Q$6,I337=champs!$Q$5,J337=champs!$Q$6),'Tarifs-Price list'!$L$9,IF(AND(C337="PRIVÉ",H337=champs!$Q$5,I337=champs!$Q$5,J337=champs!$Q$6),2*'Tarifs-Price list'!$L$9,IF(AND(C337="PRIVÉ",H337=champs!$Q$5,I337=champs!$Q$6,J337=champs!$Q$5),"Impossible",IF(AND(C337="PRIVÉ",H337=champs!$Q$6,I337=champs!$Q$5,J337=champs!$Q$5),"Impossible",IF(AND(C337="PRIVÉ",H337=champs!$Q$6,I337=champs!$Q$6,J337=champs!$Q$5),'Tarifs-Price list'!$L$18,IF(AND(C337="PRIVÉ",H337=champs!$Q$5,I337=champs!$Q$5,J337=champs!$Q$5),"Impossible",0)))))))))))))))))))))</f>
        <v>0</v>
      </c>
      <c r="AG337" s="57">
        <f>IF(AND(K337="OUI",H337=champs!$Q$5,I337=champs!$Q$6,J337=champs!$Q$6,C337="PARTENAIRE"),'Tarifs-Price list'!$N$8,IF(AND(K337="OUI",C337="PARTENAIRE",H337=champs!$Q$6,I337=champs!$Q$5,J337=champs!$Q$6),'Tarifs-Price list'!$N$8,IF(AND(K337="OUI",C337="PARTENAIRE",H337=champs!$Q$5,I337=champs!$Q$5,J337=champs!$Q$6),2*'Tarifs-Price list'!$N$8,IF(AND(K337="OUI",C337="PARTENAIRE",H337=champs!$Q$6,I337=champs!$Q$6,J337=champs!$Q$5),'Tarifs-Price list'!$N$17,IF(AND(K337="OUI",C337="PARTENAIRE",H337=champs!$Q$5,I337=champs!$Q$6,J337=champs!$Q$5),"Impossible",IF(AND(K337="OUI",C337="PARTENAIRE",H337=champs!$Q$6,I337=champs!$Q$5,J337=champs!$Q$5),"Impossible",IF(AND(K337="OUI",C337="PARTENAIRE",H337=champs!$Q$5,I337=champs!$Q$5,J337=champs!$Q$5),"Impossible",IF(AND(C337="EXTERNE",K337="OUI",H337=champs!$Q$5,I337=champs!$Q$6,J337=champs!$Q$6),'Tarifs-Price list'!$M$8,IF(AND(K337="OUI",C337="EXTERNE",H337=champs!$Q$6,I337=champs!$Q$5,J337=champs!$Q$6),'Tarifs-Price list'!$M$8,IF(AND(C337="EXTERNE",K337="OUI",H337=champs!$Q$5,I337=champs!$Q$5,J337=champs!$Q$6),2*'Tarifs-Price list'!$M$8,IF(AND(K337="OUI",C337="EXTERNE",H337=champs!$Q$6,I337=champs!$Q$6,J337=champs!$Q$5),'Tarifs-Price list'!$M$17,IF(AND(K337="OUI",C337="Externe",H337=champs!$Q$5,I337=champs!$Q$6,J337=champs!$Q$5),"Impossible",IF(AND(C337="EXTERNE",K337="OUI",H337=champs!$Q$6,I337=champs!$Q$5,J337=champs!$Q$5),"Impossible",IF(AND(K337="OUI",C337="EXTERNE",H337=champs!$Q$5,I337=champs!$Q$5,J337=champs!$Q$5),"Impossible",IF(AND(C337="PRIVÉ",K337="OUI",H337=champs!$Q$5,I337=champs!$Q$6,J337=champs!$Q$6),'Tarifs-Price list'!$L$8,IF(AND(C337="PRIVÉ",K337="OUI",H337=champs!$Q$6,I337=champs!$Q$5,J337=champs!$Q$6),'Tarifs-Price list'!$L$8,IF(AND(K337="OUI",C337="PRIVÉ",H337=champs!$Q$5,I337=champs!$Q$5,J337=champs!Q338),2*'Tarifs-Price list'!$L$8,IF(AND(K337="OUI",C337="PRIVÉ",H337=champs!$Q$5,I337=champs!$Q$6,J337=champs!$Q$5),"Impossible",IF(AND(K337="OUI",C337="PRIVÉ",K337="OUI",H337=champs!$Q$6,I337=champs!$Q$5,J337=champs!$Q$5),"Impossible",IF(AND(K337="OUI",C337="PRIVÉ",H337=champs!$Q$6,I337=champs!$Q$6,J337=champs!$Q$5),'Tarifs-Price list'!$L$17,IF(AND(K337="OUI",C337="PRIVÉ",H337=champs!$Q$5,I337=champs!$Q$5,J337=champs!$Q$5),"Impossible",0)))))))))))))))))))))</f>
        <v>0</v>
      </c>
    </row>
    <row r="338" spans="2:33" ht="21" x14ac:dyDescent="0.2"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50"/>
      <c r="M338" s="50"/>
      <c r="N338" s="48"/>
      <c r="O338" s="48"/>
      <c r="P338" s="48"/>
      <c r="Q338" s="48"/>
      <c r="R338" s="48"/>
      <c r="S338" s="49"/>
      <c r="T338" s="49"/>
      <c r="U338" s="49"/>
      <c r="V338" s="48"/>
      <c r="W338" s="48"/>
      <c r="X338" s="48"/>
      <c r="Y338" s="48"/>
      <c r="Z338" s="48"/>
      <c r="AC338" s="25" t="e" cm="1">
        <f t="array" ref="AC338">IF(C338="PARTENAIRE",_xlfn.IFS(D338=champs!$A$5,'Tarifs-Price list'!$G$8,D338=champs!$A$6,'Tarifs-Price list'!$G$8,D338=champs!$A$7,'Tarifs-Price list'!$G$18,D338="Chlore Silicate",'Tarifs-Price list'!$G$23,D338="Chlore Carbonate",'Tarifs-Price list'!$G$23,D338="NON",0),IF(C338="EXTERNE",_xlfn.IFS(D338=champs!$A$5,'Tarifs-Price list'!$F$8,D338=champs!$A$6,'Tarifs-Price list'!$F$8,D338=champs!$A$7,'Tarifs-Price list'!$F$18,D338="Chlore Silicate",'Tarifs-Price list'!$F$23,D338="Chlore Carbonate",'Tarifs-Price list'!$F$23,D338="NON",0),_xlfn.IFS(D338=champs!$A$5,'Tarifs-Price list'!$E$8,D338=champs!$A$6,'Tarifs-Price list'!$E$8,D338=champs!$A$7,'Tarifs-Price list'!$E$18,D338="Chlore Silicate",'Tarifs-Price list'!$E$23,D338="Chlore Carbonate",'Tarifs-Price list'!$E$23,D338="NON",0)))</f>
        <v>#N/A</v>
      </c>
      <c r="AD338" s="25" t="e" cm="1">
        <f t="array" ref="AD338">IF(C338="PARTENAIRE",_xlfn.IFS(E338=champs!$A$5,'Tarifs-Price list'!$G$9,E338=champs!$A$6,'Tarifs-Price list'!$G$9,E338=champs!$A$7,'Tarifs-Price list'!$G$19,E338="Chlore Silicate",'Tarifs-Price list'!$G$24,E338="Chlore Carbonate",'Tarifs-Price list'!$G$24,E338="NON",0),IF(C338="EXTERNE",_xlfn.IFS(E338=champs!$A$5,'Tarifs-Price list'!$F$9,E338=champs!$A$6,'Tarifs-Price list'!$F$9,E338=champs!$A$7,'Tarifs-Price list'!$F$19,E338="Chlore Silicate",'Tarifs-Price list'!$F$24,E338="Chlore Carbonate",'Tarifs-Price list'!$F$24,E338="NON",0),_xlfn.IFS(E338=champs!$A$5,'Tarifs-Price list'!$E$9,E338=champs!$A$6,'Tarifs-Price list'!$E$9,E338=champs!$A$7,'Tarifs-Price list'!$E$19,E338="Chlore Silicate",'Tarifs-Price list'!$E$24,E338="Chlore Carbonate",'Tarifs-Price list'!$E$24,E338="NON",0)))</f>
        <v>#N/A</v>
      </c>
      <c r="AE338" s="25" t="e" cm="1">
        <f t="array" ref="AE338">IF(C338="PARTENAIRE",_xlfn.IFS(F338=champs!$A$5,'Tarifs-Price list'!$G$10,F338=champs!$A$6,'Tarifs-Price list'!$G$15,F338=champs!$A$7,'Tarifs-Price list'!$G$20,F338="Chlore Silicate",'Tarifs-Price list'!$G$25,F338="Chlore Carbonate",'Tarifs-Price list'!$G$30,F338="NON",0),IF(C338="EXTERNE",_xlfn.IFS(F338=champs!$A$5,'Tarifs-Price list'!$F$10,F338=champs!$A$6,'Tarifs-Price list'!$F$15,F338=champs!$A$7,'Tarifs-Price list'!$F$20,F338="Chlore Silicate",'Tarifs-Price list'!$F$25,F338="Chlore Carbonate",'Tarifs-Price list'!$F$30,F338="NON",0),_xlfn.IFS(F338=champs!$A$5,'Tarifs-Price list'!$E$10,F338=champs!$A$6,'Tarifs-Price list'!$E$15,F338=champs!$A$7,'Tarifs-Price list'!$E$20,F338="Chlore Silicate",'Tarifs-Price list'!$E$25,F338="Chlore Carbonate",'Tarifs-Price list'!$E$30,F338="NON",0)))</f>
        <v>#N/A</v>
      </c>
      <c r="AF338" s="25">
        <f>IF(AND(H338=champs!$Q$5,I338=champs!$Q$6,J338=champs!$Q$6,C338="PARTENAIRE"),'Tarifs-Price list'!$N$9,IF(AND(C338="PARTENAIRE",H338=champs!$Q$6,I338=champs!$Q$5,J338=champs!$Q$6),'Tarifs-Price list'!$N$9,IF(AND(C338="PARTENAIRE",H338=champs!$Q$5,I338=champs!$Q$5,J338=champs!$Q$6),2*'Tarifs-Price list'!$N$9,IF(AND(C338="PARTENAIRE",H338=champs!$Q$6,I338=champs!$Q$6,J338=champs!$Q$5),'Tarifs-Price list'!$N$18,IF(AND(C338="PARTENAIRE",H338=champs!$Q$5,I338=champs!$Q$6,J338=champs!$Q$5),"Impossible",IF(AND(C338="PARTENAIRE",H338=champs!$Q$6,I338=champs!$Q$5,J338=champs!$Q$5),"Impossible",IF(AND(C338="PARTENAIRE",H338=champs!$Q$5,I338=champs!$Q$5,J338=champs!$Q$5),"Impossible",IF(AND(C338="EXTERNE",H338=champs!$Q$5,I338=champs!$Q$6,J338=champs!$Q$6),'Tarifs-Price list'!$M$9,IF(AND(C338="EXTERNE",H338=champs!$Q$6,I338=champs!$Q$5,J338=champs!$Q$6),'Tarifs-Price list'!$M$9,IF(AND(C338="EXTERNE",H338=champs!$Q$5,I338=champs!$Q$5,J338=champs!$Q$6),2*'Tarifs-Price list'!$M$9,IF(AND(C338="EXTERNE",H338=champs!$Q$6,I338=champs!$Q$6,J338=champs!$Q$5),'Tarifs-Price list'!$M$18,IF(AND(C338="Externe",H338=champs!$Q$5,I338=champs!$Q$6,J338=champs!$Q$5),"Impossible",IF(AND(C338="EXTERNE",H338=champs!$Q$6,I338=champs!$Q$5,J338=champs!$Q$5),"Impossible",IF(AND(C338="EXTERNE",H338=champs!$Q$5,I338=champs!$Q$5,J338=champs!$Q$5),"Impossible",IF(AND(C338="PRIVÉ",H338=champs!$Q$5,I338=champs!$Q$6,J338=champs!$Q$6),'Tarifs-Price list'!$L$9,IF(AND(C338="PRIVÉ",H338=champs!$Q$6,I338=champs!$Q$5,J338=champs!$Q$6),'Tarifs-Price list'!$L$9,IF(AND(C338="PRIVÉ",H338=champs!$Q$5,I338=champs!$Q$5,J338=champs!$Q$6),2*'Tarifs-Price list'!$L$9,IF(AND(C338="PRIVÉ",H338=champs!$Q$5,I338=champs!$Q$6,J338=champs!$Q$5),"Impossible",IF(AND(C338="PRIVÉ",H338=champs!$Q$6,I338=champs!$Q$5,J338=champs!$Q$5),"Impossible",IF(AND(C338="PRIVÉ",H338=champs!$Q$6,I338=champs!$Q$6,J338=champs!$Q$5),'Tarifs-Price list'!$L$18,IF(AND(C338="PRIVÉ",H338=champs!$Q$5,I338=champs!$Q$5,J338=champs!$Q$5),"Impossible",0)))))))))))))))))))))</f>
        <v>0</v>
      </c>
      <c r="AG338" s="57">
        <f>IF(AND(K338="OUI",H338=champs!$Q$5,I338=champs!$Q$6,J338=champs!$Q$6,C338="PARTENAIRE"),'Tarifs-Price list'!$N$8,IF(AND(K338="OUI",C338="PARTENAIRE",H338=champs!$Q$6,I338=champs!$Q$5,J338=champs!$Q$6),'Tarifs-Price list'!$N$8,IF(AND(K338="OUI",C338="PARTENAIRE",H338=champs!$Q$5,I338=champs!$Q$5,J338=champs!$Q$6),2*'Tarifs-Price list'!$N$8,IF(AND(K338="OUI",C338="PARTENAIRE",H338=champs!$Q$6,I338=champs!$Q$6,J338=champs!$Q$5),'Tarifs-Price list'!$N$17,IF(AND(K338="OUI",C338="PARTENAIRE",H338=champs!$Q$5,I338=champs!$Q$6,J338=champs!$Q$5),"Impossible",IF(AND(K338="OUI",C338="PARTENAIRE",H338=champs!$Q$6,I338=champs!$Q$5,J338=champs!$Q$5),"Impossible",IF(AND(K338="OUI",C338="PARTENAIRE",H338=champs!$Q$5,I338=champs!$Q$5,J338=champs!$Q$5),"Impossible",IF(AND(C338="EXTERNE",K338="OUI",H338=champs!$Q$5,I338=champs!$Q$6,J338=champs!$Q$6),'Tarifs-Price list'!$M$8,IF(AND(K338="OUI",C338="EXTERNE",H338=champs!$Q$6,I338=champs!$Q$5,J338=champs!$Q$6),'Tarifs-Price list'!$M$8,IF(AND(C338="EXTERNE",K338="OUI",H338=champs!$Q$5,I338=champs!$Q$5,J338=champs!$Q$6),2*'Tarifs-Price list'!$M$8,IF(AND(K338="OUI",C338="EXTERNE",H338=champs!$Q$6,I338=champs!$Q$6,J338=champs!$Q$5),'Tarifs-Price list'!$M$17,IF(AND(K338="OUI",C338="Externe",H338=champs!$Q$5,I338=champs!$Q$6,J338=champs!$Q$5),"Impossible",IF(AND(C338="EXTERNE",K338="OUI",H338=champs!$Q$6,I338=champs!$Q$5,J338=champs!$Q$5),"Impossible",IF(AND(K338="OUI",C338="EXTERNE",H338=champs!$Q$5,I338=champs!$Q$5,J338=champs!$Q$5),"Impossible",IF(AND(C338="PRIVÉ",K338="OUI",H338=champs!$Q$5,I338=champs!$Q$6,J338=champs!$Q$6),'Tarifs-Price list'!$L$8,IF(AND(C338="PRIVÉ",K338="OUI",H338=champs!$Q$6,I338=champs!$Q$5,J338=champs!$Q$6),'Tarifs-Price list'!$L$8,IF(AND(K338="OUI",C338="PRIVÉ",H338=champs!$Q$5,I338=champs!$Q$5,J338=champs!Q339),2*'Tarifs-Price list'!$L$8,IF(AND(K338="OUI",C338="PRIVÉ",H338=champs!$Q$5,I338=champs!$Q$6,J338=champs!$Q$5),"Impossible",IF(AND(K338="OUI",C338="PRIVÉ",K338="OUI",H338=champs!$Q$6,I338=champs!$Q$5,J338=champs!$Q$5),"Impossible",IF(AND(K338="OUI",C338="PRIVÉ",H338=champs!$Q$6,I338=champs!$Q$6,J338=champs!$Q$5),'Tarifs-Price list'!$L$17,IF(AND(K338="OUI",C338="PRIVÉ",H338=champs!$Q$5,I338=champs!$Q$5,J338=champs!$Q$5),"Impossible",0)))))))))))))))))))))</f>
        <v>0</v>
      </c>
    </row>
    <row r="339" spans="2:33" ht="21" x14ac:dyDescent="0.2"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50"/>
      <c r="M339" s="50"/>
      <c r="N339" s="48"/>
      <c r="O339" s="48"/>
      <c r="P339" s="48"/>
      <c r="Q339" s="48"/>
      <c r="R339" s="48"/>
      <c r="S339" s="49"/>
      <c r="T339" s="49"/>
      <c r="U339" s="49"/>
      <c r="V339" s="48"/>
      <c r="W339" s="48"/>
      <c r="X339" s="48"/>
      <c r="Y339" s="48"/>
      <c r="Z339" s="48"/>
      <c r="AC339" s="25" t="e" cm="1">
        <f t="array" ref="AC339">IF(C339="PARTENAIRE",_xlfn.IFS(D339=champs!$A$5,'Tarifs-Price list'!$G$8,D339=champs!$A$6,'Tarifs-Price list'!$G$8,D339=champs!$A$7,'Tarifs-Price list'!$G$18,D339="Chlore Silicate",'Tarifs-Price list'!$G$23,D339="Chlore Carbonate",'Tarifs-Price list'!$G$23,D339="NON",0),IF(C339="EXTERNE",_xlfn.IFS(D339=champs!$A$5,'Tarifs-Price list'!$F$8,D339=champs!$A$6,'Tarifs-Price list'!$F$8,D339=champs!$A$7,'Tarifs-Price list'!$F$18,D339="Chlore Silicate",'Tarifs-Price list'!$F$23,D339="Chlore Carbonate",'Tarifs-Price list'!$F$23,D339="NON",0),_xlfn.IFS(D339=champs!$A$5,'Tarifs-Price list'!$E$8,D339=champs!$A$6,'Tarifs-Price list'!$E$8,D339=champs!$A$7,'Tarifs-Price list'!$E$18,D339="Chlore Silicate",'Tarifs-Price list'!$E$23,D339="Chlore Carbonate",'Tarifs-Price list'!$E$23,D339="NON",0)))</f>
        <v>#N/A</v>
      </c>
      <c r="AD339" s="25" t="e" cm="1">
        <f t="array" ref="AD339">IF(C339="PARTENAIRE",_xlfn.IFS(E339=champs!$A$5,'Tarifs-Price list'!$G$9,E339=champs!$A$6,'Tarifs-Price list'!$G$9,E339=champs!$A$7,'Tarifs-Price list'!$G$19,E339="Chlore Silicate",'Tarifs-Price list'!$G$24,E339="Chlore Carbonate",'Tarifs-Price list'!$G$24,E339="NON",0),IF(C339="EXTERNE",_xlfn.IFS(E339=champs!$A$5,'Tarifs-Price list'!$F$9,E339=champs!$A$6,'Tarifs-Price list'!$F$9,E339=champs!$A$7,'Tarifs-Price list'!$F$19,E339="Chlore Silicate",'Tarifs-Price list'!$F$24,E339="Chlore Carbonate",'Tarifs-Price list'!$F$24,E339="NON",0),_xlfn.IFS(E339=champs!$A$5,'Tarifs-Price list'!$E$9,E339=champs!$A$6,'Tarifs-Price list'!$E$9,E339=champs!$A$7,'Tarifs-Price list'!$E$19,E339="Chlore Silicate",'Tarifs-Price list'!$E$24,E339="Chlore Carbonate",'Tarifs-Price list'!$E$24,E339="NON",0)))</f>
        <v>#N/A</v>
      </c>
      <c r="AE339" s="25" t="e" cm="1">
        <f t="array" ref="AE339">IF(C339="PARTENAIRE",_xlfn.IFS(F339=champs!$A$5,'Tarifs-Price list'!$G$10,F339=champs!$A$6,'Tarifs-Price list'!$G$15,F339=champs!$A$7,'Tarifs-Price list'!$G$20,F339="Chlore Silicate",'Tarifs-Price list'!$G$25,F339="Chlore Carbonate",'Tarifs-Price list'!$G$30,F339="NON",0),IF(C339="EXTERNE",_xlfn.IFS(F339=champs!$A$5,'Tarifs-Price list'!$F$10,F339=champs!$A$6,'Tarifs-Price list'!$F$15,F339=champs!$A$7,'Tarifs-Price list'!$F$20,F339="Chlore Silicate",'Tarifs-Price list'!$F$25,F339="Chlore Carbonate",'Tarifs-Price list'!$F$30,F339="NON",0),_xlfn.IFS(F339=champs!$A$5,'Tarifs-Price list'!$E$10,F339=champs!$A$6,'Tarifs-Price list'!$E$15,F339=champs!$A$7,'Tarifs-Price list'!$E$20,F339="Chlore Silicate",'Tarifs-Price list'!$E$25,F339="Chlore Carbonate",'Tarifs-Price list'!$E$30,F339="NON",0)))</f>
        <v>#N/A</v>
      </c>
      <c r="AF339" s="25">
        <f>IF(AND(H339=champs!$Q$5,I339=champs!$Q$6,J339=champs!$Q$6,C339="PARTENAIRE"),'Tarifs-Price list'!$N$9,IF(AND(C339="PARTENAIRE",H339=champs!$Q$6,I339=champs!$Q$5,J339=champs!$Q$6),'Tarifs-Price list'!$N$9,IF(AND(C339="PARTENAIRE",H339=champs!$Q$5,I339=champs!$Q$5,J339=champs!$Q$6),2*'Tarifs-Price list'!$N$9,IF(AND(C339="PARTENAIRE",H339=champs!$Q$6,I339=champs!$Q$6,J339=champs!$Q$5),'Tarifs-Price list'!$N$18,IF(AND(C339="PARTENAIRE",H339=champs!$Q$5,I339=champs!$Q$6,J339=champs!$Q$5),"Impossible",IF(AND(C339="PARTENAIRE",H339=champs!$Q$6,I339=champs!$Q$5,J339=champs!$Q$5),"Impossible",IF(AND(C339="PARTENAIRE",H339=champs!$Q$5,I339=champs!$Q$5,J339=champs!$Q$5),"Impossible",IF(AND(C339="EXTERNE",H339=champs!$Q$5,I339=champs!$Q$6,J339=champs!$Q$6),'Tarifs-Price list'!$M$9,IF(AND(C339="EXTERNE",H339=champs!$Q$6,I339=champs!$Q$5,J339=champs!$Q$6),'Tarifs-Price list'!$M$9,IF(AND(C339="EXTERNE",H339=champs!$Q$5,I339=champs!$Q$5,J339=champs!$Q$6),2*'Tarifs-Price list'!$M$9,IF(AND(C339="EXTERNE",H339=champs!$Q$6,I339=champs!$Q$6,J339=champs!$Q$5),'Tarifs-Price list'!$M$18,IF(AND(C339="Externe",H339=champs!$Q$5,I339=champs!$Q$6,J339=champs!$Q$5),"Impossible",IF(AND(C339="EXTERNE",H339=champs!$Q$6,I339=champs!$Q$5,J339=champs!$Q$5),"Impossible",IF(AND(C339="EXTERNE",H339=champs!$Q$5,I339=champs!$Q$5,J339=champs!$Q$5),"Impossible",IF(AND(C339="PRIVÉ",H339=champs!$Q$5,I339=champs!$Q$6,J339=champs!$Q$6),'Tarifs-Price list'!$L$9,IF(AND(C339="PRIVÉ",H339=champs!$Q$6,I339=champs!$Q$5,J339=champs!$Q$6),'Tarifs-Price list'!$L$9,IF(AND(C339="PRIVÉ",H339=champs!$Q$5,I339=champs!$Q$5,J339=champs!$Q$6),2*'Tarifs-Price list'!$L$9,IF(AND(C339="PRIVÉ",H339=champs!$Q$5,I339=champs!$Q$6,J339=champs!$Q$5),"Impossible",IF(AND(C339="PRIVÉ",H339=champs!$Q$6,I339=champs!$Q$5,J339=champs!$Q$5),"Impossible",IF(AND(C339="PRIVÉ",H339=champs!$Q$6,I339=champs!$Q$6,J339=champs!$Q$5),'Tarifs-Price list'!$L$18,IF(AND(C339="PRIVÉ",H339=champs!$Q$5,I339=champs!$Q$5,J339=champs!$Q$5),"Impossible",0)))))))))))))))))))))</f>
        <v>0</v>
      </c>
      <c r="AG339" s="57">
        <f>IF(AND(K339="OUI",H339=champs!$Q$5,I339=champs!$Q$6,J339=champs!$Q$6,C339="PARTENAIRE"),'Tarifs-Price list'!$N$8,IF(AND(K339="OUI",C339="PARTENAIRE",H339=champs!$Q$6,I339=champs!$Q$5,J339=champs!$Q$6),'Tarifs-Price list'!$N$8,IF(AND(K339="OUI",C339="PARTENAIRE",H339=champs!$Q$5,I339=champs!$Q$5,J339=champs!$Q$6),2*'Tarifs-Price list'!$N$8,IF(AND(K339="OUI",C339="PARTENAIRE",H339=champs!$Q$6,I339=champs!$Q$6,J339=champs!$Q$5),'Tarifs-Price list'!$N$17,IF(AND(K339="OUI",C339="PARTENAIRE",H339=champs!$Q$5,I339=champs!$Q$6,J339=champs!$Q$5),"Impossible",IF(AND(K339="OUI",C339="PARTENAIRE",H339=champs!$Q$6,I339=champs!$Q$5,J339=champs!$Q$5),"Impossible",IF(AND(K339="OUI",C339="PARTENAIRE",H339=champs!$Q$5,I339=champs!$Q$5,J339=champs!$Q$5),"Impossible",IF(AND(C339="EXTERNE",K339="OUI",H339=champs!$Q$5,I339=champs!$Q$6,J339=champs!$Q$6),'Tarifs-Price list'!$M$8,IF(AND(K339="OUI",C339="EXTERNE",H339=champs!$Q$6,I339=champs!$Q$5,J339=champs!$Q$6),'Tarifs-Price list'!$M$8,IF(AND(C339="EXTERNE",K339="OUI",H339=champs!$Q$5,I339=champs!$Q$5,J339=champs!$Q$6),2*'Tarifs-Price list'!$M$8,IF(AND(K339="OUI",C339="EXTERNE",H339=champs!$Q$6,I339=champs!$Q$6,J339=champs!$Q$5),'Tarifs-Price list'!$M$17,IF(AND(K339="OUI",C339="Externe",H339=champs!$Q$5,I339=champs!$Q$6,J339=champs!$Q$5),"Impossible",IF(AND(C339="EXTERNE",K339="OUI",H339=champs!$Q$6,I339=champs!$Q$5,J339=champs!$Q$5),"Impossible",IF(AND(K339="OUI",C339="EXTERNE",H339=champs!$Q$5,I339=champs!$Q$5,J339=champs!$Q$5),"Impossible",IF(AND(C339="PRIVÉ",K339="OUI",H339=champs!$Q$5,I339=champs!$Q$6,J339=champs!$Q$6),'Tarifs-Price list'!$L$8,IF(AND(C339="PRIVÉ",K339="OUI",H339=champs!$Q$6,I339=champs!$Q$5,J339=champs!$Q$6),'Tarifs-Price list'!$L$8,IF(AND(K339="OUI",C339="PRIVÉ",H339=champs!$Q$5,I339=champs!$Q$5,J339=champs!Q340),2*'Tarifs-Price list'!$L$8,IF(AND(K339="OUI",C339="PRIVÉ",H339=champs!$Q$5,I339=champs!$Q$6,J339=champs!$Q$5),"Impossible",IF(AND(K339="OUI",C339="PRIVÉ",K339="OUI",H339=champs!$Q$6,I339=champs!$Q$5,J339=champs!$Q$5),"Impossible",IF(AND(K339="OUI",C339="PRIVÉ",H339=champs!$Q$6,I339=champs!$Q$6,J339=champs!$Q$5),'Tarifs-Price list'!$L$17,IF(AND(K339="OUI",C339="PRIVÉ",H339=champs!$Q$5,I339=champs!$Q$5,J339=champs!$Q$5),"Impossible",0)))))))))))))))))))))</f>
        <v>0</v>
      </c>
    </row>
    <row r="340" spans="2:33" ht="21" x14ac:dyDescent="0.2"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50"/>
      <c r="M340" s="50"/>
      <c r="N340" s="48"/>
      <c r="O340" s="48"/>
      <c r="P340" s="48"/>
      <c r="Q340" s="48"/>
      <c r="R340" s="48"/>
      <c r="S340" s="49"/>
      <c r="T340" s="49"/>
      <c r="U340" s="49"/>
      <c r="V340" s="48"/>
      <c r="W340" s="48"/>
      <c r="X340" s="48"/>
      <c r="Y340" s="48"/>
      <c r="Z340" s="48"/>
      <c r="AC340" s="25" t="e" cm="1">
        <f t="array" ref="AC340">IF(C340="PARTENAIRE",_xlfn.IFS(D340=champs!$A$5,'Tarifs-Price list'!$G$8,D340=champs!$A$6,'Tarifs-Price list'!$G$8,D340=champs!$A$7,'Tarifs-Price list'!$G$18,D340="Chlore Silicate",'Tarifs-Price list'!$G$23,D340="Chlore Carbonate",'Tarifs-Price list'!$G$23,D340="NON",0),IF(C340="EXTERNE",_xlfn.IFS(D340=champs!$A$5,'Tarifs-Price list'!$F$8,D340=champs!$A$6,'Tarifs-Price list'!$F$8,D340=champs!$A$7,'Tarifs-Price list'!$F$18,D340="Chlore Silicate",'Tarifs-Price list'!$F$23,D340="Chlore Carbonate",'Tarifs-Price list'!$F$23,D340="NON",0),_xlfn.IFS(D340=champs!$A$5,'Tarifs-Price list'!$E$8,D340=champs!$A$6,'Tarifs-Price list'!$E$8,D340=champs!$A$7,'Tarifs-Price list'!$E$18,D340="Chlore Silicate",'Tarifs-Price list'!$E$23,D340="Chlore Carbonate",'Tarifs-Price list'!$E$23,D340="NON",0)))</f>
        <v>#N/A</v>
      </c>
      <c r="AD340" s="25" t="e" cm="1">
        <f t="array" ref="AD340">IF(C340="PARTENAIRE",_xlfn.IFS(E340=champs!$A$5,'Tarifs-Price list'!$G$9,E340=champs!$A$6,'Tarifs-Price list'!$G$9,E340=champs!$A$7,'Tarifs-Price list'!$G$19,E340="Chlore Silicate",'Tarifs-Price list'!$G$24,E340="Chlore Carbonate",'Tarifs-Price list'!$G$24,E340="NON",0),IF(C340="EXTERNE",_xlfn.IFS(E340=champs!$A$5,'Tarifs-Price list'!$F$9,E340=champs!$A$6,'Tarifs-Price list'!$F$9,E340=champs!$A$7,'Tarifs-Price list'!$F$19,E340="Chlore Silicate",'Tarifs-Price list'!$F$24,E340="Chlore Carbonate",'Tarifs-Price list'!$F$24,E340="NON",0),_xlfn.IFS(E340=champs!$A$5,'Tarifs-Price list'!$E$9,E340=champs!$A$6,'Tarifs-Price list'!$E$9,E340=champs!$A$7,'Tarifs-Price list'!$E$19,E340="Chlore Silicate",'Tarifs-Price list'!$E$24,E340="Chlore Carbonate",'Tarifs-Price list'!$E$24,E340="NON",0)))</f>
        <v>#N/A</v>
      </c>
      <c r="AE340" s="25" t="e" cm="1">
        <f t="array" ref="AE340">IF(C340="PARTENAIRE",_xlfn.IFS(F340=champs!$A$5,'Tarifs-Price list'!$G$10,F340=champs!$A$6,'Tarifs-Price list'!$G$15,F340=champs!$A$7,'Tarifs-Price list'!$G$20,F340="Chlore Silicate",'Tarifs-Price list'!$G$25,F340="Chlore Carbonate",'Tarifs-Price list'!$G$30,F340="NON",0),IF(C340="EXTERNE",_xlfn.IFS(F340=champs!$A$5,'Tarifs-Price list'!$F$10,F340=champs!$A$6,'Tarifs-Price list'!$F$15,F340=champs!$A$7,'Tarifs-Price list'!$F$20,F340="Chlore Silicate",'Tarifs-Price list'!$F$25,F340="Chlore Carbonate",'Tarifs-Price list'!$F$30,F340="NON",0),_xlfn.IFS(F340=champs!$A$5,'Tarifs-Price list'!$E$10,F340=champs!$A$6,'Tarifs-Price list'!$E$15,F340=champs!$A$7,'Tarifs-Price list'!$E$20,F340="Chlore Silicate",'Tarifs-Price list'!$E$25,F340="Chlore Carbonate",'Tarifs-Price list'!$E$30,F340="NON",0)))</f>
        <v>#N/A</v>
      </c>
      <c r="AF340" s="25">
        <f>IF(AND(H340=champs!$Q$5,I340=champs!$Q$6,J340=champs!$Q$6,C340="PARTENAIRE"),'Tarifs-Price list'!$N$9,IF(AND(C340="PARTENAIRE",H340=champs!$Q$6,I340=champs!$Q$5,J340=champs!$Q$6),'Tarifs-Price list'!$N$9,IF(AND(C340="PARTENAIRE",H340=champs!$Q$5,I340=champs!$Q$5,J340=champs!$Q$6),2*'Tarifs-Price list'!$N$9,IF(AND(C340="PARTENAIRE",H340=champs!$Q$6,I340=champs!$Q$6,J340=champs!$Q$5),'Tarifs-Price list'!$N$18,IF(AND(C340="PARTENAIRE",H340=champs!$Q$5,I340=champs!$Q$6,J340=champs!$Q$5),"Impossible",IF(AND(C340="PARTENAIRE",H340=champs!$Q$6,I340=champs!$Q$5,J340=champs!$Q$5),"Impossible",IF(AND(C340="PARTENAIRE",H340=champs!$Q$5,I340=champs!$Q$5,J340=champs!$Q$5),"Impossible",IF(AND(C340="EXTERNE",H340=champs!$Q$5,I340=champs!$Q$6,J340=champs!$Q$6),'Tarifs-Price list'!$M$9,IF(AND(C340="EXTERNE",H340=champs!$Q$6,I340=champs!$Q$5,J340=champs!$Q$6),'Tarifs-Price list'!$M$9,IF(AND(C340="EXTERNE",H340=champs!$Q$5,I340=champs!$Q$5,J340=champs!$Q$6),2*'Tarifs-Price list'!$M$9,IF(AND(C340="EXTERNE",H340=champs!$Q$6,I340=champs!$Q$6,J340=champs!$Q$5),'Tarifs-Price list'!$M$18,IF(AND(C340="Externe",H340=champs!$Q$5,I340=champs!$Q$6,J340=champs!$Q$5),"Impossible",IF(AND(C340="EXTERNE",H340=champs!$Q$6,I340=champs!$Q$5,J340=champs!$Q$5),"Impossible",IF(AND(C340="EXTERNE",H340=champs!$Q$5,I340=champs!$Q$5,J340=champs!$Q$5),"Impossible",IF(AND(C340="PRIVÉ",H340=champs!$Q$5,I340=champs!$Q$6,J340=champs!$Q$6),'Tarifs-Price list'!$L$9,IF(AND(C340="PRIVÉ",H340=champs!$Q$6,I340=champs!$Q$5,J340=champs!$Q$6),'Tarifs-Price list'!$L$9,IF(AND(C340="PRIVÉ",H340=champs!$Q$5,I340=champs!$Q$5,J340=champs!$Q$6),2*'Tarifs-Price list'!$L$9,IF(AND(C340="PRIVÉ",H340=champs!$Q$5,I340=champs!$Q$6,J340=champs!$Q$5),"Impossible",IF(AND(C340="PRIVÉ",H340=champs!$Q$6,I340=champs!$Q$5,J340=champs!$Q$5),"Impossible",IF(AND(C340="PRIVÉ",H340=champs!$Q$6,I340=champs!$Q$6,J340=champs!$Q$5),'Tarifs-Price list'!$L$18,IF(AND(C340="PRIVÉ",H340=champs!$Q$5,I340=champs!$Q$5,J340=champs!$Q$5),"Impossible",0)))))))))))))))))))))</f>
        <v>0</v>
      </c>
      <c r="AG340" s="57">
        <f>IF(AND(K340="OUI",H340=champs!$Q$5,I340=champs!$Q$6,J340=champs!$Q$6,C340="PARTENAIRE"),'Tarifs-Price list'!$N$8,IF(AND(K340="OUI",C340="PARTENAIRE",H340=champs!$Q$6,I340=champs!$Q$5,J340=champs!$Q$6),'Tarifs-Price list'!$N$8,IF(AND(K340="OUI",C340="PARTENAIRE",H340=champs!$Q$5,I340=champs!$Q$5,J340=champs!$Q$6),2*'Tarifs-Price list'!$N$8,IF(AND(K340="OUI",C340="PARTENAIRE",H340=champs!$Q$6,I340=champs!$Q$6,J340=champs!$Q$5),'Tarifs-Price list'!$N$17,IF(AND(K340="OUI",C340="PARTENAIRE",H340=champs!$Q$5,I340=champs!$Q$6,J340=champs!$Q$5),"Impossible",IF(AND(K340="OUI",C340="PARTENAIRE",H340=champs!$Q$6,I340=champs!$Q$5,J340=champs!$Q$5),"Impossible",IF(AND(K340="OUI",C340="PARTENAIRE",H340=champs!$Q$5,I340=champs!$Q$5,J340=champs!$Q$5),"Impossible",IF(AND(C340="EXTERNE",K340="OUI",H340=champs!$Q$5,I340=champs!$Q$6,J340=champs!$Q$6),'Tarifs-Price list'!$M$8,IF(AND(K340="OUI",C340="EXTERNE",H340=champs!$Q$6,I340=champs!$Q$5,J340=champs!$Q$6),'Tarifs-Price list'!$M$8,IF(AND(C340="EXTERNE",K340="OUI",H340=champs!$Q$5,I340=champs!$Q$5,J340=champs!$Q$6),2*'Tarifs-Price list'!$M$8,IF(AND(K340="OUI",C340="EXTERNE",H340=champs!$Q$6,I340=champs!$Q$6,J340=champs!$Q$5),'Tarifs-Price list'!$M$17,IF(AND(K340="OUI",C340="Externe",H340=champs!$Q$5,I340=champs!$Q$6,J340=champs!$Q$5),"Impossible",IF(AND(C340="EXTERNE",K340="OUI",H340=champs!$Q$6,I340=champs!$Q$5,J340=champs!$Q$5),"Impossible",IF(AND(K340="OUI",C340="EXTERNE",H340=champs!$Q$5,I340=champs!$Q$5,J340=champs!$Q$5),"Impossible",IF(AND(C340="PRIVÉ",K340="OUI",H340=champs!$Q$5,I340=champs!$Q$6,J340=champs!$Q$6),'Tarifs-Price list'!$L$8,IF(AND(C340="PRIVÉ",K340="OUI",H340=champs!$Q$6,I340=champs!$Q$5,J340=champs!$Q$6),'Tarifs-Price list'!$L$8,IF(AND(K340="OUI",C340="PRIVÉ",H340=champs!$Q$5,I340=champs!$Q$5,J340=champs!Q341),2*'Tarifs-Price list'!$L$8,IF(AND(K340="OUI",C340="PRIVÉ",H340=champs!$Q$5,I340=champs!$Q$6,J340=champs!$Q$5),"Impossible",IF(AND(K340="OUI",C340="PRIVÉ",K340="OUI",H340=champs!$Q$6,I340=champs!$Q$5,J340=champs!$Q$5),"Impossible",IF(AND(K340="OUI",C340="PRIVÉ",H340=champs!$Q$6,I340=champs!$Q$6,J340=champs!$Q$5),'Tarifs-Price list'!$L$17,IF(AND(K340="OUI",C340="PRIVÉ",H340=champs!$Q$5,I340=champs!$Q$5,J340=champs!$Q$5),"Impossible",0)))))))))))))))))))))</f>
        <v>0</v>
      </c>
    </row>
    <row r="341" spans="2:33" ht="21" x14ac:dyDescent="0.2"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50"/>
      <c r="M341" s="50"/>
      <c r="N341" s="48"/>
      <c r="O341" s="48"/>
      <c r="P341" s="48"/>
      <c r="Q341" s="48"/>
      <c r="R341" s="48"/>
      <c r="S341" s="49"/>
      <c r="T341" s="49"/>
      <c r="U341" s="49"/>
      <c r="V341" s="48"/>
      <c r="W341" s="48"/>
      <c r="X341" s="48"/>
      <c r="Y341" s="48"/>
      <c r="Z341" s="48"/>
      <c r="AC341" s="25" t="e" cm="1">
        <f t="array" ref="AC341">IF(C341="PARTENAIRE",_xlfn.IFS(D341=champs!$A$5,'Tarifs-Price list'!$G$8,D341=champs!$A$6,'Tarifs-Price list'!$G$8,D341=champs!$A$7,'Tarifs-Price list'!$G$18,D341="Chlore Silicate",'Tarifs-Price list'!$G$23,D341="Chlore Carbonate",'Tarifs-Price list'!$G$23,D341="NON",0),IF(C341="EXTERNE",_xlfn.IFS(D341=champs!$A$5,'Tarifs-Price list'!$F$8,D341=champs!$A$6,'Tarifs-Price list'!$F$8,D341=champs!$A$7,'Tarifs-Price list'!$F$18,D341="Chlore Silicate",'Tarifs-Price list'!$F$23,D341="Chlore Carbonate",'Tarifs-Price list'!$F$23,D341="NON",0),_xlfn.IFS(D341=champs!$A$5,'Tarifs-Price list'!$E$8,D341=champs!$A$6,'Tarifs-Price list'!$E$8,D341=champs!$A$7,'Tarifs-Price list'!$E$18,D341="Chlore Silicate",'Tarifs-Price list'!$E$23,D341="Chlore Carbonate",'Tarifs-Price list'!$E$23,D341="NON",0)))</f>
        <v>#N/A</v>
      </c>
      <c r="AD341" s="25" t="e" cm="1">
        <f t="array" ref="AD341">IF(C341="PARTENAIRE",_xlfn.IFS(E341=champs!$A$5,'Tarifs-Price list'!$G$9,E341=champs!$A$6,'Tarifs-Price list'!$G$9,E341=champs!$A$7,'Tarifs-Price list'!$G$19,E341="Chlore Silicate",'Tarifs-Price list'!$G$24,E341="Chlore Carbonate",'Tarifs-Price list'!$G$24,E341="NON",0),IF(C341="EXTERNE",_xlfn.IFS(E341=champs!$A$5,'Tarifs-Price list'!$F$9,E341=champs!$A$6,'Tarifs-Price list'!$F$9,E341=champs!$A$7,'Tarifs-Price list'!$F$19,E341="Chlore Silicate",'Tarifs-Price list'!$F$24,E341="Chlore Carbonate",'Tarifs-Price list'!$F$24,E341="NON",0),_xlfn.IFS(E341=champs!$A$5,'Tarifs-Price list'!$E$9,E341=champs!$A$6,'Tarifs-Price list'!$E$9,E341=champs!$A$7,'Tarifs-Price list'!$E$19,E341="Chlore Silicate",'Tarifs-Price list'!$E$24,E341="Chlore Carbonate",'Tarifs-Price list'!$E$24,E341="NON",0)))</f>
        <v>#N/A</v>
      </c>
      <c r="AE341" s="25" t="e" cm="1">
        <f t="array" ref="AE341">IF(C341="PARTENAIRE",_xlfn.IFS(F341=champs!$A$5,'Tarifs-Price list'!$G$10,F341=champs!$A$6,'Tarifs-Price list'!$G$15,F341=champs!$A$7,'Tarifs-Price list'!$G$20,F341="Chlore Silicate",'Tarifs-Price list'!$G$25,F341="Chlore Carbonate",'Tarifs-Price list'!$G$30,F341="NON",0),IF(C341="EXTERNE",_xlfn.IFS(F341=champs!$A$5,'Tarifs-Price list'!$F$10,F341=champs!$A$6,'Tarifs-Price list'!$F$15,F341=champs!$A$7,'Tarifs-Price list'!$F$20,F341="Chlore Silicate",'Tarifs-Price list'!$F$25,F341="Chlore Carbonate",'Tarifs-Price list'!$F$30,F341="NON",0),_xlfn.IFS(F341=champs!$A$5,'Tarifs-Price list'!$E$10,F341=champs!$A$6,'Tarifs-Price list'!$E$15,F341=champs!$A$7,'Tarifs-Price list'!$E$20,F341="Chlore Silicate",'Tarifs-Price list'!$E$25,F341="Chlore Carbonate",'Tarifs-Price list'!$E$30,F341="NON",0)))</f>
        <v>#N/A</v>
      </c>
      <c r="AF341" s="25">
        <f>IF(AND(H341=champs!$Q$5,I341=champs!$Q$6,J341=champs!$Q$6,C341="PARTENAIRE"),'Tarifs-Price list'!$N$9,IF(AND(C341="PARTENAIRE",H341=champs!$Q$6,I341=champs!$Q$5,J341=champs!$Q$6),'Tarifs-Price list'!$N$9,IF(AND(C341="PARTENAIRE",H341=champs!$Q$5,I341=champs!$Q$5,J341=champs!$Q$6),2*'Tarifs-Price list'!$N$9,IF(AND(C341="PARTENAIRE",H341=champs!$Q$6,I341=champs!$Q$6,J341=champs!$Q$5),'Tarifs-Price list'!$N$18,IF(AND(C341="PARTENAIRE",H341=champs!$Q$5,I341=champs!$Q$6,J341=champs!$Q$5),"Impossible",IF(AND(C341="PARTENAIRE",H341=champs!$Q$6,I341=champs!$Q$5,J341=champs!$Q$5),"Impossible",IF(AND(C341="PARTENAIRE",H341=champs!$Q$5,I341=champs!$Q$5,J341=champs!$Q$5),"Impossible",IF(AND(C341="EXTERNE",H341=champs!$Q$5,I341=champs!$Q$6,J341=champs!$Q$6),'Tarifs-Price list'!$M$9,IF(AND(C341="EXTERNE",H341=champs!$Q$6,I341=champs!$Q$5,J341=champs!$Q$6),'Tarifs-Price list'!$M$9,IF(AND(C341="EXTERNE",H341=champs!$Q$5,I341=champs!$Q$5,J341=champs!$Q$6),2*'Tarifs-Price list'!$M$9,IF(AND(C341="EXTERNE",H341=champs!$Q$6,I341=champs!$Q$6,J341=champs!$Q$5),'Tarifs-Price list'!$M$18,IF(AND(C341="Externe",H341=champs!$Q$5,I341=champs!$Q$6,J341=champs!$Q$5),"Impossible",IF(AND(C341="EXTERNE",H341=champs!$Q$6,I341=champs!$Q$5,J341=champs!$Q$5),"Impossible",IF(AND(C341="EXTERNE",H341=champs!$Q$5,I341=champs!$Q$5,J341=champs!$Q$5),"Impossible",IF(AND(C341="PRIVÉ",H341=champs!$Q$5,I341=champs!$Q$6,J341=champs!$Q$6),'Tarifs-Price list'!$L$9,IF(AND(C341="PRIVÉ",H341=champs!$Q$6,I341=champs!$Q$5,J341=champs!$Q$6),'Tarifs-Price list'!$L$9,IF(AND(C341="PRIVÉ",H341=champs!$Q$5,I341=champs!$Q$5,J341=champs!$Q$6),2*'Tarifs-Price list'!$L$9,IF(AND(C341="PRIVÉ",H341=champs!$Q$5,I341=champs!$Q$6,J341=champs!$Q$5),"Impossible",IF(AND(C341="PRIVÉ",H341=champs!$Q$6,I341=champs!$Q$5,J341=champs!$Q$5),"Impossible",IF(AND(C341="PRIVÉ",H341=champs!$Q$6,I341=champs!$Q$6,J341=champs!$Q$5),'Tarifs-Price list'!$L$18,IF(AND(C341="PRIVÉ",H341=champs!$Q$5,I341=champs!$Q$5,J341=champs!$Q$5),"Impossible",0)))))))))))))))))))))</f>
        <v>0</v>
      </c>
      <c r="AG341" s="57">
        <f>IF(AND(K341="OUI",H341=champs!$Q$5,I341=champs!$Q$6,J341=champs!$Q$6,C341="PARTENAIRE"),'Tarifs-Price list'!$N$8,IF(AND(K341="OUI",C341="PARTENAIRE",H341=champs!$Q$6,I341=champs!$Q$5,J341=champs!$Q$6),'Tarifs-Price list'!$N$8,IF(AND(K341="OUI",C341="PARTENAIRE",H341=champs!$Q$5,I341=champs!$Q$5,J341=champs!$Q$6),2*'Tarifs-Price list'!$N$8,IF(AND(K341="OUI",C341="PARTENAIRE",H341=champs!$Q$6,I341=champs!$Q$6,J341=champs!$Q$5),'Tarifs-Price list'!$N$17,IF(AND(K341="OUI",C341="PARTENAIRE",H341=champs!$Q$5,I341=champs!$Q$6,J341=champs!$Q$5),"Impossible",IF(AND(K341="OUI",C341="PARTENAIRE",H341=champs!$Q$6,I341=champs!$Q$5,J341=champs!$Q$5),"Impossible",IF(AND(K341="OUI",C341="PARTENAIRE",H341=champs!$Q$5,I341=champs!$Q$5,J341=champs!$Q$5),"Impossible",IF(AND(C341="EXTERNE",K341="OUI",H341=champs!$Q$5,I341=champs!$Q$6,J341=champs!$Q$6),'Tarifs-Price list'!$M$8,IF(AND(K341="OUI",C341="EXTERNE",H341=champs!$Q$6,I341=champs!$Q$5,J341=champs!$Q$6),'Tarifs-Price list'!$M$8,IF(AND(C341="EXTERNE",K341="OUI",H341=champs!$Q$5,I341=champs!$Q$5,J341=champs!$Q$6),2*'Tarifs-Price list'!$M$8,IF(AND(K341="OUI",C341="EXTERNE",H341=champs!$Q$6,I341=champs!$Q$6,J341=champs!$Q$5),'Tarifs-Price list'!$M$17,IF(AND(K341="OUI",C341="Externe",H341=champs!$Q$5,I341=champs!$Q$6,J341=champs!$Q$5),"Impossible",IF(AND(C341="EXTERNE",K341="OUI",H341=champs!$Q$6,I341=champs!$Q$5,J341=champs!$Q$5),"Impossible",IF(AND(K341="OUI",C341="EXTERNE",H341=champs!$Q$5,I341=champs!$Q$5,J341=champs!$Q$5),"Impossible",IF(AND(C341="PRIVÉ",K341="OUI",H341=champs!$Q$5,I341=champs!$Q$6,J341=champs!$Q$6),'Tarifs-Price list'!$L$8,IF(AND(C341="PRIVÉ",K341="OUI",H341=champs!$Q$6,I341=champs!$Q$5,J341=champs!$Q$6),'Tarifs-Price list'!$L$8,IF(AND(K341="OUI",C341="PRIVÉ",H341=champs!$Q$5,I341=champs!$Q$5,J341=champs!Q342),2*'Tarifs-Price list'!$L$8,IF(AND(K341="OUI",C341="PRIVÉ",H341=champs!$Q$5,I341=champs!$Q$6,J341=champs!$Q$5),"Impossible",IF(AND(K341="OUI",C341="PRIVÉ",K341="OUI",H341=champs!$Q$6,I341=champs!$Q$5,J341=champs!$Q$5),"Impossible",IF(AND(K341="OUI",C341="PRIVÉ",H341=champs!$Q$6,I341=champs!$Q$6,J341=champs!$Q$5),'Tarifs-Price list'!$L$17,IF(AND(K341="OUI",C341="PRIVÉ",H341=champs!$Q$5,I341=champs!$Q$5,J341=champs!$Q$5),"Impossible",0)))))))))))))))))))))</f>
        <v>0</v>
      </c>
    </row>
    <row r="342" spans="2:33" ht="21" x14ac:dyDescent="0.2"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50"/>
      <c r="M342" s="50"/>
      <c r="N342" s="48"/>
      <c r="O342" s="48"/>
      <c r="P342" s="48"/>
      <c r="Q342" s="48"/>
      <c r="R342" s="48"/>
      <c r="S342" s="49"/>
      <c r="T342" s="49"/>
      <c r="U342" s="49"/>
      <c r="V342" s="48"/>
      <c r="W342" s="48"/>
      <c r="X342" s="48"/>
      <c r="Y342" s="48"/>
      <c r="Z342" s="48"/>
      <c r="AC342" s="25" t="e" cm="1">
        <f t="array" ref="AC342">IF(C342="PARTENAIRE",_xlfn.IFS(D342=champs!$A$5,'Tarifs-Price list'!$G$8,D342=champs!$A$6,'Tarifs-Price list'!$G$8,D342=champs!$A$7,'Tarifs-Price list'!$G$18,D342="Chlore Silicate",'Tarifs-Price list'!$G$23,D342="Chlore Carbonate",'Tarifs-Price list'!$G$23,D342="NON",0),IF(C342="EXTERNE",_xlfn.IFS(D342=champs!$A$5,'Tarifs-Price list'!$F$8,D342=champs!$A$6,'Tarifs-Price list'!$F$8,D342=champs!$A$7,'Tarifs-Price list'!$F$18,D342="Chlore Silicate",'Tarifs-Price list'!$F$23,D342="Chlore Carbonate",'Tarifs-Price list'!$F$23,D342="NON",0),_xlfn.IFS(D342=champs!$A$5,'Tarifs-Price list'!$E$8,D342=champs!$A$6,'Tarifs-Price list'!$E$8,D342=champs!$A$7,'Tarifs-Price list'!$E$18,D342="Chlore Silicate",'Tarifs-Price list'!$E$23,D342="Chlore Carbonate",'Tarifs-Price list'!$E$23,D342="NON",0)))</f>
        <v>#N/A</v>
      </c>
      <c r="AD342" s="25" t="e" cm="1">
        <f t="array" ref="AD342">IF(C342="PARTENAIRE",_xlfn.IFS(E342=champs!$A$5,'Tarifs-Price list'!$G$9,E342=champs!$A$6,'Tarifs-Price list'!$G$9,E342=champs!$A$7,'Tarifs-Price list'!$G$19,E342="Chlore Silicate",'Tarifs-Price list'!$G$24,E342="Chlore Carbonate",'Tarifs-Price list'!$G$24,E342="NON",0),IF(C342="EXTERNE",_xlfn.IFS(E342=champs!$A$5,'Tarifs-Price list'!$F$9,E342=champs!$A$6,'Tarifs-Price list'!$F$9,E342=champs!$A$7,'Tarifs-Price list'!$F$19,E342="Chlore Silicate",'Tarifs-Price list'!$F$24,E342="Chlore Carbonate",'Tarifs-Price list'!$F$24,E342="NON",0),_xlfn.IFS(E342=champs!$A$5,'Tarifs-Price list'!$E$9,E342=champs!$A$6,'Tarifs-Price list'!$E$9,E342=champs!$A$7,'Tarifs-Price list'!$E$19,E342="Chlore Silicate",'Tarifs-Price list'!$E$24,E342="Chlore Carbonate",'Tarifs-Price list'!$E$24,E342="NON",0)))</f>
        <v>#N/A</v>
      </c>
      <c r="AE342" s="25" t="e" cm="1">
        <f t="array" ref="AE342">IF(C342="PARTENAIRE",_xlfn.IFS(F342=champs!$A$5,'Tarifs-Price list'!$G$10,F342=champs!$A$6,'Tarifs-Price list'!$G$15,F342=champs!$A$7,'Tarifs-Price list'!$G$20,F342="Chlore Silicate",'Tarifs-Price list'!$G$25,F342="Chlore Carbonate",'Tarifs-Price list'!$G$30,F342="NON",0),IF(C342="EXTERNE",_xlfn.IFS(F342=champs!$A$5,'Tarifs-Price list'!$F$10,F342=champs!$A$6,'Tarifs-Price list'!$F$15,F342=champs!$A$7,'Tarifs-Price list'!$F$20,F342="Chlore Silicate",'Tarifs-Price list'!$F$25,F342="Chlore Carbonate",'Tarifs-Price list'!$F$30,F342="NON",0),_xlfn.IFS(F342=champs!$A$5,'Tarifs-Price list'!$E$10,F342=champs!$A$6,'Tarifs-Price list'!$E$15,F342=champs!$A$7,'Tarifs-Price list'!$E$20,F342="Chlore Silicate",'Tarifs-Price list'!$E$25,F342="Chlore Carbonate",'Tarifs-Price list'!$E$30,F342="NON",0)))</f>
        <v>#N/A</v>
      </c>
      <c r="AF342" s="25">
        <f>IF(AND(H342=champs!$Q$5,I342=champs!$Q$6,J342=champs!$Q$6,C342="PARTENAIRE"),'Tarifs-Price list'!$N$9,IF(AND(C342="PARTENAIRE",H342=champs!$Q$6,I342=champs!$Q$5,J342=champs!$Q$6),'Tarifs-Price list'!$N$9,IF(AND(C342="PARTENAIRE",H342=champs!$Q$5,I342=champs!$Q$5,J342=champs!$Q$6),2*'Tarifs-Price list'!$N$9,IF(AND(C342="PARTENAIRE",H342=champs!$Q$6,I342=champs!$Q$6,J342=champs!$Q$5),'Tarifs-Price list'!$N$18,IF(AND(C342="PARTENAIRE",H342=champs!$Q$5,I342=champs!$Q$6,J342=champs!$Q$5),"Impossible",IF(AND(C342="PARTENAIRE",H342=champs!$Q$6,I342=champs!$Q$5,J342=champs!$Q$5),"Impossible",IF(AND(C342="PARTENAIRE",H342=champs!$Q$5,I342=champs!$Q$5,J342=champs!$Q$5),"Impossible",IF(AND(C342="EXTERNE",H342=champs!$Q$5,I342=champs!$Q$6,J342=champs!$Q$6),'Tarifs-Price list'!$M$9,IF(AND(C342="EXTERNE",H342=champs!$Q$6,I342=champs!$Q$5,J342=champs!$Q$6),'Tarifs-Price list'!$M$9,IF(AND(C342="EXTERNE",H342=champs!$Q$5,I342=champs!$Q$5,J342=champs!$Q$6),2*'Tarifs-Price list'!$M$9,IF(AND(C342="EXTERNE",H342=champs!$Q$6,I342=champs!$Q$6,J342=champs!$Q$5),'Tarifs-Price list'!$M$18,IF(AND(C342="Externe",H342=champs!$Q$5,I342=champs!$Q$6,J342=champs!$Q$5),"Impossible",IF(AND(C342="EXTERNE",H342=champs!$Q$6,I342=champs!$Q$5,J342=champs!$Q$5),"Impossible",IF(AND(C342="EXTERNE",H342=champs!$Q$5,I342=champs!$Q$5,J342=champs!$Q$5),"Impossible",IF(AND(C342="PRIVÉ",H342=champs!$Q$5,I342=champs!$Q$6,J342=champs!$Q$6),'Tarifs-Price list'!$L$9,IF(AND(C342="PRIVÉ",H342=champs!$Q$6,I342=champs!$Q$5,J342=champs!$Q$6),'Tarifs-Price list'!$L$9,IF(AND(C342="PRIVÉ",H342=champs!$Q$5,I342=champs!$Q$5,J342=champs!$Q$6),2*'Tarifs-Price list'!$L$9,IF(AND(C342="PRIVÉ",H342=champs!$Q$5,I342=champs!$Q$6,J342=champs!$Q$5),"Impossible",IF(AND(C342="PRIVÉ",H342=champs!$Q$6,I342=champs!$Q$5,J342=champs!$Q$5),"Impossible",IF(AND(C342="PRIVÉ",H342=champs!$Q$6,I342=champs!$Q$6,J342=champs!$Q$5),'Tarifs-Price list'!$L$18,IF(AND(C342="PRIVÉ",H342=champs!$Q$5,I342=champs!$Q$5,J342=champs!$Q$5),"Impossible",0)))))))))))))))))))))</f>
        <v>0</v>
      </c>
      <c r="AG342" s="57">
        <f>IF(AND(K342="OUI",H342=champs!$Q$5,I342=champs!$Q$6,J342=champs!$Q$6,C342="PARTENAIRE"),'Tarifs-Price list'!$N$8,IF(AND(K342="OUI",C342="PARTENAIRE",H342=champs!$Q$6,I342=champs!$Q$5,J342=champs!$Q$6),'Tarifs-Price list'!$N$8,IF(AND(K342="OUI",C342="PARTENAIRE",H342=champs!$Q$5,I342=champs!$Q$5,J342=champs!$Q$6),2*'Tarifs-Price list'!$N$8,IF(AND(K342="OUI",C342="PARTENAIRE",H342=champs!$Q$6,I342=champs!$Q$6,J342=champs!$Q$5),'Tarifs-Price list'!$N$17,IF(AND(K342="OUI",C342="PARTENAIRE",H342=champs!$Q$5,I342=champs!$Q$6,J342=champs!$Q$5),"Impossible",IF(AND(K342="OUI",C342="PARTENAIRE",H342=champs!$Q$6,I342=champs!$Q$5,J342=champs!$Q$5),"Impossible",IF(AND(K342="OUI",C342="PARTENAIRE",H342=champs!$Q$5,I342=champs!$Q$5,J342=champs!$Q$5),"Impossible",IF(AND(C342="EXTERNE",K342="OUI",H342=champs!$Q$5,I342=champs!$Q$6,J342=champs!$Q$6),'Tarifs-Price list'!$M$8,IF(AND(K342="OUI",C342="EXTERNE",H342=champs!$Q$6,I342=champs!$Q$5,J342=champs!$Q$6),'Tarifs-Price list'!$M$8,IF(AND(C342="EXTERNE",K342="OUI",H342=champs!$Q$5,I342=champs!$Q$5,J342=champs!$Q$6),2*'Tarifs-Price list'!$M$8,IF(AND(K342="OUI",C342="EXTERNE",H342=champs!$Q$6,I342=champs!$Q$6,J342=champs!$Q$5),'Tarifs-Price list'!$M$17,IF(AND(K342="OUI",C342="Externe",H342=champs!$Q$5,I342=champs!$Q$6,J342=champs!$Q$5),"Impossible",IF(AND(C342="EXTERNE",K342="OUI",H342=champs!$Q$6,I342=champs!$Q$5,J342=champs!$Q$5),"Impossible",IF(AND(K342="OUI",C342="EXTERNE",H342=champs!$Q$5,I342=champs!$Q$5,J342=champs!$Q$5),"Impossible",IF(AND(C342="PRIVÉ",K342="OUI",H342=champs!$Q$5,I342=champs!$Q$6,J342=champs!$Q$6),'Tarifs-Price list'!$L$8,IF(AND(C342="PRIVÉ",K342="OUI",H342=champs!$Q$6,I342=champs!$Q$5,J342=champs!$Q$6),'Tarifs-Price list'!$L$8,IF(AND(K342="OUI",C342="PRIVÉ",H342=champs!$Q$5,I342=champs!$Q$5,J342=champs!Q343),2*'Tarifs-Price list'!$L$8,IF(AND(K342="OUI",C342="PRIVÉ",H342=champs!$Q$5,I342=champs!$Q$6,J342=champs!$Q$5),"Impossible",IF(AND(K342="OUI",C342="PRIVÉ",K342="OUI",H342=champs!$Q$6,I342=champs!$Q$5,J342=champs!$Q$5),"Impossible",IF(AND(K342="OUI",C342="PRIVÉ",H342=champs!$Q$6,I342=champs!$Q$6,J342=champs!$Q$5),'Tarifs-Price list'!$L$17,IF(AND(K342="OUI",C342="PRIVÉ",H342=champs!$Q$5,I342=champs!$Q$5,J342=champs!$Q$5),"Impossible",0)))))))))))))))))))))</f>
        <v>0</v>
      </c>
    </row>
    <row r="343" spans="2:33" ht="21" x14ac:dyDescent="0.2"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50"/>
      <c r="M343" s="50"/>
      <c r="N343" s="48"/>
      <c r="O343" s="48"/>
      <c r="P343" s="48"/>
      <c r="Q343" s="48"/>
      <c r="R343" s="48"/>
      <c r="S343" s="49"/>
      <c r="T343" s="49"/>
      <c r="U343" s="49"/>
      <c r="V343" s="48"/>
      <c r="W343" s="48"/>
      <c r="X343" s="48"/>
      <c r="Y343" s="48"/>
      <c r="Z343" s="48"/>
      <c r="AC343" s="25" t="e" cm="1">
        <f t="array" ref="AC343">IF(C343="PARTENAIRE",_xlfn.IFS(D343=champs!$A$5,'Tarifs-Price list'!$G$8,D343=champs!$A$6,'Tarifs-Price list'!$G$8,D343=champs!$A$7,'Tarifs-Price list'!$G$18,D343="Chlore Silicate",'Tarifs-Price list'!$G$23,D343="Chlore Carbonate",'Tarifs-Price list'!$G$23,D343="NON",0),IF(C343="EXTERNE",_xlfn.IFS(D343=champs!$A$5,'Tarifs-Price list'!$F$8,D343=champs!$A$6,'Tarifs-Price list'!$F$8,D343=champs!$A$7,'Tarifs-Price list'!$F$18,D343="Chlore Silicate",'Tarifs-Price list'!$F$23,D343="Chlore Carbonate",'Tarifs-Price list'!$F$23,D343="NON",0),_xlfn.IFS(D343=champs!$A$5,'Tarifs-Price list'!$E$8,D343=champs!$A$6,'Tarifs-Price list'!$E$8,D343=champs!$A$7,'Tarifs-Price list'!$E$18,D343="Chlore Silicate",'Tarifs-Price list'!$E$23,D343="Chlore Carbonate",'Tarifs-Price list'!$E$23,D343="NON",0)))</f>
        <v>#N/A</v>
      </c>
      <c r="AD343" s="25" t="e" cm="1">
        <f t="array" ref="AD343">IF(C343="PARTENAIRE",_xlfn.IFS(E343=champs!$A$5,'Tarifs-Price list'!$G$9,E343=champs!$A$6,'Tarifs-Price list'!$G$9,E343=champs!$A$7,'Tarifs-Price list'!$G$19,E343="Chlore Silicate",'Tarifs-Price list'!$G$24,E343="Chlore Carbonate",'Tarifs-Price list'!$G$24,E343="NON",0),IF(C343="EXTERNE",_xlfn.IFS(E343=champs!$A$5,'Tarifs-Price list'!$F$9,E343=champs!$A$6,'Tarifs-Price list'!$F$9,E343=champs!$A$7,'Tarifs-Price list'!$F$19,E343="Chlore Silicate",'Tarifs-Price list'!$F$24,E343="Chlore Carbonate",'Tarifs-Price list'!$F$24,E343="NON",0),_xlfn.IFS(E343=champs!$A$5,'Tarifs-Price list'!$E$9,E343=champs!$A$6,'Tarifs-Price list'!$E$9,E343=champs!$A$7,'Tarifs-Price list'!$E$19,E343="Chlore Silicate",'Tarifs-Price list'!$E$24,E343="Chlore Carbonate",'Tarifs-Price list'!$E$24,E343="NON",0)))</f>
        <v>#N/A</v>
      </c>
      <c r="AE343" s="25" t="e" cm="1">
        <f t="array" ref="AE343">IF(C343="PARTENAIRE",_xlfn.IFS(F343=champs!$A$5,'Tarifs-Price list'!$G$10,F343=champs!$A$6,'Tarifs-Price list'!$G$15,F343=champs!$A$7,'Tarifs-Price list'!$G$20,F343="Chlore Silicate",'Tarifs-Price list'!$G$25,F343="Chlore Carbonate",'Tarifs-Price list'!$G$30,F343="NON",0),IF(C343="EXTERNE",_xlfn.IFS(F343=champs!$A$5,'Tarifs-Price list'!$F$10,F343=champs!$A$6,'Tarifs-Price list'!$F$15,F343=champs!$A$7,'Tarifs-Price list'!$F$20,F343="Chlore Silicate",'Tarifs-Price list'!$F$25,F343="Chlore Carbonate",'Tarifs-Price list'!$F$30,F343="NON",0),_xlfn.IFS(F343=champs!$A$5,'Tarifs-Price list'!$E$10,F343=champs!$A$6,'Tarifs-Price list'!$E$15,F343=champs!$A$7,'Tarifs-Price list'!$E$20,F343="Chlore Silicate",'Tarifs-Price list'!$E$25,F343="Chlore Carbonate",'Tarifs-Price list'!$E$30,F343="NON",0)))</f>
        <v>#N/A</v>
      </c>
      <c r="AF343" s="25">
        <f>IF(AND(H343=champs!$Q$5,I343=champs!$Q$6,J343=champs!$Q$6,C343="PARTENAIRE"),'Tarifs-Price list'!$N$9,IF(AND(C343="PARTENAIRE",H343=champs!$Q$6,I343=champs!$Q$5,J343=champs!$Q$6),'Tarifs-Price list'!$N$9,IF(AND(C343="PARTENAIRE",H343=champs!$Q$5,I343=champs!$Q$5,J343=champs!$Q$6),2*'Tarifs-Price list'!$N$9,IF(AND(C343="PARTENAIRE",H343=champs!$Q$6,I343=champs!$Q$6,J343=champs!$Q$5),'Tarifs-Price list'!$N$18,IF(AND(C343="PARTENAIRE",H343=champs!$Q$5,I343=champs!$Q$6,J343=champs!$Q$5),"Impossible",IF(AND(C343="PARTENAIRE",H343=champs!$Q$6,I343=champs!$Q$5,J343=champs!$Q$5),"Impossible",IF(AND(C343="PARTENAIRE",H343=champs!$Q$5,I343=champs!$Q$5,J343=champs!$Q$5),"Impossible",IF(AND(C343="EXTERNE",H343=champs!$Q$5,I343=champs!$Q$6,J343=champs!$Q$6),'Tarifs-Price list'!$M$9,IF(AND(C343="EXTERNE",H343=champs!$Q$6,I343=champs!$Q$5,J343=champs!$Q$6),'Tarifs-Price list'!$M$9,IF(AND(C343="EXTERNE",H343=champs!$Q$5,I343=champs!$Q$5,J343=champs!$Q$6),2*'Tarifs-Price list'!$M$9,IF(AND(C343="EXTERNE",H343=champs!$Q$6,I343=champs!$Q$6,J343=champs!$Q$5),'Tarifs-Price list'!$M$18,IF(AND(C343="Externe",H343=champs!$Q$5,I343=champs!$Q$6,J343=champs!$Q$5),"Impossible",IF(AND(C343="EXTERNE",H343=champs!$Q$6,I343=champs!$Q$5,J343=champs!$Q$5),"Impossible",IF(AND(C343="EXTERNE",H343=champs!$Q$5,I343=champs!$Q$5,J343=champs!$Q$5),"Impossible",IF(AND(C343="PRIVÉ",H343=champs!$Q$5,I343=champs!$Q$6,J343=champs!$Q$6),'Tarifs-Price list'!$L$9,IF(AND(C343="PRIVÉ",H343=champs!$Q$6,I343=champs!$Q$5,J343=champs!$Q$6),'Tarifs-Price list'!$L$9,IF(AND(C343="PRIVÉ",H343=champs!$Q$5,I343=champs!$Q$5,J343=champs!$Q$6),2*'Tarifs-Price list'!$L$9,IF(AND(C343="PRIVÉ",H343=champs!$Q$5,I343=champs!$Q$6,J343=champs!$Q$5),"Impossible",IF(AND(C343="PRIVÉ",H343=champs!$Q$6,I343=champs!$Q$5,J343=champs!$Q$5),"Impossible",IF(AND(C343="PRIVÉ",H343=champs!$Q$6,I343=champs!$Q$6,J343=champs!$Q$5),'Tarifs-Price list'!$L$18,IF(AND(C343="PRIVÉ",H343=champs!$Q$5,I343=champs!$Q$5,J343=champs!$Q$5),"Impossible",0)))))))))))))))))))))</f>
        <v>0</v>
      </c>
      <c r="AG343" s="57">
        <f>IF(AND(K343="OUI",H343=champs!$Q$5,I343=champs!$Q$6,J343=champs!$Q$6,C343="PARTENAIRE"),'Tarifs-Price list'!$N$8,IF(AND(K343="OUI",C343="PARTENAIRE",H343=champs!$Q$6,I343=champs!$Q$5,J343=champs!$Q$6),'Tarifs-Price list'!$N$8,IF(AND(K343="OUI",C343="PARTENAIRE",H343=champs!$Q$5,I343=champs!$Q$5,J343=champs!$Q$6),2*'Tarifs-Price list'!$N$8,IF(AND(K343="OUI",C343="PARTENAIRE",H343=champs!$Q$6,I343=champs!$Q$6,J343=champs!$Q$5),'Tarifs-Price list'!$N$17,IF(AND(K343="OUI",C343="PARTENAIRE",H343=champs!$Q$5,I343=champs!$Q$6,J343=champs!$Q$5),"Impossible",IF(AND(K343="OUI",C343="PARTENAIRE",H343=champs!$Q$6,I343=champs!$Q$5,J343=champs!$Q$5),"Impossible",IF(AND(K343="OUI",C343="PARTENAIRE",H343=champs!$Q$5,I343=champs!$Q$5,J343=champs!$Q$5),"Impossible",IF(AND(C343="EXTERNE",K343="OUI",H343=champs!$Q$5,I343=champs!$Q$6,J343=champs!$Q$6),'Tarifs-Price list'!$M$8,IF(AND(K343="OUI",C343="EXTERNE",H343=champs!$Q$6,I343=champs!$Q$5,J343=champs!$Q$6),'Tarifs-Price list'!$M$8,IF(AND(C343="EXTERNE",K343="OUI",H343=champs!$Q$5,I343=champs!$Q$5,J343=champs!$Q$6),2*'Tarifs-Price list'!$M$8,IF(AND(K343="OUI",C343="EXTERNE",H343=champs!$Q$6,I343=champs!$Q$6,J343=champs!$Q$5),'Tarifs-Price list'!$M$17,IF(AND(K343="OUI",C343="Externe",H343=champs!$Q$5,I343=champs!$Q$6,J343=champs!$Q$5),"Impossible",IF(AND(C343="EXTERNE",K343="OUI",H343=champs!$Q$6,I343=champs!$Q$5,J343=champs!$Q$5),"Impossible",IF(AND(K343="OUI",C343="EXTERNE",H343=champs!$Q$5,I343=champs!$Q$5,J343=champs!$Q$5),"Impossible",IF(AND(C343="PRIVÉ",K343="OUI",H343=champs!$Q$5,I343=champs!$Q$6,J343=champs!$Q$6),'Tarifs-Price list'!$L$8,IF(AND(C343="PRIVÉ",K343="OUI",H343=champs!$Q$6,I343=champs!$Q$5,J343=champs!$Q$6),'Tarifs-Price list'!$L$8,IF(AND(K343="OUI",C343="PRIVÉ",H343=champs!$Q$5,I343=champs!$Q$5,J343=champs!Q344),2*'Tarifs-Price list'!$L$8,IF(AND(K343="OUI",C343="PRIVÉ",H343=champs!$Q$5,I343=champs!$Q$6,J343=champs!$Q$5),"Impossible",IF(AND(K343="OUI",C343="PRIVÉ",K343="OUI",H343=champs!$Q$6,I343=champs!$Q$5,J343=champs!$Q$5),"Impossible",IF(AND(K343="OUI",C343="PRIVÉ",H343=champs!$Q$6,I343=champs!$Q$6,J343=champs!$Q$5),'Tarifs-Price list'!$L$17,IF(AND(K343="OUI",C343="PRIVÉ",H343=champs!$Q$5,I343=champs!$Q$5,J343=champs!$Q$5),"Impossible",0)))))))))))))))))))))</f>
        <v>0</v>
      </c>
    </row>
    <row r="344" spans="2:33" ht="21" x14ac:dyDescent="0.2"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50"/>
      <c r="M344" s="50"/>
      <c r="N344" s="48"/>
      <c r="O344" s="48"/>
      <c r="P344" s="48"/>
      <c r="Q344" s="48"/>
      <c r="R344" s="48"/>
      <c r="S344" s="49"/>
      <c r="T344" s="49"/>
      <c r="U344" s="49"/>
      <c r="V344" s="48"/>
      <c r="W344" s="48"/>
      <c r="X344" s="48"/>
      <c r="Y344" s="48"/>
      <c r="Z344" s="48"/>
      <c r="AC344" s="25" t="e" cm="1">
        <f t="array" ref="AC344">IF(C344="PARTENAIRE",_xlfn.IFS(D344=champs!$A$5,'Tarifs-Price list'!$G$8,D344=champs!$A$6,'Tarifs-Price list'!$G$8,D344=champs!$A$7,'Tarifs-Price list'!$G$18,D344="Chlore Silicate",'Tarifs-Price list'!$G$23,D344="Chlore Carbonate",'Tarifs-Price list'!$G$23,D344="NON",0),IF(C344="EXTERNE",_xlfn.IFS(D344=champs!$A$5,'Tarifs-Price list'!$F$8,D344=champs!$A$6,'Tarifs-Price list'!$F$8,D344=champs!$A$7,'Tarifs-Price list'!$F$18,D344="Chlore Silicate",'Tarifs-Price list'!$F$23,D344="Chlore Carbonate",'Tarifs-Price list'!$F$23,D344="NON",0),_xlfn.IFS(D344=champs!$A$5,'Tarifs-Price list'!$E$8,D344=champs!$A$6,'Tarifs-Price list'!$E$8,D344=champs!$A$7,'Tarifs-Price list'!$E$18,D344="Chlore Silicate",'Tarifs-Price list'!$E$23,D344="Chlore Carbonate",'Tarifs-Price list'!$E$23,D344="NON",0)))</f>
        <v>#N/A</v>
      </c>
      <c r="AD344" s="25" t="e" cm="1">
        <f t="array" ref="AD344">IF(C344="PARTENAIRE",_xlfn.IFS(E344=champs!$A$5,'Tarifs-Price list'!$G$9,E344=champs!$A$6,'Tarifs-Price list'!$G$9,E344=champs!$A$7,'Tarifs-Price list'!$G$19,E344="Chlore Silicate",'Tarifs-Price list'!$G$24,E344="Chlore Carbonate",'Tarifs-Price list'!$G$24,E344="NON",0),IF(C344="EXTERNE",_xlfn.IFS(E344=champs!$A$5,'Tarifs-Price list'!$F$9,E344=champs!$A$6,'Tarifs-Price list'!$F$9,E344=champs!$A$7,'Tarifs-Price list'!$F$19,E344="Chlore Silicate",'Tarifs-Price list'!$F$24,E344="Chlore Carbonate",'Tarifs-Price list'!$F$24,E344="NON",0),_xlfn.IFS(E344=champs!$A$5,'Tarifs-Price list'!$E$9,E344=champs!$A$6,'Tarifs-Price list'!$E$9,E344=champs!$A$7,'Tarifs-Price list'!$E$19,E344="Chlore Silicate",'Tarifs-Price list'!$E$24,E344="Chlore Carbonate",'Tarifs-Price list'!$E$24,E344="NON",0)))</f>
        <v>#N/A</v>
      </c>
      <c r="AE344" s="25" t="e" cm="1">
        <f t="array" ref="AE344">IF(C344="PARTENAIRE",_xlfn.IFS(F344=champs!$A$5,'Tarifs-Price list'!$G$10,F344=champs!$A$6,'Tarifs-Price list'!$G$15,F344=champs!$A$7,'Tarifs-Price list'!$G$20,F344="Chlore Silicate",'Tarifs-Price list'!$G$25,F344="Chlore Carbonate",'Tarifs-Price list'!$G$30,F344="NON",0),IF(C344="EXTERNE",_xlfn.IFS(F344=champs!$A$5,'Tarifs-Price list'!$F$10,F344=champs!$A$6,'Tarifs-Price list'!$F$15,F344=champs!$A$7,'Tarifs-Price list'!$F$20,F344="Chlore Silicate",'Tarifs-Price list'!$F$25,F344="Chlore Carbonate",'Tarifs-Price list'!$F$30,F344="NON",0),_xlfn.IFS(F344=champs!$A$5,'Tarifs-Price list'!$E$10,F344=champs!$A$6,'Tarifs-Price list'!$E$15,F344=champs!$A$7,'Tarifs-Price list'!$E$20,F344="Chlore Silicate",'Tarifs-Price list'!$E$25,F344="Chlore Carbonate",'Tarifs-Price list'!$E$30,F344="NON",0)))</f>
        <v>#N/A</v>
      </c>
      <c r="AF344" s="25">
        <f>IF(AND(H344=champs!$Q$5,I344=champs!$Q$6,J344=champs!$Q$6,C344="PARTENAIRE"),'Tarifs-Price list'!$N$9,IF(AND(C344="PARTENAIRE",H344=champs!$Q$6,I344=champs!$Q$5,J344=champs!$Q$6),'Tarifs-Price list'!$N$9,IF(AND(C344="PARTENAIRE",H344=champs!$Q$5,I344=champs!$Q$5,J344=champs!$Q$6),2*'Tarifs-Price list'!$N$9,IF(AND(C344="PARTENAIRE",H344=champs!$Q$6,I344=champs!$Q$6,J344=champs!$Q$5),'Tarifs-Price list'!$N$18,IF(AND(C344="PARTENAIRE",H344=champs!$Q$5,I344=champs!$Q$6,J344=champs!$Q$5),"Impossible",IF(AND(C344="PARTENAIRE",H344=champs!$Q$6,I344=champs!$Q$5,J344=champs!$Q$5),"Impossible",IF(AND(C344="PARTENAIRE",H344=champs!$Q$5,I344=champs!$Q$5,J344=champs!$Q$5),"Impossible",IF(AND(C344="EXTERNE",H344=champs!$Q$5,I344=champs!$Q$6,J344=champs!$Q$6),'Tarifs-Price list'!$M$9,IF(AND(C344="EXTERNE",H344=champs!$Q$6,I344=champs!$Q$5,J344=champs!$Q$6),'Tarifs-Price list'!$M$9,IF(AND(C344="EXTERNE",H344=champs!$Q$5,I344=champs!$Q$5,J344=champs!$Q$6),2*'Tarifs-Price list'!$M$9,IF(AND(C344="EXTERNE",H344=champs!$Q$6,I344=champs!$Q$6,J344=champs!$Q$5),'Tarifs-Price list'!$M$18,IF(AND(C344="Externe",H344=champs!$Q$5,I344=champs!$Q$6,J344=champs!$Q$5),"Impossible",IF(AND(C344="EXTERNE",H344=champs!$Q$6,I344=champs!$Q$5,J344=champs!$Q$5),"Impossible",IF(AND(C344="EXTERNE",H344=champs!$Q$5,I344=champs!$Q$5,J344=champs!$Q$5),"Impossible",IF(AND(C344="PRIVÉ",H344=champs!$Q$5,I344=champs!$Q$6,J344=champs!$Q$6),'Tarifs-Price list'!$L$9,IF(AND(C344="PRIVÉ",H344=champs!$Q$6,I344=champs!$Q$5,J344=champs!$Q$6),'Tarifs-Price list'!$L$9,IF(AND(C344="PRIVÉ",H344=champs!$Q$5,I344=champs!$Q$5,J344=champs!$Q$6),2*'Tarifs-Price list'!$L$9,IF(AND(C344="PRIVÉ",H344=champs!$Q$5,I344=champs!$Q$6,J344=champs!$Q$5),"Impossible",IF(AND(C344="PRIVÉ",H344=champs!$Q$6,I344=champs!$Q$5,J344=champs!$Q$5),"Impossible",IF(AND(C344="PRIVÉ",H344=champs!$Q$6,I344=champs!$Q$6,J344=champs!$Q$5),'Tarifs-Price list'!$L$18,IF(AND(C344="PRIVÉ",H344=champs!$Q$5,I344=champs!$Q$5,J344=champs!$Q$5),"Impossible",0)))))))))))))))))))))</f>
        <v>0</v>
      </c>
      <c r="AG344" s="57">
        <f>IF(AND(K344="OUI",H344=champs!$Q$5,I344=champs!$Q$6,J344=champs!$Q$6,C344="PARTENAIRE"),'Tarifs-Price list'!$N$8,IF(AND(K344="OUI",C344="PARTENAIRE",H344=champs!$Q$6,I344=champs!$Q$5,J344=champs!$Q$6),'Tarifs-Price list'!$N$8,IF(AND(K344="OUI",C344="PARTENAIRE",H344=champs!$Q$5,I344=champs!$Q$5,J344=champs!$Q$6),2*'Tarifs-Price list'!$N$8,IF(AND(K344="OUI",C344="PARTENAIRE",H344=champs!$Q$6,I344=champs!$Q$6,J344=champs!$Q$5),'Tarifs-Price list'!$N$17,IF(AND(K344="OUI",C344="PARTENAIRE",H344=champs!$Q$5,I344=champs!$Q$6,J344=champs!$Q$5),"Impossible",IF(AND(K344="OUI",C344="PARTENAIRE",H344=champs!$Q$6,I344=champs!$Q$5,J344=champs!$Q$5),"Impossible",IF(AND(K344="OUI",C344="PARTENAIRE",H344=champs!$Q$5,I344=champs!$Q$5,J344=champs!$Q$5),"Impossible",IF(AND(C344="EXTERNE",K344="OUI",H344=champs!$Q$5,I344=champs!$Q$6,J344=champs!$Q$6),'Tarifs-Price list'!$M$8,IF(AND(K344="OUI",C344="EXTERNE",H344=champs!$Q$6,I344=champs!$Q$5,J344=champs!$Q$6),'Tarifs-Price list'!$M$8,IF(AND(C344="EXTERNE",K344="OUI",H344=champs!$Q$5,I344=champs!$Q$5,J344=champs!$Q$6),2*'Tarifs-Price list'!$M$8,IF(AND(K344="OUI",C344="EXTERNE",H344=champs!$Q$6,I344=champs!$Q$6,J344=champs!$Q$5),'Tarifs-Price list'!$M$17,IF(AND(K344="OUI",C344="Externe",H344=champs!$Q$5,I344=champs!$Q$6,J344=champs!$Q$5),"Impossible",IF(AND(C344="EXTERNE",K344="OUI",H344=champs!$Q$6,I344=champs!$Q$5,J344=champs!$Q$5),"Impossible",IF(AND(K344="OUI",C344="EXTERNE",H344=champs!$Q$5,I344=champs!$Q$5,J344=champs!$Q$5),"Impossible",IF(AND(C344="PRIVÉ",K344="OUI",H344=champs!$Q$5,I344=champs!$Q$6,J344=champs!$Q$6),'Tarifs-Price list'!$L$8,IF(AND(C344="PRIVÉ",K344="OUI",H344=champs!$Q$6,I344=champs!$Q$5,J344=champs!$Q$6),'Tarifs-Price list'!$L$8,IF(AND(K344="OUI",C344="PRIVÉ",H344=champs!$Q$5,I344=champs!$Q$5,J344=champs!Q345),2*'Tarifs-Price list'!$L$8,IF(AND(K344="OUI",C344="PRIVÉ",H344=champs!$Q$5,I344=champs!$Q$6,J344=champs!$Q$5),"Impossible",IF(AND(K344="OUI",C344="PRIVÉ",K344="OUI",H344=champs!$Q$6,I344=champs!$Q$5,J344=champs!$Q$5),"Impossible",IF(AND(K344="OUI",C344="PRIVÉ",H344=champs!$Q$6,I344=champs!$Q$6,J344=champs!$Q$5),'Tarifs-Price list'!$L$17,IF(AND(K344="OUI",C344="PRIVÉ",H344=champs!$Q$5,I344=champs!$Q$5,J344=champs!$Q$5),"Impossible",0)))))))))))))))))))))</f>
        <v>0</v>
      </c>
    </row>
    <row r="345" spans="2:33" ht="21" x14ac:dyDescent="0.2"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50"/>
      <c r="M345" s="50"/>
      <c r="N345" s="48"/>
      <c r="O345" s="48"/>
      <c r="P345" s="48"/>
      <c r="Q345" s="48"/>
      <c r="R345" s="48"/>
      <c r="S345" s="49"/>
      <c r="T345" s="49"/>
      <c r="U345" s="49"/>
      <c r="V345" s="48"/>
      <c r="W345" s="48"/>
      <c r="X345" s="48"/>
      <c r="Y345" s="48"/>
      <c r="Z345" s="48"/>
      <c r="AC345" s="25" t="e" cm="1">
        <f t="array" ref="AC345">IF(C345="PARTENAIRE",_xlfn.IFS(D345=champs!$A$5,'Tarifs-Price list'!$G$8,D345=champs!$A$6,'Tarifs-Price list'!$G$8,D345=champs!$A$7,'Tarifs-Price list'!$G$18,D345="Chlore Silicate",'Tarifs-Price list'!$G$23,D345="Chlore Carbonate",'Tarifs-Price list'!$G$23,D345="NON",0),IF(C345="EXTERNE",_xlfn.IFS(D345=champs!$A$5,'Tarifs-Price list'!$F$8,D345=champs!$A$6,'Tarifs-Price list'!$F$8,D345=champs!$A$7,'Tarifs-Price list'!$F$18,D345="Chlore Silicate",'Tarifs-Price list'!$F$23,D345="Chlore Carbonate",'Tarifs-Price list'!$F$23,D345="NON",0),_xlfn.IFS(D345=champs!$A$5,'Tarifs-Price list'!$E$8,D345=champs!$A$6,'Tarifs-Price list'!$E$8,D345=champs!$A$7,'Tarifs-Price list'!$E$18,D345="Chlore Silicate",'Tarifs-Price list'!$E$23,D345="Chlore Carbonate",'Tarifs-Price list'!$E$23,D345="NON",0)))</f>
        <v>#N/A</v>
      </c>
      <c r="AD345" s="25" t="e" cm="1">
        <f t="array" ref="AD345">IF(C345="PARTENAIRE",_xlfn.IFS(E345=champs!$A$5,'Tarifs-Price list'!$G$9,E345=champs!$A$6,'Tarifs-Price list'!$G$9,E345=champs!$A$7,'Tarifs-Price list'!$G$19,E345="Chlore Silicate",'Tarifs-Price list'!$G$24,E345="Chlore Carbonate",'Tarifs-Price list'!$G$24,E345="NON",0),IF(C345="EXTERNE",_xlfn.IFS(E345=champs!$A$5,'Tarifs-Price list'!$F$9,E345=champs!$A$6,'Tarifs-Price list'!$F$9,E345=champs!$A$7,'Tarifs-Price list'!$F$19,E345="Chlore Silicate",'Tarifs-Price list'!$F$24,E345="Chlore Carbonate",'Tarifs-Price list'!$F$24,E345="NON",0),_xlfn.IFS(E345=champs!$A$5,'Tarifs-Price list'!$E$9,E345=champs!$A$6,'Tarifs-Price list'!$E$9,E345=champs!$A$7,'Tarifs-Price list'!$E$19,E345="Chlore Silicate",'Tarifs-Price list'!$E$24,E345="Chlore Carbonate",'Tarifs-Price list'!$E$24,E345="NON",0)))</f>
        <v>#N/A</v>
      </c>
      <c r="AE345" s="25" t="e" cm="1">
        <f t="array" ref="AE345">IF(C345="PARTENAIRE",_xlfn.IFS(F345=champs!$A$5,'Tarifs-Price list'!$G$10,F345=champs!$A$6,'Tarifs-Price list'!$G$15,F345=champs!$A$7,'Tarifs-Price list'!$G$20,F345="Chlore Silicate",'Tarifs-Price list'!$G$25,F345="Chlore Carbonate",'Tarifs-Price list'!$G$30,F345="NON",0),IF(C345="EXTERNE",_xlfn.IFS(F345=champs!$A$5,'Tarifs-Price list'!$F$10,F345=champs!$A$6,'Tarifs-Price list'!$F$15,F345=champs!$A$7,'Tarifs-Price list'!$F$20,F345="Chlore Silicate",'Tarifs-Price list'!$F$25,F345="Chlore Carbonate",'Tarifs-Price list'!$F$30,F345="NON",0),_xlfn.IFS(F345=champs!$A$5,'Tarifs-Price list'!$E$10,F345=champs!$A$6,'Tarifs-Price list'!$E$15,F345=champs!$A$7,'Tarifs-Price list'!$E$20,F345="Chlore Silicate",'Tarifs-Price list'!$E$25,F345="Chlore Carbonate",'Tarifs-Price list'!$E$30,F345="NON",0)))</f>
        <v>#N/A</v>
      </c>
      <c r="AF345" s="25">
        <f>IF(AND(H345=champs!$Q$5,I345=champs!$Q$6,J345=champs!$Q$6,C345="PARTENAIRE"),'Tarifs-Price list'!$N$9,IF(AND(C345="PARTENAIRE",H345=champs!$Q$6,I345=champs!$Q$5,J345=champs!$Q$6),'Tarifs-Price list'!$N$9,IF(AND(C345="PARTENAIRE",H345=champs!$Q$5,I345=champs!$Q$5,J345=champs!$Q$6),2*'Tarifs-Price list'!$N$9,IF(AND(C345="PARTENAIRE",H345=champs!$Q$6,I345=champs!$Q$6,J345=champs!$Q$5),'Tarifs-Price list'!$N$18,IF(AND(C345="PARTENAIRE",H345=champs!$Q$5,I345=champs!$Q$6,J345=champs!$Q$5),"Impossible",IF(AND(C345="PARTENAIRE",H345=champs!$Q$6,I345=champs!$Q$5,J345=champs!$Q$5),"Impossible",IF(AND(C345="PARTENAIRE",H345=champs!$Q$5,I345=champs!$Q$5,J345=champs!$Q$5),"Impossible",IF(AND(C345="EXTERNE",H345=champs!$Q$5,I345=champs!$Q$6,J345=champs!$Q$6),'Tarifs-Price list'!$M$9,IF(AND(C345="EXTERNE",H345=champs!$Q$6,I345=champs!$Q$5,J345=champs!$Q$6),'Tarifs-Price list'!$M$9,IF(AND(C345="EXTERNE",H345=champs!$Q$5,I345=champs!$Q$5,J345=champs!$Q$6),2*'Tarifs-Price list'!$M$9,IF(AND(C345="EXTERNE",H345=champs!$Q$6,I345=champs!$Q$6,J345=champs!$Q$5),'Tarifs-Price list'!$M$18,IF(AND(C345="Externe",H345=champs!$Q$5,I345=champs!$Q$6,J345=champs!$Q$5),"Impossible",IF(AND(C345="EXTERNE",H345=champs!$Q$6,I345=champs!$Q$5,J345=champs!$Q$5),"Impossible",IF(AND(C345="EXTERNE",H345=champs!$Q$5,I345=champs!$Q$5,J345=champs!$Q$5),"Impossible",IF(AND(C345="PRIVÉ",H345=champs!$Q$5,I345=champs!$Q$6,J345=champs!$Q$6),'Tarifs-Price list'!$L$9,IF(AND(C345="PRIVÉ",H345=champs!$Q$6,I345=champs!$Q$5,J345=champs!$Q$6),'Tarifs-Price list'!$L$9,IF(AND(C345="PRIVÉ",H345=champs!$Q$5,I345=champs!$Q$5,J345=champs!$Q$6),2*'Tarifs-Price list'!$L$9,IF(AND(C345="PRIVÉ",H345=champs!$Q$5,I345=champs!$Q$6,J345=champs!$Q$5),"Impossible",IF(AND(C345="PRIVÉ",H345=champs!$Q$6,I345=champs!$Q$5,J345=champs!$Q$5),"Impossible",IF(AND(C345="PRIVÉ",H345=champs!$Q$6,I345=champs!$Q$6,J345=champs!$Q$5),'Tarifs-Price list'!$L$18,IF(AND(C345="PRIVÉ",H345=champs!$Q$5,I345=champs!$Q$5,J345=champs!$Q$5),"Impossible",0)))))))))))))))))))))</f>
        <v>0</v>
      </c>
      <c r="AG345" s="57">
        <f>IF(AND(K345="OUI",H345=champs!$Q$5,I345=champs!$Q$6,J345=champs!$Q$6,C345="PARTENAIRE"),'Tarifs-Price list'!$N$8,IF(AND(K345="OUI",C345="PARTENAIRE",H345=champs!$Q$6,I345=champs!$Q$5,J345=champs!$Q$6),'Tarifs-Price list'!$N$8,IF(AND(K345="OUI",C345="PARTENAIRE",H345=champs!$Q$5,I345=champs!$Q$5,J345=champs!$Q$6),2*'Tarifs-Price list'!$N$8,IF(AND(K345="OUI",C345="PARTENAIRE",H345=champs!$Q$6,I345=champs!$Q$6,J345=champs!$Q$5),'Tarifs-Price list'!$N$17,IF(AND(K345="OUI",C345="PARTENAIRE",H345=champs!$Q$5,I345=champs!$Q$6,J345=champs!$Q$5),"Impossible",IF(AND(K345="OUI",C345="PARTENAIRE",H345=champs!$Q$6,I345=champs!$Q$5,J345=champs!$Q$5),"Impossible",IF(AND(K345="OUI",C345="PARTENAIRE",H345=champs!$Q$5,I345=champs!$Q$5,J345=champs!$Q$5),"Impossible",IF(AND(C345="EXTERNE",K345="OUI",H345=champs!$Q$5,I345=champs!$Q$6,J345=champs!$Q$6),'Tarifs-Price list'!$M$8,IF(AND(K345="OUI",C345="EXTERNE",H345=champs!$Q$6,I345=champs!$Q$5,J345=champs!$Q$6),'Tarifs-Price list'!$M$8,IF(AND(C345="EXTERNE",K345="OUI",H345=champs!$Q$5,I345=champs!$Q$5,J345=champs!$Q$6),2*'Tarifs-Price list'!$M$8,IF(AND(K345="OUI",C345="EXTERNE",H345=champs!$Q$6,I345=champs!$Q$6,J345=champs!$Q$5),'Tarifs-Price list'!$M$17,IF(AND(K345="OUI",C345="Externe",H345=champs!$Q$5,I345=champs!$Q$6,J345=champs!$Q$5),"Impossible",IF(AND(C345="EXTERNE",K345="OUI",H345=champs!$Q$6,I345=champs!$Q$5,J345=champs!$Q$5),"Impossible",IF(AND(K345="OUI",C345="EXTERNE",H345=champs!$Q$5,I345=champs!$Q$5,J345=champs!$Q$5),"Impossible",IF(AND(C345="PRIVÉ",K345="OUI",H345=champs!$Q$5,I345=champs!$Q$6,J345=champs!$Q$6),'Tarifs-Price list'!$L$8,IF(AND(C345="PRIVÉ",K345="OUI",H345=champs!$Q$6,I345=champs!$Q$5,J345=champs!$Q$6),'Tarifs-Price list'!$L$8,IF(AND(K345="OUI",C345="PRIVÉ",H345=champs!$Q$5,I345=champs!$Q$5,J345=champs!Q346),2*'Tarifs-Price list'!$L$8,IF(AND(K345="OUI",C345="PRIVÉ",H345=champs!$Q$5,I345=champs!$Q$6,J345=champs!$Q$5),"Impossible",IF(AND(K345="OUI",C345="PRIVÉ",K345="OUI",H345=champs!$Q$6,I345=champs!$Q$5,J345=champs!$Q$5),"Impossible",IF(AND(K345="OUI",C345="PRIVÉ",H345=champs!$Q$6,I345=champs!$Q$6,J345=champs!$Q$5),'Tarifs-Price list'!$L$17,IF(AND(K345="OUI",C345="PRIVÉ",H345=champs!$Q$5,I345=champs!$Q$5,J345=champs!$Q$5),"Impossible",0)))))))))))))))))))))</f>
        <v>0</v>
      </c>
    </row>
    <row r="346" spans="2:33" ht="21" x14ac:dyDescent="0.2"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50"/>
      <c r="M346" s="50"/>
      <c r="N346" s="48"/>
      <c r="O346" s="48"/>
      <c r="P346" s="48"/>
      <c r="Q346" s="48"/>
      <c r="R346" s="48"/>
      <c r="S346" s="49"/>
      <c r="T346" s="49"/>
      <c r="U346" s="49"/>
      <c r="V346" s="48"/>
      <c r="W346" s="48"/>
      <c r="X346" s="48"/>
      <c r="Y346" s="48"/>
      <c r="Z346" s="48"/>
      <c r="AC346" s="25" t="e" cm="1">
        <f t="array" ref="AC346">IF(C346="PARTENAIRE",_xlfn.IFS(D346=champs!$A$5,'Tarifs-Price list'!$G$8,D346=champs!$A$6,'Tarifs-Price list'!$G$8,D346=champs!$A$7,'Tarifs-Price list'!$G$18,D346="Chlore Silicate",'Tarifs-Price list'!$G$23,D346="Chlore Carbonate",'Tarifs-Price list'!$G$23,D346="NON",0),IF(C346="EXTERNE",_xlfn.IFS(D346=champs!$A$5,'Tarifs-Price list'!$F$8,D346=champs!$A$6,'Tarifs-Price list'!$F$8,D346=champs!$A$7,'Tarifs-Price list'!$F$18,D346="Chlore Silicate",'Tarifs-Price list'!$F$23,D346="Chlore Carbonate",'Tarifs-Price list'!$F$23,D346="NON",0),_xlfn.IFS(D346=champs!$A$5,'Tarifs-Price list'!$E$8,D346=champs!$A$6,'Tarifs-Price list'!$E$8,D346=champs!$A$7,'Tarifs-Price list'!$E$18,D346="Chlore Silicate",'Tarifs-Price list'!$E$23,D346="Chlore Carbonate",'Tarifs-Price list'!$E$23,D346="NON",0)))</f>
        <v>#N/A</v>
      </c>
      <c r="AD346" s="25" t="e" cm="1">
        <f t="array" ref="AD346">IF(C346="PARTENAIRE",_xlfn.IFS(E346=champs!$A$5,'Tarifs-Price list'!$G$9,E346=champs!$A$6,'Tarifs-Price list'!$G$9,E346=champs!$A$7,'Tarifs-Price list'!$G$19,E346="Chlore Silicate",'Tarifs-Price list'!$G$24,E346="Chlore Carbonate",'Tarifs-Price list'!$G$24,E346="NON",0),IF(C346="EXTERNE",_xlfn.IFS(E346=champs!$A$5,'Tarifs-Price list'!$F$9,E346=champs!$A$6,'Tarifs-Price list'!$F$9,E346=champs!$A$7,'Tarifs-Price list'!$F$19,E346="Chlore Silicate",'Tarifs-Price list'!$F$24,E346="Chlore Carbonate",'Tarifs-Price list'!$F$24,E346="NON",0),_xlfn.IFS(E346=champs!$A$5,'Tarifs-Price list'!$E$9,E346=champs!$A$6,'Tarifs-Price list'!$E$9,E346=champs!$A$7,'Tarifs-Price list'!$E$19,E346="Chlore Silicate",'Tarifs-Price list'!$E$24,E346="Chlore Carbonate",'Tarifs-Price list'!$E$24,E346="NON",0)))</f>
        <v>#N/A</v>
      </c>
      <c r="AE346" s="25" t="e" cm="1">
        <f t="array" ref="AE346">IF(C346="PARTENAIRE",_xlfn.IFS(F346=champs!$A$5,'Tarifs-Price list'!$G$10,F346=champs!$A$6,'Tarifs-Price list'!$G$15,F346=champs!$A$7,'Tarifs-Price list'!$G$20,F346="Chlore Silicate",'Tarifs-Price list'!$G$25,F346="Chlore Carbonate",'Tarifs-Price list'!$G$30,F346="NON",0),IF(C346="EXTERNE",_xlfn.IFS(F346=champs!$A$5,'Tarifs-Price list'!$F$10,F346=champs!$A$6,'Tarifs-Price list'!$F$15,F346=champs!$A$7,'Tarifs-Price list'!$F$20,F346="Chlore Silicate",'Tarifs-Price list'!$F$25,F346="Chlore Carbonate",'Tarifs-Price list'!$F$30,F346="NON",0),_xlfn.IFS(F346=champs!$A$5,'Tarifs-Price list'!$E$10,F346=champs!$A$6,'Tarifs-Price list'!$E$15,F346=champs!$A$7,'Tarifs-Price list'!$E$20,F346="Chlore Silicate",'Tarifs-Price list'!$E$25,F346="Chlore Carbonate",'Tarifs-Price list'!$E$30,F346="NON",0)))</f>
        <v>#N/A</v>
      </c>
      <c r="AF346" s="25">
        <f>IF(AND(H346=champs!$Q$5,I346=champs!$Q$6,J346=champs!$Q$6,C346="PARTENAIRE"),'Tarifs-Price list'!$N$9,IF(AND(C346="PARTENAIRE",H346=champs!$Q$6,I346=champs!$Q$5,J346=champs!$Q$6),'Tarifs-Price list'!$N$9,IF(AND(C346="PARTENAIRE",H346=champs!$Q$5,I346=champs!$Q$5,J346=champs!$Q$6),2*'Tarifs-Price list'!$N$9,IF(AND(C346="PARTENAIRE",H346=champs!$Q$6,I346=champs!$Q$6,J346=champs!$Q$5),'Tarifs-Price list'!$N$18,IF(AND(C346="PARTENAIRE",H346=champs!$Q$5,I346=champs!$Q$6,J346=champs!$Q$5),"Impossible",IF(AND(C346="PARTENAIRE",H346=champs!$Q$6,I346=champs!$Q$5,J346=champs!$Q$5),"Impossible",IF(AND(C346="PARTENAIRE",H346=champs!$Q$5,I346=champs!$Q$5,J346=champs!$Q$5),"Impossible",IF(AND(C346="EXTERNE",H346=champs!$Q$5,I346=champs!$Q$6,J346=champs!$Q$6),'Tarifs-Price list'!$M$9,IF(AND(C346="EXTERNE",H346=champs!$Q$6,I346=champs!$Q$5,J346=champs!$Q$6),'Tarifs-Price list'!$M$9,IF(AND(C346="EXTERNE",H346=champs!$Q$5,I346=champs!$Q$5,J346=champs!$Q$6),2*'Tarifs-Price list'!$M$9,IF(AND(C346="EXTERNE",H346=champs!$Q$6,I346=champs!$Q$6,J346=champs!$Q$5),'Tarifs-Price list'!$M$18,IF(AND(C346="Externe",H346=champs!$Q$5,I346=champs!$Q$6,J346=champs!$Q$5),"Impossible",IF(AND(C346="EXTERNE",H346=champs!$Q$6,I346=champs!$Q$5,J346=champs!$Q$5),"Impossible",IF(AND(C346="EXTERNE",H346=champs!$Q$5,I346=champs!$Q$5,J346=champs!$Q$5),"Impossible",IF(AND(C346="PRIVÉ",H346=champs!$Q$5,I346=champs!$Q$6,J346=champs!$Q$6),'Tarifs-Price list'!$L$9,IF(AND(C346="PRIVÉ",H346=champs!$Q$6,I346=champs!$Q$5,J346=champs!$Q$6),'Tarifs-Price list'!$L$9,IF(AND(C346="PRIVÉ",H346=champs!$Q$5,I346=champs!$Q$5,J346=champs!$Q$6),2*'Tarifs-Price list'!$L$9,IF(AND(C346="PRIVÉ",H346=champs!$Q$5,I346=champs!$Q$6,J346=champs!$Q$5),"Impossible",IF(AND(C346="PRIVÉ",H346=champs!$Q$6,I346=champs!$Q$5,J346=champs!$Q$5),"Impossible",IF(AND(C346="PRIVÉ",H346=champs!$Q$6,I346=champs!$Q$6,J346=champs!$Q$5),'Tarifs-Price list'!$L$18,IF(AND(C346="PRIVÉ",H346=champs!$Q$5,I346=champs!$Q$5,J346=champs!$Q$5),"Impossible",0)))))))))))))))))))))</f>
        <v>0</v>
      </c>
      <c r="AG346" s="57">
        <f>IF(AND(K346="OUI",H346=champs!$Q$5,I346=champs!$Q$6,J346=champs!$Q$6,C346="PARTENAIRE"),'Tarifs-Price list'!$N$8,IF(AND(K346="OUI",C346="PARTENAIRE",H346=champs!$Q$6,I346=champs!$Q$5,J346=champs!$Q$6),'Tarifs-Price list'!$N$8,IF(AND(K346="OUI",C346="PARTENAIRE",H346=champs!$Q$5,I346=champs!$Q$5,J346=champs!$Q$6),2*'Tarifs-Price list'!$N$8,IF(AND(K346="OUI",C346="PARTENAIRE",H346=champs!$Q$6,I346=champs!$Q$6,J346=champs!$Q$5),'Tarifs-Price list'!$N$17,IF(AND(K346="OUI",C346="PARTENAIRE",H346=champs!$Q$5,I346=champs!$Q$6,J346=champs!$Q$5),"Impossible",IF(AND(K346="OUI",C346="PARTENAIRE",H346=champs!$Q$6,I346=champs!$Q$5,J346=champs!$Q$5),"Impossible",IF(AND(K346="OUI",C346="PARTENAIRE",H346=champs!$Q$5,I346=champs!$Q$5,J346=champs!$Q$5),"Impossible",IF(AND(C346="EXTERNE",K346="OUI",H346=champs!$Q$5,I346=champs!$Q$6,J346=champs!$Q$6),'Tarifs-Price list'!$M$8,IF(AND(K346="OUI",C346="EXTERNE",H346=champs!$Q$6,I346=champs!$Q$5,J346=champs!$Q$6),'Tarifs-Price list'!$M$8,IF(AND(C346="EXTERNE",K346="OUI",H346=champs!$Q$5,I346=champs!$Q$5,J346=champs!$Q$6),2*'Tarifs-Price list'!$M$8,IF(AND(K346="OUI",C346="EXTERNE",H346=champs!$Q$6,I346=champs!$Q$6,J346=champs!$Q$5),'Tarifs-Price list'!$M$17,IF(AND(K346="OUI",C346="Externe",H346=champs!$Q$5,I346=champs!$Q$6,J346=champs!$Q$5),"Impossible",IF(AND(C346="EXTERNE",K346="OUI",H346=champs!$Q$6,I346=champs!$Q$5,J346=champs!$Q$5),"Impossible",IF(AND(K346="OUI",C346="EXTERNE",H346=champs!$Q$5,I346=champs!$Q$5,J346=champs!$Q$5),"Impossible",IF(AND(C346="PRIVÉ",K346="OUI",H346=champs!$Q$5,I346=champs!$Q$6,J346=champs!$Q$6),'Tarifs-Price list'!$L$8,IF(AND(C346="PRIVÉ",K346="OUI",H346=champs!$Q$6,I346=champs!$Q$5,J346=champs!$Q$6),'Tarifs-Price list'!$L$8,IF(AND(K346="OUI",C346="PRIVÉ",H346=champs!$Q$5,I346=champs!$Q$5,J346=champs!Q347),2*'Tarifs-Price list'!$L$8,IF(AND(K346="OUI",C346="PRIVÉ",H346=champs!$Q$5,I346=champs!$Q$6,J346=champs!$Q$5),"Impossible",IF(AND(K346="OUI",C346="PRIVÉ",K346="OUI",H346=champs!$Q$6,I346=champs!$Q$5,J346=champs!$Q$5),"Impossible",IF(AND(K346="OUI",C346="PRIVÉ",H346=champs!$Q$6,I346=champs!$Q$6,J346=champs!$Q$5),'Tarifs-Price list'!$L$17,IF(AND(K346="OUI",C346="PRIVÉ",H346=champs!$Q$5,I346=champs!$Q$5,J346=champs!$Q$5),"Impossible",0)))))))))))))))))))))</f>
        <v>0</v>
      </c>
    </row>
    <row r="347" spans="2:33" ht="21" x14ac:dyDescent="0.2"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50"/>
      <c r="M347" s="50"/>
      <c r="N347" s="48"/>
      <c r="O347" s="48"/>
      <c r="P347" s="48"/>
      <c r="Q347" s="48"/>
      <c r="R347" s="48"/>
      <c r="S347" s="49"/>
      <c r="T347" s="49"/>
      <c r="U347" s="49"/>
      <c r="V347" s="48"/>
      <c r="W347" s="48"/>
      <c r="X347" s="48"/>
      <c r="Y347" s="48"/>
      <c r="Z347" s="48"/>
      <c r="AC347" s="25" t="e" cm="1">
        <f t="array" ref="AC347">IF(C347="PARTENAIRE",_xlfn.IFS(D347=champs!$A$5,'Tarifs-Price list'!$G$8,D347=champs!$A$6,'Tarifs-Price list'!$G$8,D347=champs!$A$7,'Tarifs-Price list'!$G$18,D347="Chlore Silicate",'Tarifs-Price list'!$G$23,D347="Chlore Carbonate",'Tarifs-Price list'!$G$23,D347="NON",0),IF(C347="EXTERNE",_xlfn.IFS(D347=champs!$A$5,'Tarifs-Price list'!$F$8,D347=champs!$A$6,'Tarifs-Price list'!$F$8,D347=champs!$A$7,'Tarifs-Price list'!$F$18,D347="Chlore Silicate",'Tarifs-Price list'!$F$23,D347="Chlore Carbonate",'Tarifs-Price list'!$F$23,D347="NON",0),_xlfn.IFS(D347=champs!$A$5,'Tarifs-Price list'!$E$8,D347=champs!$A$6,'Tarifs-Price list'!$E$8,D347=champs!$A$7,'Tarifs-Price list'!$E$18,D347="Chlore Silicate",'Tarifs-Price list'!$E$23,D347="Chlore Carbonate",'Tarifs-Price list'!$E$23,D347="NON",0)))</f>
        <v>#N/A</v>
      </c>
      <c r="AD347" s="25" t="e" cm="1">
        <f t="array" ref="AD347">IF(C347="PARTENAIRE",_xlfn.IFS(E347=champs!$A$5,'Tarifs-Price list'!$G$9,E347=champs!$A$6,'Tarifs-Price list'!$G$9,E347=champs!$A$7,'Tarifs-Price list'!$G$19,E347="Chlore Silicate",'Tarifs-Price list'!$G$24,E347="Chlore Carbonate",'Tarifs-Price list'!$G$24,E347="NON",0),IF(C347="EXTERNE",_xlfn.IFS(E347=champs!$A$5,'Tarifs-Price list'!$F$9,E347=champs!$A$6,'Tarifs-Price list'!$F$9,E347=champs!$A$7,'Tarifs-Price list'!$F$19,E347="Chlore Silicate",'Tarifs-Price list'!$F$24,E347="Chlore Carbonate",'Tarifs-Price list'!$F$24,E347="NON",0),_xlfn.IFS(E347=champs!$A$5,'Tarifs-Price list'!$E$9,E347=champs!$A$6,'Tarifs-Price list'!$E$9,E347=champs!$A$7,'Tarifs-Price list'!$E$19,E347="Chlore Silicate",'Tarifs-Price list'!$E$24,E347="Chlore Carbonate",'Tarifs-Price list'!$E$24,E347="NON",0)))</f>
        <v>#N/A</v>
      </c>
      <c r="AE347" s="25" t="e" cm="1">
        <f t="array" ref="AE347">IF(C347="PARTENAIRE",_xlfn.IFS(F347=champs!$A$5,'Tarifs-Price list'!$G$10,F347=champs!$A$6,'Tarifs-Price list'!$G$15,F347=champs!$A$7,'Tarifs-Price list'!$G$20,F347="Chlore Silicate",'Tarifs-Price list'!$G$25,F347="Chlore Carbonate",'Tarifs-Price list'!$G$30,F347="NON",0),IF(C347="EXTERNE",_xlfn.IFS(F347=champs!$A$5,'Tarifs-Price list'!$F$10,F347=champs!$A$6,'Tarifs-Price list'!$F$15,F347=champs!$A$7,'Tarifs-Price list'!$F$20,F347="Chlore Silicate",'Tarifs-Price list'!$F$25,F347="Chlore Carbonate",'Tarifs-Price list'!$F$30,F347="NON",0),_xlfn.IFS(F347=champs!$A$5,'Tarifs-Price list'!$E$10,F347=champs!$A$6,'Tarifs-Price list'!$E$15,F347=champs!$A$7,'Tarifs-Price list'!$E$20,F347="Chlore Silicate",'Tarifs-Price list'!$E$25,F347="Chlore Carbonate",'Tarifs-Price list'!$E$30,F347="NON",0)))</f>
        <v>#N/A</v>
      </c>
      <c r="AF347" s="25">
        <f>IF(AND(H347=champs!$Q$5,I347=champs!$Q$6,J347=champs!$Q$6,C347="PARTENAIRE"),'Tarifs-Price list'!$N$9,IF(AND(C347="PARTENAIRE",H347=champs!$Q$6,I347=champs!$Q$5,J347=champs!$Q$6),'Tarifs-Price list'!$N$9,IF(AND(C347="PARTENAIRE",H347=champs!$Q$5,I347=champs!$Q$5,J347=champs!$Q$6),2*'Tarifs-Price list'!$N$9,IF(AND(C347="PARTENAIRE",H347=champs!$Q$6,I347=champs!$Q$6,J347=champs!$Q$5),'Tarifs-Price list'!$N$18,IF(AND(C347="PARTENAIRE",H347=champs!$Q$5,I347=champs!$Q$6,J347=champs!$Q$5),"Impossible",IF(AND(C347="PARTENAIRE",H347=champs!$Q$6,I347=champs!$Q$5,J347=champs!$Q$5),"Impossible",IF(AND(C347="PARTENAIRE",H347=champs!$Q$5,I347=champs!$Q$5,J347=champs!$Q$5),"Impossible",IF(AND(C347="EXTERNE",H347=champs!$Q$5,I347=champs!$Q$6,J347=champs!$Q$6),'Tarifs-Price list'!$M$9,IF(AND(C347="EXTERNE",H347=champs!$Q$6,I347=champs!$Q$5,J347=champs!$Q$6),'Tarifs-Price list'!$M$9,IF(AND(C347="EXTERNE",H347=champs!$Q$5,I347=champs!$Q$5,J347=champs!$Q$6),2*'Tarifs-Price list'!$M$9,IF(AND(C347="EXTERNE",H347=champs!$Q$6,I347=champs!$Q$6,J347=champs!$Q$5),'Tarifs-Price list'!$M$18,IF(AND(C347="Externe",H347=champs!$Q$5,I347=champs!$Q$6,J347=champs!$Q$5),"Impossible",IF(AND(C347="EXTERNE",H347=champs!$Q$6,I347=champs!$Q$5,J347=champs!$Q$5),"Impossible",IF(AND(C347="EXTERNE",H347=champs!$Q$5,I347=champs!$Q$5,J347=champs!$Q$5),"Impossible",IF(AND(C347="PRIVÉ",H347=champs!$Q$5,I347=champs!$Q$6,J347=champs!$Q$6),'Tarifs-Price list'!$L$9,IF(AND(C347="PRIVÉ",H347=champs!$Q$6,I347=champs!$Q$5,J347=champs!$Q$6),'Tarifs-Price list'!$L$9,IF(AND(C347="PRIVÉ",H347=champs!$Q$5,I347=champs!$Q$5,J347=champs!$Q$6),2*'Tarifs-Price list'!$L$9,IF(AND(C347="PRIVÉ",H347=champs!$Q$5,I347=champs!$Q$6,J347=champs!$Q$5),"Impossible",IF(AND(C347="PRIVÉ",H347=champs!$Q$6,I347=champs!$Q$5,J347=champs!$Q$5),"Impossible",IF(AND(C347="PRIVÉ",H347=champs!$Q$6,I347=champs!$Q$6,J347=champs!$Q$5),'Tarifs-Price list'!$L$18,IF(AND(C347="PRIVÉ",H347=champs!$Q$5,I347=champs!$Q$5,J347=champs!$Q$5),"Impossible",0)))))))))))))))))))))</f>
        <v>0</v>
      </c>
      <c r="AG347" s="57">
        <f>IF(AND(K347="OUI",H347=champs!$Q$5,I347=champs!$Q$6,J347=champs!$Q$6,C347="PARTENAIRE"),'Tarifs-Price list'!$N$8,IF(AND(K347="OUI",C347="PARTENAIRE",H347=champs!$Q$6,I347=champs!$Q$5,J347=champs!$Q$6),'Tarifs-Price list'!$N$8,IF(AND(K347="OUI",C347="PARTENAIRE",H347=champs!$Q$5,I347=champs!$Q$5,J347=champs!$Q$6),2*'Tarifs-Price list'!$N$8,IF(AND(K347="OUI",C347="PARTENAIRE",H347=champs!$Q$6,I347=champs!$Q$6,J347=champs!$Q$5),'Tarifs-Price list'!$N$17,IF(AND(K347="OUI",C347="PARTENAIRE",H347=champs!$Q$5,I347=champs!$Q$6,J347=champs!$Q$5),"Impossible",IF(AND(K347="OUI",C347="PARTENAIRE",H347=champs!$Q$6,I347=champs!$Q$5,J347=champs!$Q$5),"Impossible",IF(AND(K347="OUI",C347="PARTENAIRE",H347=champs!$Q$5,I347=champs!$Q$5,J347=champs!$Q$5),"Impossible",IF(AND(C347="EXTERNE",K347="OUI",H347=champs!$Q$5,I347=champs!$Q$6,J347=champs!$Q$6),'Tarifs-Price list'!$M$8,IF(AND(K347="OUI",C347="EXTERNE",H347=champs!$Q$6,I347=champs!$Q$5,J347=champs!$Q$6),'Tarifs-Price list'!$M$8,IF(AND(C347="EXTERNE",K347="OUI",H347=champs!$Q$5,I347=champs!$Q$5,J347=champs!$Q$6),2*'Tarifs-Price list'!$M$8,IF(AND(K347="OUI",C347="EXTERNE",H347=champs!$Q$6,I347=champs!$Q$6,J347=champs!$Q$5),'Tarifs-Price list'!$M$17,IF(AND(K347="OUI",C347="Externe",H347=champs!$Q$5,I347=champs!$Q$6,J347=champs!$Q$5),"Impossible",IF(AND(C347="EXTERNE",K347="OUI",H347=champs!$Q$6,I347=champs!$Q$5,J347=champs!$Q$5),"Impossible",IF(AND(K347="OUI",C347="EXTERNE",H347=champs!$Q$5,I347=champs!$Q$5,J347=champs!$Q$5),"Impossible",IF(AND(C347="PRIVÉ",K347="OUI",H347=champs!$Q$5,I347=champs!$Q$6,J347=champs!$Q$6),'Tarifs-Price list'!$L$8,IF(AND(C347="PRIVÉ",K347="OUI",H347=champs!$Q$6,I347=champs!$Q$5,J347=champs!$Q$6),'Tarifs-Price list'!$L$8,IF(AND(K347="OUI",C347="PRIVÉ",H347=champs!$Q$5,I347=champs!$Q$5,J347=champs!Q348),2*'Tarifs-Price list'!$L$8,IF(AND(K347="OUI",C347="PRIVÉ",H347=champs!$Q$5,I347=champs!$Q$6,J347=champs!$Q$5),"Impossible",IF(AND(K347="OUI",C347="PRIVÉ",K347="OUI",H347=champs!$Q$6,I347=champs!$Q$5,J347=champs!$Q$5),"Impossible",IF(AND(K347="OUI",C347="PRIVÉ",H347=champs!$Q$6,I347=champs!$Q$6,J347=champs!$Q$5),'Tarifs-Price list'!$L$17,IF(AND(K347="OUI",C347="PRIVÉ",H347=champs!$Q$5,I347=champs!$Q$5,J347=champs!$Q$5),"Impossible",0)))))))))))))))))))))</f>
        <v>0</v>
      </c>
    </row>
    <row r="348" spans="2:33" ht="21" x14ac:dyDescent="0.2"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50"/>
      <c r="M348" s="50"/>
      <c r="N348" s="48"/>
      <c r="O348" s="48"/>
      <c r="P348" s="48"/>
      <c r="Q348" s="48"/>
      <c r="R348" s="48"/>
      <c r="S348" s="49"/>
      <c r="T348" s="49"/>
      <c r="U348" s="49"/>
      <c r="V348" s="48"/>
      <c r="W348" s="48"/>
      <c r="X348" s="48"/>
      <c r="Y348" s="48"/>
      <c r="Z348" s="48"/>
      <c r="AC348" s="25" t="e" cm="1">
        <f t="array" ref="AC348">IF(C348="PARTENAIRE",_xlfn.IFS(D348=champs!$A$5,'Tarifs-Price list'!$G$8,D348=champs!$A$6,'Tarifs-Price list'!$G$8,D348=champs!$A$7,'Tarifs-Price list'!$G$18,D348="Chlore Silicate",'Tarifs-Price list'!$G$23,D348="Chlore Carbonate",'Tarifs-Price list'!$G$23,D348="NON",0),IF(C348="EXTERNE",_xlfn.IFS(D348=champs!$A$5,'Tarifs-Price list'!$F$8,D348=champs!$A$6,'Tarifs-Price list'!$F$8,D348=champs!$A$7,'Tarifs-Price list'!$F$18,D348="Chlore Silicate",'Tarifs-Price list'!$F$23,D348="Chlore Carbonate",'Tarifs-Price list'!$F$23,D348="NON",0),_xlfn.IFS(D348=champs!$A$5,'Tarifs-Price list'!$E$8,D348=champs!$A$6,'Tarifs-Price list'!$E$8,D348=champs!$A$7,'Tarifs-Price list'!$E$18,D348="Chlore Silicate",'Tarifs-Price list'!$E$23,D348="Chlore Carbonate",'Tarifs-Price list'!$E$23,D348="NON",0)))</f>
        <v>#N/A</v>
      </c>
      <c r="AD348" s="25" t="e" cm="1">
        <f t="array" ref="AD348">IF(C348="PARTENAIRE",_xlfn.IFS(E348=champs!$A$5,'Tarifs-Price list'!$G$9,E348=champs!$A$6,'Tarifs-Price list'!$G$9,E348=champs!$A$7,'Tarifs-Price list'!$G$19,E348="Chlore Silicate",'Tarifs-Price list'!$G$24,E348="Chlore Carbonate",'Tarifs-Price list'!$G$24,E348="NON",0),IF(C348="EXTERNE",_xlfn.IFS(E348=champs!$A$5,'Tarifs-Price list'!$F$9,E348=champs!$A$6,'Tarifs-Price list'!$F$9,E348=champs!$A$7,'Tarifs-Price list'!$F$19,E348="Chlore Silicate",'Tarifs-Price list'!$F$24,E348="Chlore Carbonate",'Tarifs-Price list'!$F$24,E348="NON",0),_xlfn.IFS(E348=champs!$A$5,'Tarifs-Price list'!$E$9,E348=champs!$A$6,'Tarifs-Price list'!$E$9,E348=champs!$A$7,'Tarifs-Price list'!$E$19,E348="Chlore Silicate",'Tarifs-Price list'!$E$24,E348="Chlore Carbonate",'Tarifs-Price list'!$E$24,E348="NON",0)))</f>
        <v>#N/A</v>
      </c>
      <c r="AE348" s="25" t="e" cm="1">
        <f t="array" ref="AE348">IF(C348="PARTENAIRE",_xlfn.IFS(F348=champs!$A$5,'Tarifs-Price list'!$G$10,F348=champs!$A$6,'Tarifs-Price list'!$G$15,F348=champs!$A$7,'Tarifs-Price list'!$G$20,F348="Chlore Silicate",'Tarifs-Price list'!$G$25,F348="Chlore Carbonate",'Tarifs-Price list'!$G$30,F348="NON",0),IF(C348="EXTERNE",_xlfn.IFS(F348=champs!$A$5,'Tarifs-Price list'!$F$10,F348=champs!$A$6,'Tarifs-Price list'!$F$15,F348=champs!$A$7,'Tarifs-Price list'!$F$20,F348="Chlore Silicate",'Tarifs-Price list'!$F$25,F348="Chlore Carbonate",'Tarifs-Price list'!$F$30,F348="NON",0),_xlfn.IFS(F348=champs!$A$5,'Tarifs-Price list'!$E$10,F348=champs!$A$6,'Tarifs-Price list'!$E$15,F348=champs!$A$7,'Tarifs-Price list'!$E$20,F348="Chlore Silicate",'Tarifs-Price list'!$E$25,F348="Chlore Carbonate",'Tarifs-Price list'!$E$30,F348="NON",0)))</f>
        <v>#N/A</v>
      </c>
      <c r="AF348" s="25">
        <f>IF(AND(H348=champs!$Q$5,I348=champs!$Q$6,J348=champs!$Q$6,C348="PARTENAIRE"),'Tarifs-Price list'!$N$9,IF(AND(C348="PARTENAIRE",H348=champs!$Q$6,I348=champs!$Q$5,J348=champs!$Q$6),'Tarifs-Price list'!$N$9,IF(AND(C348="PARTENAIRE",H348=champs!$Q$5,I348=champs!$Q$5,J348=champs!$Q$6),2*'Tarifs-Price list'!$N$9,IF(AND(C348="PARTENAIRE",H348=champs!$Q$6,I348=champs!$Q$6,J348=champs!$Q$5),'Tarifs-Price list'!$N$18,IF(AND(C348="PARTENAIRE",H348=champs!$Q$5,I348=champs!$Q$6,J348=champs!$Q$5),"Impossible",IF(AND(C348="PARTENAIRE",H348=champs!$Q$6,I348=champs!$Q$5,J348=champs!$Q$5),"Impossible",IF(AND(C348="PARTENAIRE",H348=champs!$Q$5,I348=champs!$Q$5,J348=champs!$Q$5),"Impossible",IF(AND(C348="EXTERNE",H348=champs!$Q$5,I348=champs!$Q$6,J348=champs!$Q$6),'Tarifs-Price list'!$M$9,IF(AND(C348="EXTERNE",H348=champs!$Q$6,I348=champs!$Q$5,J348=champs!$Q$6),'Tarifs-Price list'!$M$9,IF(AND(C348="EXTERNE",H348=champs!$Q$5,I348=champs!$Q$5,J348=champs!$Q$6),2*'Tarifs-Price list'!$M$9,IF(AND(C348="EXTERNE",H348=champs!$Q$6,I348=champs!$Q$6,J348=champs!$Q$5),'Tarifs-Price list'!$M$18,IF(AND(C348="Externe",H348=champs!$Q$5,I348=champs!$Q$6,J348=champs!$Q$5),"Impossible",IF(AND(C348="EXTERNE",H348=champs!$Q$6,I348=champs!$Q$5,J348=champs!$Q$5),"Impossible",IF(AND(C348="EXTERNE",H348=champs!$Q$5,I348=champs!$Q$5,J348=champs!$Q$5),"Impossible",IF(AND(C348="PRIVÉ",H348=champs!$Q$5,I348=champs!$Q$6,J348=champs!$Q$6),'Tarifs-Price list'!$L$9,IF(AND(C348="PRIVÉ",H348=champs!$Q$6,I348=champs!$Q$5,J348=champs!$Q$6),'Tarifs-Price list'!$L$9,IF(AND(C348="PRIVÉ",H348=champs!$Q$5,I348=champs!$Q$5,J348=champs!$Q$6),2*'Tarifs-Price list'!$L$9,IF(AND(C348="PRIVÉ",H348=champs!$Q$5,I348=champs!$Q$6,J348=champs!$Q$5),"Impossible",IF(AND(C348="PRIVÉ",H348=champs!$Q$6,I348=champs!$Q$5,J348=champs!$Q$5),"Impossible",IF(AND(C348="PRIVÉ",H348=champs!$Q$6,I348=champs!$Q$6,J348=champs!$Q$5),'Tarifs-Price list'!$L$18,IF(AND(C348="PRIVÉ",H348=champs!$Q$5,I348=champs!$Q$5,J348=champs!$Q$5),"Impossible",0)))))))))))))))))))))</f>
        <v>0</v>
      </c>
      <c r="AG348" s="57">
        <f>IF(AND(K348="OUI",H348=champs!$Q$5,I348=champs!$Q$6,J348=champs!$Q$6,C348="PARTENAIRE"),'Tarifs-Price list'!$N$8,IF(AND(K348="OUI",C348="PARTENAIRE",H348=champs!$Q$6,I348=champs!$Q$5,J348=champs!$Q$6),'Tarifs-Price list'!$N$8,IF(AND(K348="OUI",C348="PARTENAIRE",H348=champs!$Q$5,I348=champs!$Q$5,J348=champs!$Q$6),2*'Tarifs-Price list'!$N$8,IF(AND(K348="OUI",C348="PARTENAIRE",H348=champs!$Q$6,I348=champs!$Q$6,J348=champs!$Q$5),'Tarifs-Price list'!$N$17,IF(AND(K348="OUI",C348="PARTENAIRE",H348=champs!$Q$5,I348=champs!$Q$6,J348=champs!$Q$5),"Impossible",IF(AND(K348="OUI",C348="PARTENAIRE",H348=champs!$Q$6,I348=champs!$Q$5,J348=champs!$Q$5),"Impossible",IF(AND(K348="OUI",C348="PARTENAIRE",H348=champs!$Q$5,I348=champs!$Q$5,J348=champs!$Q$5),"Impossible",IF(AND(C348="EXTERNE",K348="OUI",H348=champs!$Q$5,I348=champs!$Q$6,J348=champs!$Q$6),'Tarifs-Price list'!$M$8,IF(AND(K348="OUI",C348="EXTERNE",H348=champs!$Q$6,I348=champs!$Q$5,J348=champs!$Q$6),'Tarifs-Price list'!$M$8,IF(AND(C348="EXTERNE",K348="OUI",H348=champs!$Q$5,I348=champs!$Q$5,J348=champs!$Q$6),2*'Tarifs-Price list'!$M$8,IF(AND(K348="OUI",C348="EXTERNE",H348=champs!$Q$6,I348=champs!$Q$6,J348=champs!$Q$5),'Tarifs-Price list'!$M$17,IF(AND(K348="OUI",C348="Externe",H348=champs!$Q$5,I348=champs!$Q$6,J348=champs!$Q$5),"Impossible",IF(AND(C348="EXTERNE",K348="OUI",H348=champs!$Q$6,I348=champs!$Q$5,J348=champs!$Q$5),"Impossible",IF(AND(K348="OUI",C348="EXTERNE",H348=champs!$Q$5,I348=champs!$Q$5,J348=champs!$Q$5),"Impossible",IF(AND(C348="PRIVÉ",K348="OUI",H348=champs!$Q$5,I348=champs!$Q$6,J348=champs!$Q$6),'Tarifs-Price list'!$L$8,IF(AND(C348="PRIVÉ",K348="OUI",H348=champs!$Q$6,I348=champs!$Q$5,J348=champs!$Q$6),'Tarifs-Price list'!$L$8,IF(AND(K348="OUI",C348="PRIVÉ",H348=champs!$Q$5,I348=champs!$Q$5,J348=champs!Q349),2*'Tarifs-Price list'!$L$8,IF(AND(K348="OUI",C348="PRIVÉ",H348=champs!$Q$5,I348=champs!$Q$6,J348=champs!$Q$5),"Impossible",IF(AND(K348="OUI",C348="PRIVÉ",K348="OUI",H348=champs!$Q$6,I348=champs!$Q$5,J348=champs!$Q$5),"Impossible",IF(AND(K348="OUI",C348="PRIVÉ",H348=champs!$Q$6,I348=champs!$Q$6,J348=champs!$Q$5),'Tarifs-Price list'!$L$17,IF(AND(K348="OUI",C348="PRIVÉ",H348=champs!$Q$5,I348=champs!$Q$5,J348=champs!$Q$5),"Impossible",0)))))))))))))))))))))</f>
        <v>0</v>
      </c>
    </row>
    <row r="349" spans="2:33" ht="21" x14ac:dyDescent="0.2"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50"/>
      <c r="M349" s="50"/>
      <c r="N349" s="48"/>
      <c r="O349" s="48"/>
      <c r="P349" s="48"/>
      <c r="Q349" s="48"/>
      <c r="R349" s="48"/>
      <c r="S349" s="49"/>
      <c r="T349" s="49"/>
      <c r="U349" s="49"/>
      <c r="V349" s="48"/>
      <c r="W349" s="48"/>
      <c r="X349" s="48"/>
      <c r="Y349" s="48"/>
      <c r="Z349" s="48"/>
      <c r="AC349" s="25" t="e" cm="1">
        <f t="array" ref="AC349">IF(C349="PARTENAIRE",_xlfn.IFS(D349=champs!$A$5,'Tarifs-Price list'!$G$8,D349=champs!$A$6,'Tarifs-Price list'!$G$8,D349=champs!$A$7,'Tarifs-Price list'!$G$18,D349="Chlore Silicate",'Tarifs-Price list'!$G$23,D349="Chlore Carbonate",'Tarifs-Price list'!$G$23,D349="NON",0),IF(C349="EXTERNE",_xlfn.IFS(D349=champs!$A$5,'Tarifs-Price list'!$F$8,D349=champs!$A$6,'Tarifs-Price list'!$F$8,D349=champs!$A$7,'Tarifs-Price list'!$F$18,D349="Chlore Silicate",'Tarifs-Price list'!$F$23,D349="Chlore Carbonate",'Tarifs-Price list'!$F$23,D349="NON",0),_xlfn.IFS(D349=champs!$A$5,'Tarifs-Price list'!$E$8,D349=champs!$A$6,'Tarifs-Price list'!$E$8,D349=champs!$A$7,'Tarifs-Price list'!$E$18,D349="Chlore Silicate",'Tarifs-Price list'!$E$23,D349="Chlore Carbonate",'Tarifs-Price list'!$E$23,D349="NON",0)))</f>
        <v>#N/A</v>
      </c>
      <c r="AD349" s="25" t="e" cm="1">
        <f t="array" ref="AD349">IF(C349="PARTENAIRE",_xlfn.IFS(E349=champs!$A$5,'Tarifs-Price list'!$G$9,E349=champs!$A$6,'Tarifs-Price list'!$G$9,E349=champs!$A$7,'Tarifs-Price list'!$G$19,E349="Chlore Silicate",'Tarifs-Price list'!$G$24,E349="Chlore Carbonate",'Tarifs-Price list'!$G$24,E349="NON",0),IF(C349="EXTERNE",_xlfn.IFS(E349=champs!$A$5,'Tarifs-Price list'!$F$9,E349=champs!$A$6,'Tarifs-Price list'!$F$9,E349=champs!$A$7,'Tarifs-Price list'!$F$19,E349="Chlore Silicate",'Tarifs-Price list'!$F$24,E349="Chlore Carbonate",'Tarifs-Price list'!$F$24,E349="NON",0),_xlfn.IFS(E349=champs!$A$5,'Tarifs-Price list'!$E$9,E349=champs!$A$6,'Tarifs-Price list'!$E$9,E349=champs!$A$7,'Tarifs-Price list'!$E$19,E349="Chlore Silicate",'Tarifs-Price list'!$E$24,E349="Chlore Carbonate",'Tarifs-Price list'!$E$24,E349="NON",0)))</f>
        <v>#N/A</v>
      </c>
      <c r="AE349" s="25" t="e" cm="1">
        <f t="array" ref="AE349">IF(C349="PARTENAIRE",_xlfn.IFS(F349=champs!$A$5,'Tarifs-Price list'!$G$10,F349=champs!$A$6,'Tarifs-Price list'!$G$15,F349=champs!$A$7,'Tarifs-Price list'!$G$20,F349="Chlore Silicate",'Tarifs-Price list'!$G$25,F349="Chlore Carbonate",'Tarifs-Price list'!$G$30,F349="NON",0),IF(C349="EXTERNE",_xlfn.IFS(F349=champs!$A$5,'Tarifs-Price list'!$F$10,F349=champs!$A$6,'Tarifs-Price list'!$F$15,F349=champs!$A$7,'Tarifs-Price list'!$F$20,F349="Chlore Silicate",'Tarifs-Price list'!$F$25,F349="Chlore Carbonate",'Tarifs-Price list'!$F$30,F349="NON",0),_xlfn.IFS(F349=champs!$A$5,'Tarifs-Price list'!$E$10,F349=champs!$A$6,'Tarifs-Price list'!$E$15,F349=champs!$A$7,'Tarifs-Price list'!$E$20,F349="Chlore Silicate",'Tarifs-Price list'!$E$25,F349="Chlore Carbonate",'Tarifs-Price list'!$E$30,F349="NON",0)))</f>
        <v>#N/A</v>
      </c>
      <c r="AF349" s="25">
        <f>IF(AND(H349=champs!$Q$5,I349=champs!$Q$6,J349=champs!$Q$6,C349="PARTENAIRE"),'Tarifs-Price list'!$N$9,IF(AND(C349="PARTENAIRE",H349=champs!$Q$6,I349=champs!$Q$5,J349=champs!$Q$6),'Tarifs-Price list'!$N$9,IF(AND(C349="PARTENAIRE",H349=champs!$Q$5,I349=champs!$Q$5,J349=champs!$Q$6),2*'Tarifs-Price list'!$N$9,IF(AND(C349="PARTENAIRE",H349=champs!$Q$6,I349=champs!$Q$6,J349=champs!$Q$5),'Tarifs-Price list'!$N$18,IF(AND(C349="PARTENAIRE",H349=champs!$Q$5,I349=champs!$Q$6,J349=champs!$Q$5),"Impossible",IF(AND(C349="PARTENAIRE",H349=champs!$Q$6,I349=champs!$Q$5,J349=champs!$Q$5),"Impossible",IF(AND(C349="PARTENAIRE",H349=champs!$Q$5,I349=champs!$Q$5,J349=champs!$Q$5),"Impossible",IF(AND(C349="EXTERNE",H349=champs!$Q$5,I349=champs!$Q$6,J349=champs!$Q$6),'Tarifs-Price list'!$M$9,IF(AND(C349="EXTERNE",H349=champs!$Q$6,I349=champs!$Q$5,J349=champs!$Q$6),'Tarifs-Price list'!$M$9,IF(AND(C349="EXTERNE",H349=champs!$Q$5,I349=champs!$Q$5,J349=champs!$Q$6),2*'Tarifs-Price list'!$M$9,IF(AND(C349="EXTERNE",H349=champs!$Q$6,I349=champs!$Q$6,J349=champs!$Q$5),'Tarifs-Price list'!$M$18,IF(AND(C349="Externe",H349=champs!$Q$5,I349=champs!$Q$6,J349=champs!$Q$5),"Impossible",IF(AND(C349="EXTERNE",H349=champs!$Q$6,I349=champs!$Q$5,J349=champs!$Q$5),"Impossible",IF(AND(C349="EXTERNE",H349=champs!$Q$5,I349=champs!$Q$5,J349=champs!$Q$5),"Impossible",IF(AND(C349="PRIVÉ",H349=champs!$Q$5,I349=champs!$Q$6,J349=champs!$Q$6),'Tarifs-Price list'!$L$9,IF(AND(C349="PRIVÉ",H349=champs!$Q$6,I349=champs!$Q$5,J349=champs!$Q$6),'Tarifs-Price list'!$L$9,IF(AND(C349="PRIVÉ",H349=champs!$Q$5,I349=champs!$Q$5,J349=champs!$Q$6),2*'Tarifs-Price list'!$L$9,IF(AND(C349="PRIVÉ",H349=champs!$Q$5,I349=champs!$Q$6,J349=champs!$Q$5),"Impossible",IF(AND(C349="PRIVÉ",H349=champs!$Q$6,I349=champs!$Q$5,J349=champs!$Q$5),"Impossible",IF(AND(C349="PRIVÉ",H349=champs!$Q$6,I349=champs!$Q$6,J349=champs!$Q$5),'Tarifs-Price list'!$L$18,IF(AND(C349="PRIVÉ",H349=champs!$Q$5,I349=champs!$Q$5,J349=champs!$Q$5),"Impossible",0)))))))))))))))))))))</f>
        <v>0</v>
      </c>
      <c r="AG349" s="57">
        <f>IF(AND(K349="OUI",H349=champs!$Q$5,I349=champs!$Q$6,J349=champs!$Q$6,C349="PARTENAIRE"),'Tarifs-Price list'!$N$8,IF(AND(K349="OUI",C349="PARTENAIRE",H349=champs!$Q$6,I349=champs!$Q$5,J349=champs!$Q$6),'Tarifs-Price list'!$N$8,IF(AND(K349="OUI",C349="PARTENAIRE",H349=champs!$Q$5,I349=champs!$Q$5,J349=champs!$Q$6),2*'Tarifs-Price list'!$N$8,IF(AND(K349="OUI",C349="PARTENAIRE",H349=champs!$Q$6,I349=champs!$Q$6,J349=champs!$Q$5),'Tarifs-Price list'!$N$17,IF(AND(K349="OUI",C349="PARTENAIRE",H349=champs!$Q$5,I349=champs!$Q$6,J349=champs!$Q$5),"Impossible",IF(AND(K349="OUI",C349="PARTENAIRE",H349=champs!$Q$6,I349=champs!$Q$5,J349=champs!$Q$5),"Impossible",IF(AND(K349="OUI",C349="PARTENAIRE",H349=champs!$Q$5,I349=champs!$Q$5,J349=champs!$Q$5),"Impossible",IF(AND(C349="EXTERNE",K349="OUI",H349=champs!$Q$5,I349=champs!$Q$6,J349=champs!$Q$6),'Tarifs-Price list'!$M$8,IF(AND(K349="OUI",C349="EXTERNE",H349=champs!$Q$6,I349=champs!$Q$5,J349=champs!$Q$6),'Tarifs-Price list'!$M$8,IF(AND(C349="EXTERNE",K349="OUI",H349=champs!$Q$5,I349=champs!$Q$5,J349=champs!$Q$6),2*'Tarifs-Price list'!$M$8,IF(AND(K349="OUI",C349="EXTERNE",H349=champs!$Q$6,I349=champs!$Q$6,J349=champs!$Q$5),'Tarifs-Price list'!$M$17,IF(AND(K349="OUI",C349="Externe",H349=champs!$Q$5,I349=champs!$Q$6,J349=champs!$Q$5),"Impossible",IF(AND(C349="EXTERNE",K349="OUI",H349=champs!$Q$6,I349=champs!$Q$5,J349=champs!$Q$5),"Impossible",IF(AND(K349="OUI",C349="EXTERNE",H349=champs!$Q$5,I349=champs!$Q$5,J349=champs!$Q$5),"Impossible",IF(AND(C349="PRIVÉ",K349="OUI",H349=champs!$Q$5,I349=champs!$Q$6,J349=champs!$Q$6),'Tarifs-Price list'!$L$8,IF(AND(C349="PRIVÉ",K349="OUI",H349=champs!$Q$6,I349=champs!$Q$5,J349=champs!$Q$6),'Tarifs-Price list'!$L$8,IF(AND(K349="OUI",C349="PRIVÉ",H349=champs!$Q$5,I349=champs!$Q$5,J349=champs!Q350),2*'Tarifs-Price list'!$L$8,IF(AND(K349="OUI",C349="PRIVÉ",H349=champs!$Q$5,I349=champs!$Q$6,J349=champs!$Q$5),"Impossible",IF(AND(K349="OUI",C349="PRIVÉ",K349="OUI",H349=champs!$Q$6,I349=champs!$Q$5,J349=champs!$Q$5),"Impossible",IF(AND(K349="OUI",C349="PRIVÉ",H349=champs!$Q$6,I349=champs!$Q$6,J349=champs!$Q$5),'Tarifs-Price list'!$L$17,IF(AND(K349="OUI",C349="PRIVÉ",H349=champs!$Q$5,I349=champs!$Q$5,J349=champs!$Q$5),"Impossible",0)))))))))))))))))))))</f>
        <v>0</v>
      </c>
    </row>
    <row r="350" spans="2:33" ht="21" x14ac:dyDescent="0.2"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50"/>
      <c r="M350" s="50"/>
      <c r="N350" s="48"/>
      <c r="O350" s="48"/>
      <c r="P350" s="48"/>
      <c r="Q350" s="48"/>
      <c r="R350" s="48"/>
      <c r="S350" s="49"/>
      <c r="T350" s="49"/>
      <c r="U350" s="49"/>
      <c r="V350" s="48"/>
      <c r="W350" s="48"/>
      <c r="X350" s="48"/>
      <c r="Y350" s="48"/>
      <c r="Z350" s="48"/>
      <c r="AC350" s="25" t="e" cm="1">
        <f t="array" ref="AC350">IF(C350="PARTENAIRE",_xlfn.IFS(D350=champs!$A$5,'Tarifs-Price list'!$G$8,D350=champs!$A$6,'Tarifs-Price list'!$G$8,D350=champs!$A$7,'Tarifs-Price list'!$G$18,D350="Chlore Silicate",'Tarifs-Price list'!$G$23,D350="Chlore Carbonate",'Tarifs-Price list'!$G$23,D350="NON",0),IF(C350="EXTERNE",_xlfn.IFS(D350=champs!$A$5,'Tarifs-Price list'!$F$8,D350=champs!$A$6,'Tarifs-Price list'!$F$8,D350=champs!$A$7,'Tarifs-Price list'!$F$18,D350="Chlore Silicate",'Tarifs-Price list'!$F$23,D350="Chlore Carbonate",'Tarifs-Price list'!$F$23,D350="NON",0),_xlfn.IFS(D350=champs!$A$5,'Tarifs-Price list'!$E$8,D350=champs!$A$6,'Tarifs-Price list'!$E$8,D350=champs!$A$7,'Tarifs-Price list'!$E$18,D350="Chlore Silicate",'Tarifs-Price list'!$E$23,D350="Chlore Carbonate",'Tarifs-Price list'!$E$23,D350="NON",0)))</f>
        <v>#N/A</v>
      </c>
      <c r="AD350" s="25" t="e" cm="1">
        <f t="array" ref="AD350">IF(C350="PARTENAIRE",_xlfn.IFS(E350=champs!$A$5,'Tarifs-Price list'!$G$9,E350=champs!$A$6,'Tarifs-Price list'!$G$9,E350=champs!$A$7,'Tarifs-Price list'!$G$19,E350="Chlore Silicate",'Tarifs-Price list'!$G$24,E350="Chlore Carbonate",'Tarifs-Price list'!$G$24,E350="NON",0),IF(C350="EXTERNE",_xlfn.IFS(E350=champs!$A$5,'Tarifs-Price list'!$F$9,E350=champs!$A$6,'Tarifs-Price list'!$F$9,E350=champs!$A$7,'Tarifs-Price list'!$F$19,E350="Chlore Silicate",'Tarifs-Price list'!$F$24,E350="Chlore Carbonate",'Tarifs-Price list'!$F$24,E350="NON",0),_xlfn.IFS(E350=champs!$A$5,'Tarifs-Price list'!$E$9,E350=champs!$A$6,'Tarifs-Price list'!$E$9,E350=champs!$A$7,'Tarifs-Price list'!$E$19,E350="Chlore Silicate",'Tarifs-Price list'!$E$24,E350="Chlore Carbonate",'Tarifs-Price list'!$E$24,E350="NON",0)))</f>
        <v>#N/A</v>
      </c>
      <c r="AE350" s="25" t="e" cm="1">
        <f t="array" ref="AE350">IF(C350="PARTENAIRE",_xlfn.IFS(F350=champs!$A$5,'Tarifs-Price list'!$G$10,F350=champs!$A$6,'Tarifs-Price list'!$G$15,F350=champs!$A$7,'Tarifs-Price list'!$G$20,F350="Chlore Silicate",'Tarifs-Price list'!$G$25,F350="Chlore Carbonate",'Tarifs-Price list'!$G$30,F350="NON",0),IF(C350="EXTERNE",_xlfn.IFS(F350=champs!$A$5,'Tarifs-Price list'!$F$10,F350=champs!$A$6,'Tarifs-Price list'!$F$15,F350=champs!$A$7,'Tarifs-Price list'!$F$20,F350="Chlore Silicate",'Tarifs-Price list'!$F$25,F350="Chlore Carbonate",'Tarifs-Price list'!$F$30,F350="NON",0),_xlfn.IFS(F350=champs!$A$5,'Tarifs-Price list'!$E$10,F350=champs!$A$6,'Tarifs-Price list'!$E$15,F350=champs!$A$7,'Tarifs-Price list'!$E$20,F350="Chlore Silicate",'Tarifs-Price list'!$E$25,F350="Chlore Carbonate",'Tarifs-Price list'!$E$30,F350="NON",0)))</f>
        <v>#N/A</v>
      </c>
      <c r="AF350" s="25">
        <f>IF(AND(H350=champs!$Q$5,I350=champs!$Q$6,J350=champs!$Q$6,C350="PARTENAIRE"),'Tarifs-Price list'!$N$9,IF(AND(C350="PARTENAIRE",H350=champs!$Q$6,I350=champs!$Q$5,J350=champs!$Q$6),'Tarifs-Price list'!$N$9,IF(AND(C350="PARTENAIRE",H350=champs!$Q$5,I350=champs!$Q$5,J350=champs!$Q$6),2*'Tarifs-Price list'!$N$9,IF(AND(C350="PARTENAIRE",H350=champs!$Q$6,I350=champs!$Q$6,J350=champs!$Q$5),'Tarifs-Price list'!$N$18,IF(AND(C350="PARTENAIRE",H350=champs!$Q$5,I350=champs!$Q$6,J350=champs!$Q$5),"Impossible",IF(AND(C350="PARTENAIRE",H350=champs!$Q$6,I350=champs!$Q$5,J350=champs!$Q$5),"Impossible",IF(AND(C350="PARTENAIRE",H350=champs!$Q$5,I350=champs!$Q$5,J350=champs!$Q$5),"Impossible",IF(AND(C350="EXTERNE",H350=champs!$Q$5,I350=champs!$Q$6,J350=champs!$Q$6),'Tarifs-Price list'!$M$9,IF(AND(C350="EXTERNE",H350=champs!$Q$6,I350=champs!$Q$5,J350=champs!$Q$6),'Tarifs-Price list'!$M$9,IF(AND(C350="EXTERNE",H350=champs!$Q$5,I350=champs!$Q$5,J350=champs!$Q$6),2*'Tarifs-Price list'!$M$9,IF(AND(C350="EXTERNE",H350=champs!$Q$6,I350=champs!$Q$6,J350=champs!$Q$5),'Tarifs-Price list'!$M$18,IF(AND(C350="Externe",H350=champs!$Q$5,I350=champs!$Q$6,J350=champs!$Q$5),"Impossible",IF(AND(C350="EXTERNE",H350=champs!$Q$6,I350=champs!$Q$5,J350=champs!$Q$5),"Impossible",IF(AND(C350="EXTERNE",H350=champs!$Q$5,I350=champs!$Q$5,J350=champs!$Q$5),"Impossible",IF(AND(C350="PRIVÉ",H350=champs!$Q$5,I350=champs!$Q$6,J350=champs!$Q$6),'Tarifs-Price list'!$L$9,IF(AND(C350="PRIVÉ",H350=champs!$Q$6,I350=champs!$Q$5,J350=champs!$Q$6),'Tarifs-Price list'!$L$9,IF(AND(C350="PRIVÉ",H350=champs!$Q$5,I350=champs!$Q$5,J350=champs!$Q$6),2*'Tarifs-Price list'!$L$9,IF(AND(C350="PRIVÉ",H350=champs!$Q$5,I350=champs!$Q$6,J350=champs!$Q$5),"Impossible",IF(AND(C350="PRIVÉ",H350=champs!$Q$6,I350=champs!$Q$5,J350=champs!$Q$5),"Impossible",IF(AND(C350="PRIVÉ",H350=champs!$Q$6,I350=champs!$Q$6,J350=champs!$Q$5),'Tarifs-Price list'!$L$18,IF(AND(C350="PRIVÉ",H350=champs!$Q$5,I350=champs!$Q$5,J350=champs!$Q$5),"Impossible",0)))))))))))))))))))))</f>
        <v>0</v>
      </c>
      <c r="AG350" s="57">
        <f>IF(AND(K350="OUI",H350=champs!$Q$5,I350=champs!$Q$6,J350=champs!$Q$6,C350="PARTENAIRE"),'Tarifs-Price list'!$N$8,IF(AND(K350="OUI",C350="PARTENAIRE",H350=champs!$Q$6,I350=champs!$Q$5,J350=champs!$Q$6),'Tarifs-Price list'!$N$8,IF(AND(K350="OUI",C350="PARTENAIRE",H350=champs!$Q$5,I350=champs!$Q$5,J350=champs!$Q$6),2*'Tarifs-Price list'!$N$8,IF(AND(K350="OUI",C350="PARTENAIRE",H350=champs!$Q$6,I350=champs!$Q$6,J350=champs!$Q$5),'Tarifs-Price list'!$N$17,IF(AND(K350="OUI",C350="PARTENAIRE",H350=champs!$Q$5,I350=champs!$Q$6,J350=champs!$Q$5),"Impossible",IF(AND(K350="OUI",C350="PARTENAIRE",H350=champs!$Q$6,I350=champs!$Q$5,J350=champs!$Q$5),"Impossible",IF(AND(K350="OUI",C350="PARTENAIRE",H350=champs!$Q$5,I350=champs!$Q$5,J350=champs!$Q$5),"Impossible",IF(AND(C350="EXTERNE",K350="OUI",H350=champs!$Q$5,I350=champs!$Q$6,J350=champs!$Q$6),'Tarifs-Price list'!$M$8,IF(AND(K350="OUI",C350="EXTERNE",H350=champs!$Q$6,I350=champs!$Q$5,J350=champs!$Q$6),'Tarifs-Price list'!$M$8,IF(AND(C350="EXTERNE",K350="OUI",H350=champs!$Q$5,I350=champs!$Q$5,J350=champs!$Q$6),2*'Tarifs-Price list'!$M$8,IF(AND(K350="OUI",C350="EXTERNE",H350=champs!$Q$6,I350=champs!$Q$6,J350=champs!$Q$5),'Tarifs-Price list'!$M$17,IF(AND(K350="OUI",C350="Externe",H350=champs!$Q$5,I350=champs!$Q$6,J350=champs!$Q$5),"Impossible",IF(AND(C350="EXTERNE",K350="OUI",H350=champs!$Q$6,I350=champs!$Q$5,J350=champs!$Q$5),"Impossible",IF(AND(K350="OUI",C350="EXTERNE",H350=champs!$Q$5,I350=champs!$Q$5,J350=champs!$Q$5),"Impossible",IF(AND(C350="PRIVÉ",K350="OUI",H350=champs!$Q$5,I350=champs!$Q$6,J350=champs!$Q$6),'Tarifs-Price list'!$L$8,IF(AND(C350="PRIVÉ",K350="OUI",H350=champs!$Q$6,I350=champs!$Q$5,J350=champs!$Q$6),'Tarifs-Price list'!$L$8,IF(AND(K350="OUI",C350="PRIVÉ",H350=champs!$Q$5,I350=champs!$Q$5,J350=champs!Q351),2*'Tarifs-Price list'!$L$8,IF(AND(K350="OUI",C350="PRIVÉ",H350=champs!$Q$5,I350=champs!$Q$6,J350=champs!$Q$5),"Impossible",IF(AND(K350="OUI",C350="PRIVÉ",K350="OUI",H350=champs!$Q$6,I350=champs!$Q$5,J350=champs!$Q$5),"Impossible",IF(AND(K350="OUI",C350="PRIVÉ",H350=champs!$Q$6,I350=champs!$Q$6,J350=champs!$Q$5),'Tarifs-Price list'!$L$17,IF(AND(K350="OUI",C350="PRIVÉ",H350=champs!$Q$5,I350=champs!$Q$5,J350=champs!$Q$5),"Impossible",0)))))))))))))))))))))</f>
        <v>0</v>
      </c>
    </row>
    <row r="351" spans="2:33" ht="21" x14ac:dyDescent="0.2"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50"/>
      <c r="M351" s="50"/>
      <c r="N351" s="48"/>
      <c r="O351" s="48"/>
      <c r="P351" s="48"/>
      <c r="Q351" s="48"/>
      <c r="R351" s="48"/>
      <c r="S351" s="49"/>
      <c r="T351" s="49"/>
      <c r="U351" s="49"/>
      <c r="V351" s="48"/>
      <c r="W351" s="48"/>
      <c r="X351" s="48"/>
      <c r="Y351" s="48"/>
      <c r="Z351" s="48"/>
      <c r="AC351" s="25" t="e" cm="1">
        <f t="array" ref="AC351">IF(C351="PARTENAIRE",_xlfn.IFS(D351=champs!$A$5,'Tarifs-Price list'!$G$8,D351=champs!$A$6,'Tarifs-Price list'!$G$8,D351=champs!$A$7,'Tarifs-Price list'!$G$18,D351="Chlore Silicate",'Tarifs-Price list'!$G$23,D351="Chlore Carbonate",'Tarifs-Price list'!$G$23,D351="NON",0),IF(C351="EXTERNE",_xlfn.IFS(D351=champs!$A$5,'Tarifs-Price list'!$F$8,D351=champs!$A$6,'Tarifs-Price list'!$F$8,D351=champs!$A$7,'Tarifs-Price list'!$F$18,D351="Chlore Silicate",'Tarifs-Price list'!$F$23,D351="Chlore Carbonate",'Tarifs-Price list'!$F$23,D351="NON",0),_xlfn.IFS(D351=champs!$A$5,'Tarifs-Price list'!$E$8,D351=champs!$A$6,'Tarifs-Price list'!$E$8,D351=champs!$A$7,'Tarifs-Price list'!$E$18,D351="Chlore Silicate",'Tarifs-Price list'!$E$23,D351="Chlore Carbonate",'Tarifs-Price list'!$E$23,D351="NON",0)))</f>
        <v>#N/A</v>
      </c>
      <c r="AD351" s="25" t="e" cm="1">
        <f t="array" ref="AD351">IF(C351="PARTENAIRE",_xlfn.IFS(E351=champs!$A$5,'Tarifs-Price list'!$G$9,E351=champs!$A$6,'Tarifs-Price list'!$G$9,E351=champs!$A$7,'Tarifs-Price list'!$G$19,E351="Chlore Silicate",'Tarifs-Price list'!$G$24,E351="Chlore Carbonate",'Tarifs-Price list'!$G$24,E351="NON",0),IF(C351="EXTERNE",_xlfn.IFS(E351=champs!$A$5,'Tarifs-Price list'!$F$9,E351=champs!$A$6,'Tarifs-Price list'!$F$9,E351=champs!$A$7,'Tarifs-Price list'!$F$19,E351="Chlore Silicate",'Tarifs-Price list'!$F$24,E351="Chlore Carbonate",'Tarifs-Price list'!$F$24,E351="NON",0),_xlfn.IFS(E351=champs!$A$5,'Tarifs-Price list'!$E$9,E351=champs!$A$6,'Tarifs-Price list'!$E$9,E351=champs!$A$7,'Tarifs-Price list'!$E$19,E351="Chlore Silicate",'Tarifs-Price list'!$E$24,E351="Chlore Carbonate",'Tarifs-Price list'!$E$24,E351="NON",0)))</f>
        <v>#N/A</v>
      </c>
      <c r="AE351" s="25" t="e" cm="1">
        <f t="array" ref="AE351">IF(C351="PARTENAIRE",_xlfn.IFS(F351=champs!$A$5,'Tarifs-Price list'!$G$10,F351=champs!$A$6,'Tarifs-Price list'!$G$15,F351=champs!$A$7,'Tarifs-Price list'!$G$20,F351="Chlore Silicate",'Tarifs-Price list'!$G$25,F351="Chlore Carbonate",'Tarifs-Price list'!$G$30,F351="NON",0),IF(C351="EXTERNE",_xlfn.IFS(F351=champs!$A$5,'Tarifs-Price list'!$F$10,F351=champs!$A$6,'Tarifs-Price list'!$F$15,F351=champs!$A$7,'Tarifs-Price list'!$F$20,F351="Chlore Silicate",'Tarifs-Price list'!$F$25,F351="Chlore Carbonate",'Tarifs-Price list'!$F$30,F351="NON",0),_xlfn.IFS(F351=champs!$A$5,'Tarifs-Price list'!$E$10,F351=champs!$A$6,'Tarifs-Price list'!$E$15,F351=champs!$A$7,'Tarifs-Price list'!$E$20,F351="Chlore Silicate",'Tarifs-Price list'!$E$25,F351="Chlore Carbonate",'Tarifs-Price list'!$E$30,F351="NON",0)))</f>
        <v>#N/A</v>
      </c>
      <c r="AF351" s="25">
        <f>IF(AND(H351=champs!$Q$5,I351=champs!$Q$6,J351=champs!$Q$6,C351="PARTENAIRE"),'Tarifs-Price list'!$N$9,IF(AND(C351="PARTENAIRE",H351=champs!$Q$6,I351=champs!$Q$5,J351=champs!$Q$6),'Tarifs-Price list'!$N$9,IF(AND(C351="PARTENAIRE",H351=champs!$Q$5,I351=champs!$Q$5,J351=champs!$Q$6),2*'Tarifs-Price list'!$N$9,IF(AND(C351="PARTENAIRE",H351=champs!$Q$6,I351=champs!$Q$6,J351=champs!$Q$5),'Tarifs-Price list'!$N$18,IF(AND(C351="PARTENAIRE",H351=champs!$Q$5,I351=champs!$Q$6,J351=champs!$Q$5),"Impossible",IF(AND(C351="PARTENAIRE",H351=champs!$Q$6,I351=champs!$Q$5,J351=champs!$Q$5),"Impossible",IF(AND(C351="PARTENAIRE",H351=champs!$Q$5,I351=champs!$Q$5,J351=champs!$Q$5),"Impossible",IF(AND(C351="EXTERNE",H351=champs!$Q$5,I351=champs!$Q$6,J351=champs!$Q$6),'Tarifs-Price list'!$M$9,IF(AND(C351="EXTERNE",H351=champs!$Q$6,I351=champs!$Q$5,J351=champs!$Q$6),'Tarifs-Price list'!$M$9,IF(AND(C351="EXTERNE",H351=champs!$Q$5,I351=champs!$Q$5,J351=champs!$Q$6),2*'Tarifs-Price list'!$M$9,IF(AND(C351="EXTERNE",H351=champs!$Q$6,I351=champs!$Q$6,J351=champs!$Q$5),'Tarifs-Price list'!$M$18,IF(AND(C351="Externe",H351=champs!$Q$5,I351=champs!$Q$6,J351=champs!$Q$5),"Impossible",IF(AND(C351="EXTERNE",H351=champs!$Q$6,I351=champs!$Q$5,J351=champs!$Q$5),"Impossible",IF(AND(C351="EXTERNE",H351=champs!$Q$5,I351=champs!$Q$5,J351=champs!$Q$5),"Impossible",IF(AND(C351="PRIVÉ",H351=champs!$Q$5,I351=champs!$Q$6,J351=champs!$Q$6),'Tarifs-Price list'!$L$9,IF(AND(C351="PRIVÉ",H351=champs!$Q$6,I351=champs!$Q$5,J351=champs!$Q$6),'Tarifs-Price list'!$L$9,IF(AND(C351="PRIVÉ",H351=champs!$Q$5,I351=champs!$Q$5,J351=champs!$Q$6),2*'Tarifs-Price list'!$L$9,IF(AND(C351="PRIVÉ",H351=champs!$Q$5,I351=champs!$Q$6,J351=champs!$Q$5),"Impossible",IF(AND(C351="PRIVÉ",H351=champs!$Q$6,I351=champs!$Q$5,J351=champs!$Q$5),"Impossible",IF(AND(C351="PRIVÉ",H351=champs!$Q$6,I351=champs!$Q$6,J351=champs!$Q$5),'Tarifs-Price list'!$L$18,IF(AND(C351="PRIVÉ",H351=champs!$Q$5,I351=champs!$Q$5,J351=champs!$Q$5),"Impossible",0)))))))))))))))))))))</f>
        <v>0</v>
      </c>
      <c r="AG351" s="57">
        <f>IF(AND(K351="OUI",H351=champs!$Q$5,I351=champs!$Q$6,J351=champs!$Q$6,C351="PARTENAIRE"),'Tarifs-Price list'!$N$8,IF(AND(K351="OUI",C351="PARTENAIRE",H351=champs!$Q$6,I351=champs!$Q$5,J351=champs!$Q$6),'Tarifs-Price list'!$N$8,IF(AND(K351="OUI",C351="PARTENAIRE",H351=champs!$Q$5,I351=champs!$Q$5,J351=champs!$Q$6),2*'Tarifs-Price list'!$N$8,IF(AND(K351="OUI",C351="PARTENAIRE",H351=champs!$Q$6,I351=champs!$Q$6,J351=champs!$Q$5),'Tarifs-Price list'!$N$17,IF(AND(K351="OUI",C351="PARTENAIRE",H351=champs!$Q$5,I351=champs!$Q$6,J351=champs!$Q$5),"Impossible",IF(AND(K351="OUI",C351="PARTENAIRE",H351=champs!$Q$6,I351=champs!$Q$5,J351=champs!$Q$5),"Impossible",IF(AND(K351="OUI",C351="PARTENAIRE",H351=champs!$Q$5,I351=champs!$Q$5,J351=champs!$Q$5),"Impossible",IF(AND(C351="EXTERNE",K351="OUI",H351=champs!$Q$5,I351=champs!$Q$6,J351=champs!$Q$6),'Tarifs-Price list'!$M$8,IF(AND(K351="OUI",C351="EXTERNE",H351=champs!$Q$6,I351=champs!$Q$5,J351=champs!$Q$6),'Tarifs-Price list'!$M$8,IF(AND(C351="EXTERNE",K351="OUI",H351=champs!$Q$5,I351=champs!$Q$5,J351=champs!$Q$6),2*'Tarifs-Price list'!$M$8,IF(AND(K351="OUI",C351="EXTERNE",H351=champs!$Q$6,I351=champs!$Q$6,J351=champs!$Q$5),'Tarifs-Price list'!$M$17,IF(AND(K351="OUI",C351="Externe",H351=champs!$Q$5,I351=champs!$Q$6,J351=champs!$Q$5),"Impossible",IF(AND(C351="EXTERNE",K351="OUI",H351=champs!$Q$6,I351=champs!$Q$5,J351=champs!$Q$5),"Impossible",IF(AND(K351="OUI",C351="EXTERNE",H351=champs!$Q$5,I351=champs!$Q$5,J351=champs!$Q$5),"Impossible",IF(AND(C351="PRIVÉ",K351="OUI",H351=champs!$Q$5,I351=champs!$Q$6,J351=champs!$Q$6),'Tarifs-Price list'!$L$8,IF(AND(C351="PRIVÉ",K351="OUI",H351=champs!$Q$6,I351=champs!$Q$5,J351=champs!$Q$6),'Tarifs-Price list'!$L$8,IF(AND(K351="OUI",C351="PRIVÉ",H351=champs!$Q$5,I351=champs!$Q$5,J351=champs!Q352),2*'Tarifs-Price list'!$L$8,IF(AND(K351="OUI",C351="PRIVÉ",H351=champs!$Q$5,I351=champs!$Q$6,J351=champs!$Q$5),"Impossible",IF(AND(K351="OUI",C351="PRIVÉ",K351="OUI",H351=champs!$Q$6,I351=champs!$Q$5,J351=champs!$Q$5),"Impossible",IF(AND(K351="OUI",C351="PRIVÉ",H351=champs!$Q$6,I351=champs!$Q$6,J351=champs!$Q$5),'Tarifs-Price list'!$L$17,IF(AND(K351="OUI",C351="PRIVÉ",H351=champs!$Q$5,I351=champs!$Q$5,J351=champs!$Q$5),"Impossible",0)))))))))))))))))))))</f>
        <v>0</v>
      </c>
    </row>
    <row r="352" spans="2:33" ht="21" x14ac:dyDescent="0.2"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50"/>
      <c r="M352" s="50"/>
      <c r="N352" s="48"/>
      <c r="O352" s="48"/>
      <c r="P352" s="48"/>
      <c r="Q352" s="48"/>
      <c r="R352" s="48"/>
      <c r="S352" s="49"/>
      <c r="T352" s="49"/>
      <c r="U352" s="49"/>
      <c r="V352" s="48"/>
      <c r="W352" s="48"/>
      <c r="X352" s="48"/>
      <c r="Y352" s="48"/>
      <c r="Z352" s="48"/>
      <c r="AC352" s="25" t="e" cm="1">
        <f t="array" ref="AC352">IF(C352="PARTENAIRE",_xlfn.IFS(D352=champs!$A$5,'Tarifs-Price list'!$G$8,D352=champs!$A$6,'Tarifs-Price list'!$G$8,D352=champs!$A$7,'Tarifs-Price list'!$G$18,D352="Chlore Silicate",'Tarifs-Price list'!$G$23,D352="Chlore Carbonate",'Tarifs-Price list'!$G$23,D352="NON",0),IF(C352="EXTERNE",_xlfn.IFS(D352=champs!$A$5,'Tarifs-Price list'!$F$8,D352=champs!$A$6,'Tarifs-Price list'!$F$8,D352=champs!$A$7,'Tarifs-Price list'!$F$18,D352="Chlore Silicate",'Tarifs-Price list'!$F$23,D352="Chlore Carbonate",'Tarifs-Price list'!$F$23,D352="NON",0),_xlfn.IFS(D352=champs!$A$5,'Tarifs-Price list'!$E$8,D352=champs!$A$6,'Tarifs-Price list'!$E$8,D352=champs!$A$7,'Tarifs-Price list'!$E$18,D352="Chlore Silicate",'Tarifs-Price list'!$E$23,D352="Chlore Carbonate",'Tarifs-Price list'!$E$23,D352="NON",0)))</f>
        <v>#N/A</v>
      </c>
      <c r="AD352" s="25" t="e" cm="1">
        <f t="array" ref="AD352">IF(C352="PARTENAIRE",_xlfn.IFS(E352=champs!$A$5,'Tarifs-Price list'!$G$9,E352=champs!$A$6,'Tarifs-Price list'!$G$9,E352=champs!$A$7,'Tarifs-Price list'!$G$19,E352="Chlore Silicate",'Tarifs-Price list'!$G$24,E352="Chlore Carbonate",'Tarifs-Price list'!$G$24,E352="NON",0),IF(C352="EXTERNE",_xlfn.IFS(E352=champs!$A$5,'Tarifs-Price list'!$F$9,E352=champs!$A$6,'Tarifs-Price list'!$F$9,E352=champs!$A$7,'Tarifs-Price list'!$F$19,E352="Chlore Silicate",'Tarifs-Price list'!$F$24,E352="Chlore Carbonate",'Tarifs-Price list'!$F$24,E352="NON",0),_xlfn.IFS(E352=champs!$A$5,'Tarifs-Price list'!$E$9,E352=champs!$A$6,'Tarifs-Price list'!$E$9,E352=champs!$A$7,'Tarifs-Price list'!$E$19,E352="Chlore Silicate",'Tarifs-Price list'!$E$24,E352="Chlore Carbonate",'Tarifs-Price list'!$E$24,E352="NON",0)))</f>
        <v>#N/A</v>
      </c>
      <c r="AE352" s="25" t="e" cm="1">
        <f t="array" ref="AE352">IF(C352="PARTENAIRE",_xlfn.IFS(F352=champs!$A$5,'Tarifs-Price list'!$G$10,F352=champs!$A$6,'Tarifs-Price list'!$G$15,F352=champs!$A$7,'Tarifs-Price list'!$G$20,F352="Chlore Silicate",'Tarifs-Price list'!$G$25,F352="Chlore Carbonate",'Tarifs-Price list'!$G$30,F352="NON",0),IF(C352="EXTERNE",_xlfn.IFS(F352=champs!$A$5,'Tarifs-Price list'!$F$10,F352=champs!$A$6,'Tarifs-Price list'!$F$15,F352=champs!$A$7,'Tarifs-Price list'!$F$20,F352="Chlore Silicate",'Tarifs-Price list'!$F$25,F352="Chlore Carbonate",'Tarifs-Price list'!$F$30,F352="NON",0),_xlfn.IFS(F352=champs!$A$5,'Tarifs-Price list'!$E$10,F352=champs!$A$6,'Tarifs-Price list'!$E$15,F352=champs!$A$7,'Tarifs-Price list'!$E$20,F352="Chlore Silicate",'Tarifs-Price list'!$E$25,F352="Chlore Carbonate",'Tarifs-Price list'!$E$30,F352="NON",0)))</f>
        <v>#N/A</v>
      </c>
      <c r="AF352" s="25">
        <f>IF(AND(H352=champs!$Q$5,I352=champs!$Q$6,J352=champs!$Q$6,C352="PARTENAIRE"),'Tarifs-Price list'!$N$9,IF(AND(C352="PARTENAIRE",H352=champs!$Q$6,I352=champs!$Q$5,J352=champs!$Q$6),'Tarifs-Price list'!$N$9,IF(AND(C352="PARTENAIRE",H352=champs!$Q$5,I352=champs!$Q$5,J352=champs!$Q$6),2*'Tarifs-Price list'!$N$9,IF(AND(C352="PARTENAIRE",H352=champs!$Q$6,I352=champs!$Q$6,J352=champs!$Q$5),'Tarifs-Price list'!$N$18,IF(AND(C352="PARTENAIRE",H352=champs!$Q$5,I352=champs!$Q$6,J352=champs!$Q$5),"Impossible",IF(AND(C352="PARTENAIRE",H352=champs!$Q$6,I352=champs!$Q$5,J352=champs!$Q$5),"Impossible",IF(AND(C352="PARTENAIRE",H352=champs!$Q$5,I352=champs!$Q$5,J352=champs!$Q$5),"Impossible",IF(AND(C352="EXTERNE",H352=champs!$Q$5,I352=champs!$Q$6,J352=champs!$Q$6),'Tarifs-Price list'!$M$9,IF(AND(C352="EXTERNE",H352=champs!$Q$6,I352=champs!$Q$5,J352=champs!$Q$6),'Tarifs-Price list'!$M$9,IF(AND(C352="EXTERNE",H352=champs!$Q$5,I352=champs!$Q$5,J352=champs!$Q$6),2*'Tarifs-Price list'!$M$9,IF(AND(C352="EXTERNE",H352=champs!$Q$6,I352=champs!$Q$6,J352=champs!$Q$5),'Tarifs-Price list'!$M$18,IF(AND(C352="Externe",H352=champs!$Q$5,I352=champs!$Q$6,J352=champs!$Q$5),"Impossible",IF(AND(C352="EXTERNE",H352=champs!$Q$6,I352=champs!$Q$5,J352=champs!$Q$5),"Impossible",IF(AND(C352="EXTERNE",H352=champs!$Q$5,I352=champs!$Q$5,J352=champs!$Q$5),"Impossible",IF(AND(C352="PRIVÉ",H352=champs!$Q$5,I352=champs!$Q$6,J352=champs!$Q$6),'Tarifs-Price list'!$L$9,IF(AND(C352="PRIVÉ",H352=champs!$Q$6,I352=champs!$Q$5,J352=champs!$Q$6),'Tarifs-Price list'!$L$9,IF(AND(C352="PRIVÉ",H352=champs!$Q$5,I352=champs!$Q$5,J352=champs!$Q$6),2*'Tarifs-Price list'!$L$9,IF(AND(C352="PRIVÉ",H352=champs!$Q$5,I352=champs!$Q$6,J352=champs!$Q$5),"Impossible",IF(AND(C352="PRIVÉ",H352=champs!$Q$6,I352=champs!$Q$5,J352=champs!$Q$5),"Impossible",IF(AND(C352="PRIVÉ",H352=champs!$Q$6,I352=champs!$Q$6,J352=champs!$Q$5),'Tarifs-Price list'!$L$18,IF(AND(C352="PRIVÉ",H352=champs!$Q$5,I352=champs!$Q$5,J352=champs!$Q$5),"Impossible",0)))))))))))))))))))))</f>
        <v>0</v>
      </c>
      <c r="AG352" s="57">
        <f>IF(AND(K352="OUI",H352=champs!$Q$5,I352=champs!$Q$6,J352=champs!$Q$6,C352="PARTENAIRE"),'Tarifs-Price list'!$N$8,IF(AND(K352="OUI",C352="PARTENAIRE",H352=champs!$Q$6,I352=champs!$Q$5,J352=champs!$Q$6),'Tarifs-Price list'!$N$8,IF(AND(K352="OUI",C352="PARTENAIRE",H352=champs!$Q$5,I352=champs!$Q$5,J352=champs!$Q$6),2*'Tarifs-Price list'!$N$8,IF(AND(K352="OUI",C352="PARTENAIRE",H352=champs!$Q$6,I352=champs!$Q$6,J352=champs!$Q$5),'Tarifs-Price list'!$N$17,IF(AND(K352="OUI",C352="PARTENAIRE",H352=champs!$Q$5,I352=champs!$Q$6,J352=champs!$Q$5),"Impossible",IF(AND(K352="OUI",C352="PARTENAIRE",H352=champs!$Q$6,I352=champs!$Q$5,J352=champs!$Q$5),"Impossible",IF(AND(K352="OUI",C352="PARTENAIRE",H352=champs!$Q$5,I352=champs!$Q$5,J352=champs!$Q$5),"Impossible",IF(AND(C352="EXTERNE",K352="OUI",H352=champs!$Q$5,I352=champs!$Q$6,J352=champs!$Q$6),'Tarifs-Price list'!$M$8,IF(AND(K352="OUI",C352="EXTERNE",H352=champs!$Q$6,I352=champs!$Q$5,J352=champs!$Q$6),'Tarifs-Price list'!$M$8,IF(AND(C352="EXTERNE",K352="OUI",H352=champs!$Q$5,I352=champs!$Q$5,J352=champs!$Q$6),2*'Tarifs-Price list'!$M$8,IF(AND(K352="OUI",C352="EXTERNE",H352=champs!$Q$6,I352=champs!$Q$6,J352=champs!$Q$5),'Tarifs-Price list'!$M$17,IF(AND(K352="OUI",C352="Externe",H352=champs!$Q$5,I352=champs!$Q$6,J352=champs!$Q$5),"Impossible",IF(AND(C352="EXTERNE",K352="OUI",H352=champs!$Q$6,I352=champs!$Q$5,J352=champs!$Q$5),"Impossible",IF(AND(K352="OUI",C352="EXTERNE",H352=champs!$Q$5,I352=champs!$Q$5,J352=champs!$Q$5),"Impossible",IF(AND(C352="PRIVÉ",K352="OUI",H352=champs!$Q$5,I352=champs!$Q$6,J352=champs!$Q$6),'Tarifs-Price list'!$L$8,IF(AND(C352="PRIVÉ",K352="OUI",H352=champs!$Q$6,I352=champs!$Q$5,J352=champs!$Q$6),'Tarifs-Price list'!$L$8,IF(AND(K352="OUI",C352="PRIVÉ",H352=champs!$Q$5,I352=champs!$Q$5,J352=champs!Q353),2*'Tarifs-Price list'!$L$8,IF(AND(K352="OUI",C352="PRIVÉ",H352=champs!$Q$5,I352=champs!$Q$6,J352=champs!$Q$5),"Impossible",IF(AND(K352="OUI",C352="PRIVÉ",K352="OUI",H352=champs!$Q$6,I352=champs!$Q$5,J352=champs!$Q$5),"Impossible",IF(AND(K352="OUI",C352="PRIVÉ",H352=champs!$Q$6,I352=champs!$Q$6,J352=champs!$Q$5),'Tarifs-Price list'!$L$17,IF(AND(K352="OUI",C352="PRIVÉ",H352=champs!$Q$5,I352=champs!$Q$5,J352=champs!$Q$5),"Impossible",0)))))))))))))))))))))</f>
        <v>0</v>
      </c>
    </row>
    <row r="353" spans="2:33" ht="21" x14ac:dyDescent="0.2"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50"/>
      <c r="M353" s="50"/>
      <c r="N353" s="48"/>
      <c r="O353" s="48"/>
      <c r="P353" s="48"/>
      <c r="Q353" s="48"/>
      <c r="R353" s="48"/>
      <c r="S353" s="49"/>
      <c r="T353" s="49"/>
      <c r="U353" s="49"/>
      <c r="V353" s="48"/>
      <c r="W353" s="48"/>
      <c r="X353" s="48"/>
      <c r="Y353" s="48"/>
      <c r="Z353" s="48"/>
      <c r="AC353" s="25" t="e" cm="1">
        <f t="array" ref="AC353">IF(C353="PARTENAIRE",_xlfn.IFS(D353=champs!$A$5,'Tarifs-Price list'!$G$8,D353=champs!$A$6,'Tarifs-Price list'!$G$8,D353=champs!$A$7,'Tarifs-Price list'!$G$18,D353="Chlore Silicate",'Tarifs-Price list'!$G$23,D353="Chlore Carbonate",'Tarifs-Price list'!$G$23,D353="NON",0),IF(C353="EXTERNE",_xlfn.IFS(D353=champs!$A$5,'Tarifs-Price list'!$F$8,D353=champs!$A$6,'Tarifs-Price list'!$F$8,D353=champs!$A$7,'Tarifs-Price list'!$F$18,D353="Chlore Silicate",'Tarifs-Price list'!$F$23,D353="Chlore Carbonate",'Tarifs-Price list'!$F$23,D353="NON",0),_xlfn.IFS(D353=champs!$A$5,'Tarifs-Price list'!$E$8,D353=champs!$A$6,'Tarifs-Price list'!$E$8,D353=champs!$A$7,'Tarifs-Price list'!$E$18,D353="Chlore Silicate",'Tarifs-Price list'!$E$23,D353="Chlore Carbonate",'Tarifs-Price list'!$E$23,D353="NON",0)))</f>
        <v>#N/A</v>
      </c>
      <c r="AD353" s="25" t="e" cm="1">
        <f t="array" ref="AD353">IF(C353="PARTENAIRE",_xlfn.IFS(E353=champs!$A$5,'Tarifs-Price list'!$G$9,E353=champs!$A$6,'Tarifs-Price list'!$G$9,E353=champs!$A$7,'Tarifs-Price list'!$G$19,E353="Chlore Silicate",'Tarifs-Price list'!$G$24,E353="Chlore Carbonate",'Tarifs-Price list'!$G$24,E353="NON",0),IF(C353="EXTERNE",_xlfn.IFS(E353=champs!$A$5,'Tarifs-Price list'!$F$9,E353=champs!$A$6,'Tarifs-Price list'!$F$9,E353=champs!$A$7,'Tarifs-Price list'!$F$19,E353="Chlore Silicate",'Tarifs-Price list'!$F$24,E353="Chlore Carbonate",'Tarifs-Price list'!$F$24,E353="NON",0),_xlfn.IFS(E353=champs!$A$5,'Tarifs-Price list'!$E$9,E353=champs!$A$6,'Tarifs-Price list'!$E$9,E353=champs!$A$7,'Tarifs-Price list'!$E$19,E353="Chlore Silicate",'Tarifs-Price list'!$E$24,E353="Chlore Carbonate",'Tarifs-Price list'!$E$24,E353="NON",0)))</f>
        <v>#N/A</v>
      </c>
      <c r="AE353" s="25" t="e" cm="1">
        <f t="array" ref="AE353">IF(C353="PARTENAIRE",_xlfn.IFS(F353=champs!$A$5,'Tarifs-Price list'!$G$10,F353=champs!$A$6,'Tarifs-Price list'!$G$15,F353=champs!$A$7,'Tarifs-Price list'!$G$20,F353="Chlore Silicate",'Tarifs-Price list'!$G$25,F353="Chlore Carbonate",'Tarifs-Price list'!$G$30,F353="NON",0),IF(C353="EXTERNE",_xlfn.IFS(F353=champs!$A$5,'Tarifs-Price list'!$F$10,F353=champs!$A$6,'Tarifs-Price list'!$F$15,F353=champs!$A$7,'Tarifs-Price list'!$F$20,F353="Chlore Silicate",'Tarifs-Price list'!$F$25,F353="Chlore Carbonate",'Tarifs-Price list'!$F$30,F353="NON",0),_xlfn.IFS(F353=champs!$A$5,'Tarifs-Price list'!$E$10,F353=champs!$A$6,'Tarifs-Price list'!$E$15,F353=champs!$A$7,'Tarifs-Price list'!$E$20,F353="Chlore Silicate",'Tarifs-Price list'!$E$25,F353="Chlore Carbonate",'Tarifs-Price list'!$E$30,F353="NON",0)))</f>
        <v>#N/A</v>
      </c>
      <c r="AF353" s="25">
        <f>IF(AND(H353=champs!$Q$5,I353=champs!$Q$6,J353=champs!$Q$6,C353="PARTENAIRE"),'Tarifs-Price list'!$N$9,IF(AND(C353="PARTENAIRE",H353=champs!$Q$6,I353=champs!$Q$5,J353=champs!$Q$6),'Tarifs-Price list'!$N$9,IF(AND(C353="PARTENAIRE",H353=champs!$Q$5,I353=champs!$Q$5,J353=champs!$Q$6),2*'Tarifs-Price list'!$N$9,IF(AND(C353="PARTENAIRE",H353=champs!$Q$6,I353=champs!$Q$6,J353=champs!$Q$5),'Tarifs-Price list'!$N$18,IF(AND(C353="PARTENAIRE",H353=champs!$Q$5,I353=champs!$Q$6,J353=champs!$Q$5),"Impossible",IF(AND(C353="PARTENAIRE",H353=champs!$Q$6,I353=champs!$Q$5,J353=champs!$Q$5),"Impossible",IF(AND(C353="PARTENAIRE",H353=champs!$Q$5,I353=champs!$Q$5,J353=champs!$Q$5),"Impossible",IF(AND(C353="EXTERNE",H353=champs!$Q$5,I353=champs!$Q$6,J353=champs!$Q$6),'Tarifs-Price list'!$M$9,IF(AND(C353="EXTERNE",H353=champs!$Q$6,I353=champs!$Q$5,J353=champs!$Q$6),'Tarifs-Price list'!$M$9,IF(AND(C353="EXTERNE",H353=champs!$Q$5,I353=champs!$Q$5,J353=champs!$Q$6),2*'Tarifs-Price list'!$M$9,IF(AND(C353="EXTERNE",H353=champs!$Q$6,I353=champs!$Q$6,J353=champs!$Q$5),'Tarifs-Price list'!$M$18,IF(AND(C353="Externe",H353=champs!$Q$5,I353=champs!$Q$6,J353=champs!$Q$5),"Impossible",IF(AND(C353="EXTERNE",H353=champs!$Q$6,I353=champs!$Q$5,J353=champs!$Q$5),"Impossible",IF(AND(C353="EXTERNE",H353=champs!$Q$5,I353=champs!$Q$5,J353=champs!$Q$5),"Impossible",IF(AND(C353="PRIVÉ",H353=champs!$Q$5,I353=champs!$Q$6,J353=champs!$Q$6),'Tarifs-Price list'!$L$9,IF(AND(C353="PRIVÉ",H353=champs!$Q$6,I353=champs!$Q$5,J353=champs!$Q$6),'Tarifs-Price list'!$L$9,IF(AND(C353="PRIVÉ",H353=champs!$Q$5,I353=champs!$Q$5,J353=champs!$Q$6),2*'Tarifs-Price list'!$L$9,IF(AND(C353="PRIVÉ",H353=champs!$Q$5,I353=champs!$Q$6,J353=champs!$Q$5),"Impossible",IF(AND(C353="PRIVÉ",H353=champs!$Q$6,I353=champs!$Q$5,J353=champs!$Q$5),"Impossible",IF(AND(C353="PRIVÉ",H353=champs!$Q$6,I353=champs!$Q$6,J353=champs!$Q$5),'Tarifs-Price list'!$L$18,IF(AND(C353="PRIVÉ",H353=champs!$Q$5,I353=champs!$Q$5,J353=champs!$Q$5),"Impossible",0)))))))))))))))))))))</f>
        <v>0</v>
      </c>
      <c r="AG353" s="57">
        <f>IF(AND(K353="OUI",H353=champs!$Q$5,I353=champs!$Q$6,J353=champs!$Q$6,C353="PARTENAIRE"),'Tarifs-Price list'!$N$8,IF(AND(K353="OUI",C353="PARTENAIRE",H353=champs!$Q$6,I353=champs!$Q$5,J353=champs!$Q$6),'Tarifs-Price list'!$N$8,IF(AND(K353="OUI",C353="PARTENAIRE",H353=champs!$Q$5,I353=champs!$Q$5,J353=champs!$Q$6),2*'Tarifs-Price list'!$N$8,IF(AND(K353="OUI",C353="PARTENAIRE",H353=champs!$Q$6,I353=champs!$Q$6,J353=champs!$Q$5),'Tarifs-Price list'!$N$17,IF(AND(K353="OUI",C353="PARTENAIRE",H353=champs!$Q$5,I353=champs!$Q$6,J353=champs!$Q$5),"Impossible",IF(AND(K353="OUI",C353="PARTENAIRE",H353=champs!$Q$6,I353=champs!$Q$5,J353=champs!$Q$5),"Impossible",IF(AND(K353="OUI",C353="PARTENAIRE",H353=champs!$Q$5,I353=champs!$Q$5,J353=champs!$Q$5),"Impossible",IF(AND(C353="EXTERNE",K353="OUI",H353=champs!$Q$5,I353=champs!$Q$6,J353=champs!$Q$6),'Tarifs-Price list'!$M$8,IF(AND(K353="OUI",C353="EXTERNE",H353=champs!$Q$6,I353=champs!$Q$5,J353=champs!$Q$6),'Tarifs-Price list'!$M$8,IF(AND(C353="EXTERNE",K353="OUI",H353=champs!$Q$5,I353=champs!$Q$5,J353=champs!$Q$6),2*'Tarifs-Price list'!$M$8,IF(AND(K353="OUI",C353="EXTERNE",H353=champs!$Q$6,I353=champs!$Q$6,J353=champs!$Q$5),'Tarifs-Price list'!$M$17,IF(AND(K353="OUI",C353="Externe",H353=champs!$Q$5,I353=champs!$Q$6,J353=champs!$Q$5),"Impossible",IF(AND(C353="EXTERNE",K353="OUI",H353=champs!$Q$6,I353=champs!$Q$5,J353=champs!$Q$5),"Impossible",IF(AND(K353="OUI",C353="EXTERNE",H353=champs!$Q$5,I353=champs!$Q$5,J353=champs!$Q$5),"Impossible",IF(AND(C353="PRIVÉ",K353="OUI",H353=champs!$Q$5,I353=champs!$Q$6,J353=champs!$Q$6),'Tarifs-Price list'!$L$8,IF(AND(C353="PRIVÉ",K353="OUI",H353=champs!$Q$6,I353=champs!$Q$5,J353=champs!$Q$6),'Tarifs-Price list'!$L$8,IF(AND(K353="OUI",C353="PRIVÉ",H353=champs!$Q$5,I353=champs!$Q$5,J353=champs!Q354),2*'Tarifs-Price list'!$L$8,IF(AND(K353="OUI",C353="PRIVÉ",H353=champs!$Q$5,I353=champs!$Q$6,J353=champs!$Q$5),"Impossible",IF(AND(K353="OUI",C353="PRIVÉ",K353="OUI",H353=champs!$Q$6,I353=champs!$Q$5,J353=champs!$Q$5),"Impossible",IF(AND(K353="OUI",C353="PRIVÉ",H353=champs!$Q$6,I353=champs!$Q$6,J353=champs!$Q$5),'Tarifs-Price list'!$L$17,IF(AND(K353="OUI",C353="PRIVÉ",H353=champs!$Q$5,I353=champs!$Q$5,J353=champs!$Q$5),"Impossible",0)))))))))))))))))))))</f>
        <v>0</v>
      </c>
    </row>
    <row r="354" spans="2:33" ht="21" x14ac:dyDescent="0.2"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50"/>
      <c r="M354" s="50"/>
      <c r="N354" s="48"/>
      <c r="O354" s="48"/>
      <c r="P354" s="48"/>
      <c r="Q354" s="48"/>
      <c r="R354" s="48"/>
      <c r="S354" s="49"/>
      <c r="T354" s="49"/>
      <c r="U354" s="49"/>
      <c r="V354" s="48"/>
      <c r="W354" s="48"/>
      <c r="X354" s="48"/>
      <c r="Y354" s="48"/>
      <c r="Z354" s="48"/>
      <c r="AC354" s="25" t="e" cm="1">
        <f t="array" ref="AC354">IF(C354="PARTENAIRE",_xlfn.IFS(D354=champs!$A$5,'Tarifs-Price list'!$G$8,D354=champs!$A$6,'Tarifs-Price list'!$G$8,D354=champs!$A$7,'Tarifs-Price list'!$G$18,D354="Chlore Silicate",'Tarifs-Price list'!$G$23,D354="Chlore Carbonate",'Tarifs-Price list'!$G$23,D354="NON",0),IF(C354="EXTERNE",_xlfn.IFS(D354=champs!$A$5,'Tarifs-Price list'!$F$8,D354=champs!$A$6,'Tarifs-Price list'!$F$8,D354=champs!$A$7,'Tarifs-Price list'!$F$18,D354="Chlore Silicate",'Tarifs-Price list'!$F$23,D354="Chlore Carbonate",'Tarifs-Price list'!$F$23,D354="NON",0),_xlfn.IFS(D354=champs!$A$5,'Tarifs-Price list'!$E$8,D354=champs!$A$6,'Tarifs-Price list'!$E$8,D354=champs!$A$7,'Tarifs-Price list'!$E$18,D354="Chlore Silicate",'Tarifs-Price list'!$E$23,D354="Chlore Carbonate",'Tarifs-Price list'!$E$23,D354="NON",0)))</f>
        <v>#N/A</v>
      </c>
      <c r="AD354" s="25" t="e" cm="1">
        <f t="array" ref="AD354">IF(C354="PARTENAIRE",_xlfn.IFS(E354=champs!$A$5,'Tarifs-Price list'!$G$9,E354=champs!$A$6,'Tarifs-Price list'!$G$9,E354=champs!$A$7,'Tarifs-Price list'!$G$19,E354="Chlore Silicate",'Tarifs-Price list'!$G$24,E354="Chlore Carbonate",'Tarifs-Price list'!$G$24,E354="NON",0),IF(C354="EXTERNE",_xlfn.IFS(E354=champs!$A$5,'Tarifs-Price list'!$F$9,E354=champs!$A$6,'Tarifs-Price list'!$F$9,E354=champs!$A$7,'Tarifs-Price list'!$F$19,E354="Chlore Silicate",'Tarifs-Price list'!$F$24,E354="Chlore Carbonate",'Tarifs-Price list'!$F$24,E354="NON",0),_xlfn.IFS(E354=champs!$A$5,'Tarifs-Price list'!$E$9,E354=champs!$A$6,'Tarifs-Price list'!$E$9,E354=champs!$A$7,'Tarifs-Price list'!$E$19,E354="Chlore Silicate",'Tarifs-Price list'!$E$24,E354="Chlore Carbonate",'Tarifs-Price list'!$E$24,E354="NON",0)))</f>
        <v>#N/A</v>
      </c>
      <c r="AE354" s="25" t="e" cm="1">
        <f t="array" ref="AE354">IF(C354="PARTENAIRE",_xlfn.IFS(F354=champs!$A$5,'Tarifs-Price list'!$G$10,F354=champs!$A$6,'Tarifs-Price list'!$G$15,F354=champs!$A$7,'Tarifs-Price list'!$G$20,F354="Chlore Silicate",'Tarifs-Price list'!$G$25,F354="Chlore Carbonate",'Tarifs-Price list'!$G$30,F354="NON",0),IF(C354="EXTERNE",_xlfn.IFS(F354=champs!$A$5,'Tarifs-Price list'!$F$10,F354=champs!$A$6,'Tarifs-Price list'!$F$15,F354=champs!$A$7,'Tarifs-Price list'!$F$20,F354="Chlore Silicate",'Tarifs-Price list'!$F$25,F354="Chlore Carbonate",'Tarifs-Price list'!$F$30,F354="NON",0),_xlfn.IFS(F354=champs!$A$5,'Tarifs-Price list'!$E$10,F354=champs!$A$6,'Tarifs-Price list'!$E$15,F354=champs!$A$7,'Tarifs-Price list'!$E$20,F354="Chlore Silicate",'Tarifs-Price list'!$E$25,F354="Chlore Carbonate",'Tarifs-Price list'!$E$30,F354="NON",0)))</f>
        <v>#N/A</v>
      </c>
      <c r="AF354" s="25">
        <f>IF(AND(H354=champs!$Q$5,I354=champs!$Q$6,J354=champs!$Q$6,C354="PARTENAIRE"),'Tarifs-Price list'!$N$9,IF(AND(C354="PARTENAIRE",H354=champs!$Q$6,I354=champs!$Q$5,J354=champs!$Q$6),'Tarifs-Price list'!$N$9,IF(AND(C354="PARTENAIRE",H354=champs!$Q$5,I354=champs!$Q$5,J354=champs!$Q$6),2*'Tarifs-Price list'!$N$9,IF(AND(C354="PARTENAIRE",H354=champs!$Q$6,I354=champs!$Q$6,J354=champs!$Q$5),'Tarifs-Price list'!$N$18,IF(AND(C354="PARTENAIRE",H354=champs!$Q$5,I354=champs!$Q$6,J354=champs!$Q$5),"Impossible",IF(AND(C354="PARTENAIRE",H354=champs!$Q$6,I354=champs!$Q$5,J354=champs!$Q$5),"Impossible",IF(AND(C354="PARTENAIRE",H354=champs!$Q$5,I354=champs!$Q$5,J354=champs!$Q$5),"Impossible",IF(AND(C354="EXTERNE",H354=champs!$Q$5,I354=champs!$Q$6,J354=champs!$Q$6),'Tarifs-Price list'!$M$9,IF(AND(C354="EXTERNE",H354=champs!$Q$6,I354=champs!$Q$5,J354=champs!$Q$6),'Tarifs-Price list'!$M$9,IF(AND(C354="EXTERNE",H354=champs!$Q$5,I354=champs!$Q$5,J354=champs!$Q$6),2*'Tarifs-Price list'!$M$9,IF(AND(C354="EXTERNE",H354=champs!$Q$6,I354=champs!$Q$6,J354=champs!$Q$5),'Tarifs-Price list'!$M$18,IF(AND(C354="Externe",H354=champs!$Q$5,I354=champs!$Q$6,J354=champs!$Q$5),"Impossible",IF(AND(C354="EXTERNE",H354=champs!$Q$6,I354=champs!$Q$5,J354=champs!$Q$5),"Impossible",IF(AND(C354="EXTERNE",H354=champs!$Q$5,I354=champs!$Q$5,J354=champs!$Q$5),"Impossible",IF(AND(C354="PRIVÉ",H354=champs!$Q$5,I354=champs!$Q$6,J354=champs!$Q$6),'Tarifs-Price list'!$L$9,IF(AND(C354="PRIVÉ",H354=champs!$Q$6,I354=champs!$Q$5,J354=champs!$Q$6),'Tarifs-Price list'!$L$9,IF(AND(C354="PRIVÉ",H354=champs!$Q$5,I354=champs!$Q$5,J354=champs!$Q$6),2*'Tarifs-Price list'!$L$9,IF(AND(C354="PRIVÉ",H354=champs!$Q$5,I354=champs!$Q$6,J354=champs!$Q$5),"Impossible",IF(AND(C354="PRIVÉ",H354=champs!$Q$6,I354=champs!$Q$5,J354=champs!$Q$5),"Impossible",IF(AND(C354="PRIVÉ",H354=champs!$Q$6,I354=champs!$Q$6,J354=champs!$Q$5),'Tarifs-Price list'!$L$18,IF(AND(C354="PRIVÉ",H354=champs!$Q$5,I354=champs!$Q$5,J354=champs!$Q$5),"Impossible",0)))))))))))))))))))))</f>
        <v>0</v>
      </c>
      <c r="AG354" s="57">
        <f>IF(AND(K354="OUI",H354=champs!$Q$5,I354=champs!$Q$6,J354=champs!$Q$6,C354="PARTENAIRE"),'Tarifs-Price list'!$N$8,IF(AND(K354="OUI",C354="PARTENAIRE",H354=champs!$Q$6,I354=champs!$Q$5,J354=champs!$Q$6),'Tarifs-Price list'!$N$8,IF(AND(K354="OUI",C354="PARTENAIRE",H354=champs!$Q$5,I354=champs!$Q$5,J354=champs!$Q$6),2*'Tarifs-Price list'!$N$8,IF(AND(K354="OUI",C354="PARTENAIRE",H354=champs!$Q$6,I354=champs!$Q$6,J354=champs!$Q$5),'Tarifs-Price list'!$N$17,IF(AND(K354="OUI",C354="PARTENAIRE",H354=champs!$Q$5,I354=champs!$Q$6,J354=champs!$Q$5),"Impossible",IF(AND(K354="OUI",C354="PARTENAIRE",H354=champs!$Q$6,I354=champs!$Q$5,J354=champs!$Q$5),"Impossible",IF(AND(K354="OUI",C354="PARTENAIRE",H354=champs!$Q$5,I354=champs!$Q$5,J354=champs!$Q$5),"Impossible",IF(AND(C354="EXTERNE",K354="OUI",H354=champs!$Q$5,I354=champs!$Q$6,J354=champs!$Q$6),'Tarifs-Price list'!$M$8,IF(AND(K354="OUI",C354="EXTERNE",H354=champs!$Q$6,I354=champs!$Q$5,J354=champs!$Q$6),'Tarifs-Price list'!$M$8,IF(AND(C354="EXTERNE",K354="OUI",H354=champs!$Q$5,I354=champs!$Q$5,J354=champs!$Q$6),2*'Tarifs-Price list'!$M$8,IF(AND(K354="OUI",C354="EXTERNE",H354=champs!$Q$6,I354=champs!$Q$6,J354=champs!$Q$5),'Tarifs-Price list'!$M$17,IF(AND(K354="OUI",C354="Externe",H354=champs!$Q$5,I354=champs!$Q$6,J354=champs!$Q$5),"Impossible",IF(AND(C354="EXTERNE",K354="OUI",H354=champs!$Q$6,I354=champs!$Q$5,J354=champs!$Q$5),"Impossible",IF(AND(K354="OUI",C354="EXTERNE",H354=champs!$Q$5,I354=champs!$Q$5,J354=champs!$Q$5),"Impossible",IF(AND(C354="PRIVÉ",K354="OUI",H354=champs!$Q$5,I354=champs!$Q$6,J354=champs!$Q$6),'Tarifs-Price list'!$L$8,IF(AND(C354="PRIVÉ",K354="OUI",H354=champs!$Q$6,I354=champs!$Q$5,J354=champs!$Q$6),'Tarifs-Price list'!$L$8,IF(AND(K354="OUI",C354="PRIVÉ",H354=champs!$Q$5,I354=champs!$Q$5,J354=champs!Q355),2*'Tarifs-Price list'!$L$8,IF(AND(K354="OUI",C354="PRIVÉ",H354=champs!$Q$5,I354=champs!$Q$6,J354=champs!$Q$5),"Impossible",IF(AND(K354="OUI",C354="PRIVÉ",K354="OUI",H354=champs!$Q$6,I354=champs!$Q$5,J354=champs!$Q$5),"Impossible",IF(AND(K354="OUI",C354="PRIVÉ",H354=champs!$Q$6,I354=champs!$Q$6,J354=champs!$Q$5),'Tarifs-Price list'!$L$17,IF(AND(K354="OUI",C354="PRIVÉ",H354=champs!$Q$5,I354=champs!$Q$5,J354=champs!$Q$5),"Impossible",0)))))))))))))))))))))</f>
        <v>0</v>
      </c>
    </row>
    <row r="355" spans="2:33" ht="21" x14ac:dyDescent="0.2"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50"/>
      <c r="M355" s="50"/>
      <c r="N355" s="48"/>
      <c r="O355" s="48"/>
      <c r="P355" s="48"/>
      <c r="Q355" s="48"/>
      <c r="R355" s="48"/>
      <c r="S355" s="49"/>
      <c r="T355" s="49"/>
      <c r="U355" s="49"/>
      <c r="V355" s="48"/>
      <c r="W355" s="48"/>
      <c r="X355" s="48"/>
      <c r="Y355" s="48"/>
      <c r="Z355" s="48"/>
      <c r="AC355" s="25" t="e" cm="1">
        <f t="array" ref="AC355">IF(C355="PARTENAIRE",_xlfn.IFS(D355=champs!$A$5,'Tarifs-Price list'!$G$8,D355=champs!$A$6,'Tarifs-Price list'!$G$8,D355=champs!$A$7,'Tarifs-Price list'!$G$18,D355="Chlore Silicate",'Tarifs-Price list'!$G$23,D355="Chlore Carbonate",'Tarifs-Price list'!$G$23,D355="NON",0),IF(C355="EXTERNE",_xlfn.IFS(D355=champs!$A$5,'Tarifs-Price list'!$F$8,D355=champs!$A$6,'Tarifs-Price list'!$F$8,D355=champs!$A$7,'Tarifs-Price list'!$F$18,D355="Chlore Silicate",'Tarifs-Price list'!$F$23,D355="Chlore Carbonate",'Tarifs-Price list'!$F$23,D355="NON",0),_xlfn.IFS(D355=champs!$A$5,'Tarifs-Price list'!$E$8,D355=champs!$A$6,'Tarifs-Price list'!$E$8,D355=champs!$A$7,'Tarifs-Price list'!$E$18,D355="Chlore Silicate",'Tarifs-Price list'!$E$23,D355="Chlore Carbonate",'Tarifs-Price list'!$E$23,D355="NON",0)))</f>
        <v>#N/A</v>
      </c>
      <c r="AD355" s="25" t="e" cm="1">
        <f t="array" ref="AD355">IF(C355="PARTENAIRE",_xlfn.IFS(E355=champs!$A$5,'Tarifs-Price list'!$G$9,E355=champs!$A$6,'Tarifs-Price list'!$G$9,E355=champs!$A$7,'Tarifs-Price list'!$G$19,E355="Chlore Silicate",'Tarifs-Price list'!$G$24,E355="Chlore Carbonate",'Tarifs-Price list'!$G$24,E355="NON",0),IF(C355="EXTERNE",_xlfn.IFS(E355=champs!$A$5,'Tarifs-Price list'!$F$9,E355=champs!$A$6,'Tarifs-Price list'!$F$9,E355=champs!$A$7,'Tarifs-Price list'!$F$19,E355="Chlore Silicate",'Tarifs-Price list'!$F$24,E355="Chlore Carbonate",'Tarifs-Price list'!$F$24,E355="NON",0),_xlfn.IFS(E355=champs!$A$5,'Tarifs-Price list'!$E$9,E355=champs!$A$6,'Tarifs-Price list'!$E$9,E355=champs!$A$7,'Tarifs-Price list'!$E$19,E355="Chlore Silicate",'Tarifs-Price list'!$E$24,E355="Chlore Carbonate",'Tarifs-Price list'!$E$24,E355="NON",0)))</f>
        <v>#N/A</v>
      </c>
      <c r="AE355" s="25" t="e" cm="1">
        <f t="array" ref="AE355">IF(C355="PARTENAIRE",_xlfn.IFS(F355=champs!$A$5,'Tarifs-Price list'!$G$10,F355=champs!$A$6,'Tarifs-Price list'!$G$15,F355=champs!$A$7,'Tarifs-Price list'!$G$20,F355="Chlore Silicate",'Tarifs-Price list'!$G$25,F355="Chlore Carbonate",'Tarifs-Price list'!$G$30,F355="NON",0),IF(C355="EXTERNE",_xlfn.IFS(F355=champs!$A$5,'Tarifs-Price list'!$F$10,F355=champs!$A$6,'Tarifs-Price list'!$F$15,F355=champs!$A$7,'Tarifs-Price list'!$F$20,F355="Chlore Silicate",'Tarifs-Price list'!$F$25,F355="Chlore Carbonate",'Tarifs-Price list'!$F$30,F355="NON",0),_xlfn.IFS(F355=champs!$A$5,'Tarifs-Price list'!$E$10,F355=champs!$A$6,'Tarifs-Price list'!$E$15,F355=champs!$A$7,'Tarifs-Price list'!$E$20,F355="Chlore Silicate",'Tarifs-Price list'!$E$25,F355="Chlore Carbonate",'Tarifs-Price list'!$E$30,F355="NON",0)))</f>
        <v>#N/A</v>
      </c>
      <c r="AF355" s="25">
        <f>IF(AND(H355=champs!$Q$5,I355=champs!$Q$6,J355=champs!$Q$6,C355="PARTENAIRE"),'Tarifs-Price list'!$N$9,IF(AND(C355="PARTENAIRE",H355=champs!$Q$6,I355=champs!$Q$5,J355=champs!$Q$6),'Tarifs-Price list'!$N$9,IF(AND(C355="PARTENAIRE",H355=champs!$Q$5,I355=champs!$Q$5,J355=champs!$Q$6),2*'Tarifs-Price list'!$N$9,IF(AND(C355="PARTENAIRE",H355=champs!$Q$6,I355=champs!$Q$6,J355=champs!$Q$5),'Tarifs-Price list'!$N$18,IF(AND(C355="PARTENAIRE",H355=champs!$Q$5,I355=champs!$Q$6,J355=champs!$Q$5),"Impossible",IF(AND(C355="PARTENAIRE",H355=champs!$Q$6,I355=champs!$Q$5,J355=champs!$Q$5),"Impossible",IF(AND(C355="PARTENAIRE",H355=champs!$Q$5,I355=champs!$Q$5,J355=champs!$Q$5),"Impossible",IF(AND(C355="EXTERNE",H355=champs!$Q$5,I355=champs!$Q$6,J355=champs!$Q$6),'Tarifs-Price list'!$M$9,IF(AND(C355="EXTERNE",H355=champs!$Q$6,I355=champs!$Q$5,J355=champs!$Q$6),'Tarifs-Price list'!$M$9,IF(AND(C355="EXTERNE",H355=champs!$Q$5,I355=champs!$Q$5,J355=champs!$Q$6),2*'Tarifs-Price list'!$M$9,IF(AND(C355="EXTERNE",H355=champs!$Q$6,I355=champs!$Q$6,J355=champs!$Q$5),'Tarifs-Price list'!$M$18,IF(AND(C355="Externe",H355=champs!$Q$5,I355=champs!$Q$6,J355=champs!$Q$5),"Impossible",IF(AND(C355="EXTERNE",H355=champs!$Q$6,I355=champs!$Q$5,J355=champs!$Q$5),"Impossible",IF(AND(C355="EXTERNE",H355=champs!$Q$5,I355=champs!$Q$5,J355=champs!$Q$5),"Impossible",IF(AND(C355="PRIVÉ",H355=champs!$Q$5,I355=champs!$Q$6,J355=champs!$Q$6),'Tarifs-Price list'!$L$9,IF(AND(C355="PRIVÉ",H355=champs!$Q$6,I355=champs!$Q$5,J355=champs!$Q$6),'Tarifs-Price list'!$L$9,IF(AND(C355="PRIVÉ",H355=champs!$Q$5,I355=champs!$Q$5,J355=champs!$Q$6),2*'Tarifs-Price list'!$L$9,IF(AND(C355="PRIVÉ",H355=champs!$Q$5,I355=champs!$Q$6,J355=champs!$Q$5),"Impossible",IF(AND(C355="PRIVÉ",H355=champs!$Q$6,I355=champs!$Q$5,J355=champs!$Q$5),"Impossible",IF(AND(C355="PRIVÉ",H355=champs!$Q$6,I355=champs!$Q$6,J355=champs!$Q$5),'Tarifs-Price list'!$L$18,IF(AND(C355="PRIVÉ",H355=champs!$Q$5,I355=champs!$Q$5,J355=champs!$Q$5),"Impossible",0)))))))))))))))))))))</f>
        <v>0</v>
      </c>
      <c r="AG355" s="57">
        <f>IF(AND(K355="OUI",H355=champs!$Q$5,I355=champs!$Q$6,J355=champs!$Q$6,C355="PARTENAIRE"),'Tarifs-Price list'!$N$8,IF(AND(K355="OUI",C355="PARTENAIRE",H355=champs!$Q$6,I355=champs!$Q$5,J355=champs!$Q$6),'Tarifs-Price list'!$N$8,IF(AND(K355="OUI",C355="PARTENAIRE",H355=champs!$Q$5,I355=champs!$Q$5,J355=champs!$Q$6),2*'Tarifs-Price list'!$N$8,IF(AND(K355="OUI",C355="PARTENAIRE",H355=champs!$Q$6,I355=champs!$Q$6,J355=champs!$Q$5),'Tarifs-Price list'!$N$17,IF(AND(K355="OUI",C355="PARTENAIRE",H355=champs!$Q$5,I355=champs!$Q$6,J355=champs!$Q$5),"Impossible",IF(AND(K355="OUI",C355="PARTENAIRE",H355=champs!$Q$6,I355=champs!$Q$5,J355=champs!$Q$5),"Impossible",IF(AND(K355="OUI",C355="PARTENAIRE",H355=champs!$Q$5,I355=champs!$Q$5,J355=champs!$Q$5),"Impossible",IF(AND(C355="EXTERNE",K355="OUI",H355=champs!$Q$5,I355=champs!$Q$6,J355=champs!$Q$6),'Tarifs-Price list'!$M$8,IF(AND(K355="OUI",C355="EXTERNE",H355=champs!$Q$6,I355=champs!$Q$5,J355=champs!$Q$6),'Tarifs-Price list'!$M$8,IF(AND(C355="EXTERNE",K355="OUI",H355=champs!$Q$5,I355=champs!$Q$5,J355=champs!$Q$6),2*'Tarifs-Price list'!$M$8,IF(AND(K355="OUI",C355="EXTERNE",H355=champs!$Q$6,I355=champs!$Q$6,J355=champs!$Q$5),'Tarifs-Price list'!$M$17,IF(AND(K355="OUI",C355="Externe",H355=champs!$Q$5,I355=champs!$Q$6,J355=champs!$Q$5),"Impossible",IF(AND(C355="EXTERNE",K355="OUI",H355=champs!$Q$6,I355=champs!$Q$5,J355=champs!$Q$5),"Impossible",IF(AND(K355="OUI",C355="EXTERNE",H355=champs!$Q$5,I355=champs!$Q$5,J355=champs!$Q$5),"Impossible",IF(AND(C355="PRIVÉ",K355="OUI",H355=champs!$Q$5,I355=champs!$Q$6,J355=champs!$Q$6),'Tarifs-Price list'!$L$8,IF(AND(C355="PRIVÉ",K355="OUI",H355=champs!$Q$6,I355=champs!$Q$5,J355=champs!$Q$6),'Tarifs-Price list'!$L$8,IF(AND(K355="OUI",C355="PRIVÉ",H355=champs!$Q$5,I355=champs!$Q$5,J355=champs!Q356),2*'Tarifs-Price list'!$L$8,IF(AND(K355="OUI",C355="PRIVÉ",H355=champs!$Q$5,I355=champs!$Q$6,J355=champs!$Q$5),"Impossible",IF(AND(K355="OUI",C355="PRIVÉ",K355="OUI",H355=champs!$Q$6,I355=champs!$Q$5,J355=champs!$Q$5),"Impossible",IF(AND(K355="OUI",C355="PRIVÉ",H355=champs!$Q$6,I355=champs!$Q$6,J355=champs!$Q$5),'Tarifs-Price list'!$L$17,IF(AND(K355="OUI",C355="PRIVÉ",H355=champs!$Q$5,I355=champs!$Q$5,J355=champs!$Q$5),"Impossible",0)))))))))))))))))))))</f>
        <v>0</v>
      </c>
    </row>
    <row r="356" spans="2:33" ht="21" x14ac:dyDescent="0.2"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50"/>
      <c r="M356" s="50"/>
      <c r="N356" s="48"/>
      <c r="O356" s="48"/>
      <c r="P356" s="48"/>
      <c r="Q356" s="48"/>
      <c r="R356" s="48"/>
      <c r="S356" s="49"/>
      <c r="T356" s="49"/>
      <c r="U356" s="49"/>
      <c r="V356" s="48"/>
      <c r="W356" s="48"/>
      <c r="X356" s="48"/>
      <c r="Y356" s="48"/>
      <c r="Z356" s="48"/>
      <c r="AC356" s="25" t="e" cm="1">
        <f t="array" ref="AC356">IF(C356="PARTENAIRE",_xlfn.IFS(D356=champs!$A$5,'Tarifs-Price list'!$G$8,D356=champs!$A$6,'Tarifs-Price list'!$G$8,D356=champs!$A$7,'Tarifs-Price list'!$G$18,D356="Chlore Silicate",'Tarifs-Price list'!$G$23,D356="Chlore Carbonate",'Tarifs-Price list'!$G$23,D356="NON",0),IF(C356="EXTERNE",_xlfn.IFS(D356=champs!$A$5,'Tarifs-Price list'!$F$8,D356=champs!$A$6,'Tarifs-Price list'!$F$8,D356=champs!$A$7,'Tarifs-Price list'!$F$18,D356="Chlore Silicate",'Tarifs-Price list'!$F$23,D356="Chlore Carbonate",'Tarifs-Price list'!$F$23,D356="NON",0),_xlfn.IFS(D356=champs!$A$5,'Tarifs-Price list'!$E$8,D356=champs!$A$6,'Tarifs-Price list'!$E$8,D356=champs!$A$7,'Tarifs-Price list'!$E$18,D356="Chlore Silicate",'Tarifs-Price list'!$E$23,D356="Chlore Carbonate",'Tarifs-Price list'!$E$23,D356="NON",0)))</f>
        <v>#N/A</v>
      </c>
      <c r="AD356" s="25" t="e" cm="1">
        <f t="array" ref="AD356">IF(C356="PARTENAIRE",_xlfn.IFS(E356=champs!$A$5,'Tarifs-Price list'!$G$9,E356=champs!$A$6,'Tarifs-Price list'!$G$9,E356=champs!$A$7,'Tarifs-Price list'!$G$19,E356="Chlore Silicate",'Tarifs-Price list'!$G$24,E356="Chlore Carbonate",'Tarifs-Price list'!$G$24,E356="NON",0),IF(C356="EXTERNE",_xlfn.IFS(E356=champs!$A$5,'Tarifs-Price list'!$F$9,E356=champs!$A$6,'Tarifs-Price list'!$F$9,E356=champs!$A$7,'Tarifs-Price list'!$F$19,E356="Chlore Silicate",'Tarifs-Price list'!$F$24,E356="Chlore Carbonate",'Tarifs-Price list'!$F$24,E356="NON",0),_xlfn.IFS(E356=champs!$A$5,'Tarifs-Price list'!$E$9,E356=champs!$A$6,'Tarifs-Price list'!$E$9,E356=champs!$A$7,'Tarifs-Price list'!$E$19,E356="Chlore Silicate",'Tarifs-Price list'!$E$24,E356="Chlore Carbonate",'Tarifs-Price list'!$E$24,E356="NON",0)))</f>
        <v>#N/A</v>
      </c>
      <c r="AE356" s="25" t="e" cm="1">
        <f t="array" ref="AE356">IF(C356="PARTENAIRE",_xlfn.IFS(F356=champs!$A$5,'Tarifs-Price list'!$G$10,F356=champs!$A$6,'Tarifs-Price list'!$G$15,F356=champs!$A$7,'Tarifs-Price list'!$G$20,F356="Chlore Silicate",'Tarifs-Price list'!$G$25,F356="Chlore Carbonate",'Tarifs-Price list'!$G$30,F356="NON",0),IF(C356="EXTERNE",_xlfn.IFS(F356=champs!$A$5,'Tarifs-Price list'!$F$10,F356=champs!$A$6,'Tarifs-Price list'!$F$15,F356=champs!$A$7,'Tarifs-Price list'!$F$20,F356="Chlore Silicate",'Tarifs-Price list'!$F$25,F356="Chlore Carbonate",'Tarifs-Price list'!$F$30,F356="NON",0),_xlfn.IFS(F356=champs!$A$5,'Tarifs-Price list'!$E$10,F356=champs!$A$6,'Tarifs-Price list'!$E$15,F356=champs!$A$7,'Tarifs-Price list'!$E$20,F356="Chlore Silicate",'Tarifs-Price list'!$E$25,F356="Chlore Carbonate",'Tarifs-Price list'!$E$30,F356="NON",0)))</f>
        <v>#N/A</v>
      </c>
      <c r="AF356" s="25">
        <f>IF(AND(H356=champs!$Q$5,I356=champs!$Q$6,J356=champs!$Q$6,C356="PARTENAIRE"),'Tarifs-Price list'!$N$9,IF(AND(C356="PARTENAIRE",H356=champs!$Q$6,I356=champs!$Q$5,J356=champs!$Q$6),'Tarifs-Price list'!$N$9,IF(AND(C356="PARTENAIRE",H356=champs!$Q$5,I356=champs!$Q$5,J356=champs!$Q$6),2*'Tarifs-Price list'!$N$9,IF(AND(C356="PARTENAIRE",H356=champs!$Q$6,I356=champs!$Q$6,J356=champs!$Q$5),'Tarifs-Price list'!$N$18,IF(AND(C356="PARTENAIRE",H356=champs!$Q$5,I356=champs!$Q$6,J356=champs!$Q$5),"Impossible",IF(AND(C356="PARTENAIRE",H356=champs!$Q$6,I356=champs!$Q$5,J356=champs!$Q$5),"Impossible",IF(AND(C356="PARTENAIRE",H356=champs!$Q$5,I356=champs!$Q$5,J356=champs!$Q$5),"Impossible",IF(AND(C356="EXTERNE",H356=champs!$Q$5,I356=champs!$Q$6,J356=champs!$Q$6),'Tarifs-Price list'!$M$9,IF(AND(C356="EXTERNE",H356=champs!$Q$6,I356=champs!$Q$5,J356=champs!$Q$6),'Tarifs-Price list'!$M$9,IF(AND(C356="EXTERNE",H356=champs!$Q$5,I356=champs!$Q$5,J356=champs!$Q$6),2*'Tarifs-Price list'!$M$9,IF(AND(C356="EXTERNE",H356=champs!$Q$6,I356=champs!$Q$6,J356=champs!$Q$5),'Tarifs-Price list'!$M$18,IF(AND(C356="Externe",H356=champs!$Q$5,I356=champs!$Q$6,J356=champs!$Q$5),"Impossible",IF(AND(C356="EXTERNE",H356=champs!$Q$6,I356=champs!$Q$5,J356=champs!$Q$5),"Impossible",IF(AND(C356="EXTERNE",H356=champs!$Q$5,I356=champs!$Q$5,J356=champs!$Q$5),"Impossible",IF(AND(C356="PRIVÉ",H356=champs!$Q$5,I356=champs!$Q$6,J356=champs!$Q$6),'Tarifs-Price list'!$L$9,IF(AND(C356="PRIVÉ",H356=champs!$Q$6,I356=champs!$Q$5,J356=champs!$Q$6),'Tarifs-Price list'!$L$9,IF(AND(C356="PRIVÉ",H356=champs!$Q$5,I356=champs!$Q$5,J356=champs!$Q$6),2*'Tarifs-Price list'!$L$9,IF(AND(C356="PRIVÉ",H356=champs!$Q$5,I356=champs!$Q$6,J356=champs!$Q$5),"Impossible",IF(AND(C356="PRIVÉ",H356=champs!$Q$6,I356=champs!$Q$5,J356=champs!$Q$5),"Impossible",IF(AND(C356="PRIVÉ",H356=champs!$Q$6,I356=champs!$Q$6,J356=champs!$Q$5),'Tarifs-Price list'!$L$18,IF(AND(C356="PRIVÉ",H356=champs!$Q$5,I356=champs!$Q$5,J356=champs!$Q$5),"Impossible",0)))))))))))))))))))))</f>
        <v>0</v>
      </c>
      <c r="AG356" s="57">
        <f>IF(AND(K356="OUI",H356=champs!$Q$5,I356=champs!$Q$6,J356=champs!$Q$6,C356="PARTENAIRE"),'Tarifs-Price list'!$N$8,IF(AND(K356="OUI",C356="PARTENAIRE",H356=champs!$Q$6,I356=champs!$Q$5,J356=champs!$Q$6),'Tarifs-Price list'!$N$8,IF(AND(K356="OUI",C356="PARTENAIRE",H356=champs!$Q$5,I356=champs!$Q$5,J356=champs!$Q$6),2*'Tarifs-Price list'!$N$8,IF(AND(K356="OUI",C356="PARTENAIRE",H356=champs!$Q$6,I356=champs!$Q$6,J356=champs!$Q$5),'Tarifs-Price list'!$N$17,IF(AND(K356="OUI",C356="PARTENAIRE",H356=champs!$Q$5,I356=champs!$Q$6,J356=champs!$Q$5),"Impossible",IF(AND(K356="OUI",C356="PARTENAIRE",H356=champs!$Q$6,I356=champs!$Q$5,J356=champs!$Q$5),"Impossible",IF(AND(K356="OUI",C356="PARTENAIRE",H356=champs!$Q$5,I356=champs!$Q$5,J356=champs!$Q$5),"Impossible",IF(AND(C356="EXTERNE",K356="OUI",H356=champs!$Q$5,I356=champs!$Q$6,J356=champs!$Q$6),'Tarifs-Price list'!$M$8,IF(AND(K356="OUI",C356="EXTERNE",H356=champs!$Q$6,I356=champs!$Q$5,J356=champs!$Q$6),'Tarifs-Price list'!$M$8,IF(AND(C356="EXTERNE",K356="OUI",H356=champs!$Q$5,I356=champs!$Q$5,J356=champs!$Q$6),2*'Tarifs-Price list'!$M$8,IF(AND(K356="OUI",C356="EXTERNE",H356=champs!$Q$6,I356=champs!$Q$6,J356=champs!$Q$5),'Tarifs-Price list'!$M$17,IF(AND(K356="OUI",C356="Externe",H356=champs!$Q$5,I356=champs!$Q$6,J356=champs!$Q$5),"Impossible",IF(AND(C356="EXTERNE",K356="OUI",H356=champs!$Q$6,I356=champs!$Q$5,J356=champs!$Q$5),"Impossible",IF(AND(K356="OUI",C356="EXTERNE",H356=champs!$Q$5,I356=champs!$Q$5,J356=champs!$Q$5),"Impossible",IF(AND(C356="PRIVÉ",K356="OUI",H356=champs!$Q$5,I356=champs!$Q$6,J356=champs!$Q$6),'Tarifs-Price list'!$L$8,IF(AND(C356="PRIVÉ",K356="OUI",H356=champs!$Q$6,I356=champs!$Q$5,J356=champs!$Q$6),'Tarifs-Price list'!$L$8,IF(AND(K356="OUI",C356="PRIVÉ",H356=champs!$Q$5,I356=champs!$Q$5,J356=champs!Q357),2*'Tarifs-Price list'!$L$8,IF(AND(K356="OUI",C356="PRIVÉ",H356=champs!$Q$5,I356=champs!$Q$6,J356=champs!$Q$5),"Impossible",IF(AND(K356="OUI",C356="PRIVÉ",K356="OUI",H356=champs!$Q$6,I356=champs!$Q$5,J356=champs!$Q$5),"Impossible",IF(AND(K356="OUI",C356="PRIVÉ",H356=champs!$Q$6,I356=champs!$Q$6,J356=champs!$Q$5),'Tarifs-Price list'!$L$17,IF(AND(K356="OUI",C356="PRIVÉ",H356=champs!$Q$5,I356=champs!$Q$5,J356=champs!$Q$5),"Impossible",0)))))))))))))))))))))</f>
        <v>0</v>
      </c>
    </row>
    <row r="357" spans="2:33" ht="21" x14ac:dyDescent="0.2"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50"/>
      <c r="M357" s="50"/>
      <c r="N357" s="48"/>
      <c r="O357" s="48"/>
      <c r="P357" s="48"/>
      <c r="Q357" s="48"/>
      <c r="R357" s="48"/>
      <c r="S357" s="49"/>
      <c r="T357" s="49"/>
      <c r="U357" s="49"/>
      <c r="V357" s="48"/>
      <c r="W357" s="48"/>
      <c r="X357" s="48"/>
      <c r="Y357" s="48"/>
      <c r="Z357" s="48"/>
      <c r="AC357" s="25" t="e" cm="1">
        <f t="array" ref="AC357">IF(C357="PARTENAIRE",_xlfn.IFS(D357=champs!$A$5,'Tarifs-Price list'!$G$8,D357=champs!$A$6,'Tarifs-Price list'!$G$8,D357=champs!$A$7,'Tarifs-Price list'!$G$18,D357="Chlore Silicate",'Tarifs-Price list'!$G$23,D357="Chlore Carbonate",'Tarifs-Price list'!$G$23,D357="NON",0),IF(C357="EXTERNE",_xlfn.IFS(D357=champs!$A$5,'Tarifs-Price list'!$F$8,D357=champs!$A$6,'Tarifs-Price list'!$F$8,D357=champs!$A$7,'Tarifs-Price list'!$F$18,D357="Chlore Silicate",'Tarifs-Price list'!$F$23,D357="Chlore Carbonate",'Tarifs-Price list'!$F$23,D357="NON",0),_xlfn.IFS(D357=champs!$A$5,'Tarifs-Price list'!$E$8,D357=champs!$A$6,'Tarifs-Price list'!$E$8,D357=champs!$A$7,'Tarifs-Price list'!$E$18,D357="Chlore Silicate",'Tarifs-Price list'!$E$23,D357="Chlore Carbonate",'Tarifs-Price list'!$E$23,D357="NON",0)))</f>
        <v>#N/A</v>
      </c>
      <c r="AD357" s="25" t="e" cm="1">
        <f t="array" ref="AD357">IF(C357="PARTENAIRE",_xlfn.IFS(E357=champs!$A$5,'Tarifs-Price list'!$G$9,E357=champs!$A$6,'Tarifs-Price list'!$G$9,E357=champs!$A$7,'Tarifs-Price list'!$G$19,E357="Chlore Silicate",'Tarifs-Price list'!$G$24,E357="Chlore Carbonate",'Tarifs-Price list'!$G$24,E357="NON",0),IF(C357="EXTERNE",_xlfn.IFS(E357=champs!$A$5,'Tarifs-Price list'!$F$9,E357=champs!$A$6,'Tarifs-Price list'!$F$9,E357=champs!$A$7,'Tarifs-Price list'!$F$19,E357="Chlore Silicate",'Tarifs-Price list'!$F$24,E357="Chlore Carbonate",'Tarifs-Price list'!$F$24,E357="NON",0),_xlfn.IFS(E357=champs!$A$5,'Tarifs-Price list'!$E$9,E357=champs!$A$6,'Tarifs-Price list'!$E$9,E357=champs!$A$7,'Tarifs-Price list'!$E$19,E357="Chlore Silicate",'Tarifs-Price list'!$E$24,E357="Chlore Carbonate",'Tarifs-Price list'!$E$24,E357="NON",0)))</f>
        <v>#N/A</v>
      </c>
      <c r="AE357" s="25" t="e" cm="1">
        <f t="array" ref="AE357">IF(C357="PARTENAIRE",_xlfn.IFS(F357=champs!$A$5,'Tarifs-Price list'!$G$10,F357=champs!$A$6,'Tarifs-Price list'!$G$15,F357=champs!$A$7,'Tarifs-Price list'!$G$20,F357="Chlore Silicate",'Tarifs-Price list'!$G$25,F357="Chlore Carbonate",'Tarifs-Price list'!$G$30,F357="NON",0),IF(C357="EXTERNE",_xlfn.IFS(F357=champs!$A$5,'Tarifs-Price list'!$F$10,F357=champs!$A$6,'Tarifs-Price list'!$F$15,F357=champs!$A$7,'Tarifs-Price list'!$F$20,F357="Chlore Silicate",'Tarifs-Price list'!$F$25,F357="Chlore Carbonate",'Tarifs-Price list'!$F$30,F357="NON",0),_xlfn.IFS(F357=champs!$A$5,'Tarifs-Price list'!$E$10,F357=champs!$A$6,'Tarifs-Price list'!$E$15,F357=champs!$A$7,'Tarifs-Price list'!$E$20,F357="Chlore Silicate",'Tarifs-Price list'!$E$25,F357="Chlore Carbonate",'Tarifs-Price list'!$E$30,F357="NON",0)))</f>
        <v>#N/A</v>
      </c>
      <c r="AF357" s="25">
        <f>IF(AND(H357=champs!$Q$5,I357=champs!$Q$6,J357=champs!$Q$6,C357="PARTENAIRE"),'Tarifs-Price list'!$N$9,IF(AND(C357="PARTENAIRE",H357=champs!$Q$6,I357=champs!$Q$5,J357=champs!$Q$6),'Tarifs-Price list'!$N$9,IF(AND(C357="PARTENAIRE",H357=champs!$Q$5,I357=champs!$Q$5,J357=champs!$Q$6),2*'Tarifs-Price list'!$N$9,IF(AND(C357="PARTENAIRE",H357=champs!$Q$6,I357=champs!$Q$6,J357=champs!$Q$5),'Tarifs-Price list'!$N$18,IF(AND(C357="PARTENAIRE",H357=champs!$Q$5,I357=champs!$Q$6,J357=champs!$Q$5),"Impossible",IF(AND(C357="PARTENAIRE",H357=champs!$Q$6,I357=champs!$Q$5,J357=champs!$Q$5),"Impossible",IF(AND(C357="PARTENAIRE",H357=champs!$Q$5,I357=champs!$Q$5,J357=champs!$Q$5),"Impossible",IF(AND(C357="EXTERNE",H357=champs!$Q$5,I357=champs!$Q$6,J357=champs!$Q$6),'Tarifs-Price list'!$M$9,IF(AND(C357="EXTERNE",H357=champs!$Q$6,I357=champs!$Q$5,J357=champs!$Q$6),'Tarifs-Price list'!$M$9,IF(AND(C357="EXTERNE",H357=champs!$Q$5,I357=champs!$Q$5,J357=champs!$Q$6),2*'Tarifs-Price list'!$M$9,IF(AND(C357="EXTERNE",H357=champs!$Q$6,I357=champs!$Q$6,J357=champs!$Q$5),'Tarifs-Price list'!$M$18,IF(AND(C357="Externe",H357=champs!$Q$5,I357=champs!$Q$6,J357=champs!$Q$5),"Impossible",IF(AND(C357="EXTERNE",H357=champs!$Q$6,I357=champs!$Q$5,J357=champs!$Q$5),"Impossible",IF(AND(C357="EXTERNE",H357=champs!$Q$5,I357=champs!$Q$5,J357=champs!$Q$5),"Impossible",IF(AND(C357="PRIVÉ",H357=champs!$Q$5,I357=champs!$Q$6,J357=champs!$Q$6),'Tarifs-Price list'!$L$9,IF(AND(C357="PRIVÉ",H357=champs!$Q$6,I357=champs!$Q$5,J357=champs!$Q$6),'Tarifs-Price list'!$L$9,IF(AND(C357="PRIVÉ",H357=champs!$Q$5,I357=champs!$Q$5,J357=champs!$Q$6),2*'Tarifs-Price list'!$L$9,IF(AND(C357="PRIVÉ",H357=champs!$Q$5,I357=champs!$Q$6,J357=champs!$Q$5),"Impossible",IF(AND(C357="PRIVÉ",H357=champs!$Q$6,I357=champs!$Q$5,J357=champs!$Q$5),"Impossible",IF(AND(C357="PRIVÉ",H357=champs!$Q$6,I357=champs!$Q$6,J357=champs!$Q$5),'Tarifs-Price list'!$L$18,IF(AND(C357="PRIVÉ",H357=champs!$Q$5,I357=champs!$Q$5,J357=champs!$Q$5),"Impossible",0)))))))))))))))))))))</f>
        <v>0</v>
      </c>
      <c r="AG357" s="57">
        <f>IF(AND(K357="OUI",H357=champs!$Q$5,I357=champs!$Q$6,J357=champs!$Q$6,C357="PARTENAIRE"),'Tarifs-Price list'!$N$8,IF(AND(K357="OUI",C357="PARTENAIRE",H357=champs!$Q$6,I357=champs!$Q$5,J357=champs!$Q$6),'Tarifs-Price list'!$N$8,IF(AND(K357="OUI",C357="PARTENAIRE",H357=champs!$Q$5,I357=champs!$Q$5,J357=champs!$Q$6),2*'Tarifs-Price list'!$N$8,IF(AND(K357="OUI",C357="PARTENAIRE",H357=champs!$Q$6,I357=champs!$Q$6,J357=champs!$Q$5),'Tarifs-Price list'!$N$17,IF(AND(K357="OUI",C357="PARTENAIRE",H357=champs!$Q$5,I357=champs!$Q$6,J357=champs!$Q$5),"Impossible",IF(AND(K357="OUI",C357="PARTENAIRE",H357=champs!$Q$6,I357=champs!$Q$5,J357=champs!$Q$5),"Impossible",IF(AND(K357="OUI",C357="PARTENAIRE",H357=champs!$Q$5,I357=champs!$Q$5,J357=champs!$Q$5),"Impossible",IF(AND(C357="EXTERNE",K357="OUI",H357=champs!$Q$5,I357=champs!$Q$6,J357=champs!$Q$6),'Tarifs-Price list'!$M$8,IF(AND(K357="OUI",C357="EXTERNE",H357=champs!$Q$6,I357=champs!$Q$5,J357=champs!$Q$6),'Tarifs-Price list'!$M$8,IF(AND(C357="EXTERNE",K357="OUI",H357=champs!$Q$5,I357=champs!$Q$5,J357=champs!$Q$6),2*'Tarifs-Price list'!$M$8,IF(AND(K357="OUI",C357="EXTERNE",H357=champs!$Q$6,I357=champs!$Q$6,J357=champs!$Q$5),'Tarifs-Price list'!$M$17,IF(AND(K357="OUI",C357="Externe",H357=champs!$Q$5,I357=champs!$Q$6,J357=champs!$Q$5),"Impossible",IF(AND(C357="EXTERNE",K357="OUI",H357=champs!$Q$6,I357=champs!$Q$5,J357=champs!$Q$5),"Impossible",IF(AND(K357="OUI",C357="EXTERNE",H357=champs!$Q$5,I357=champs!$Q$5,J357=champs!$Q$5),"Impossible",IF(AND(C357="PRIVÉ",K357="OUI",H357=champs!$Q$5,I357=champs!$Q$6,J357=champs!$Q$6),'Tarifs-Price list'!$L$8,IF(AND(C357="PRIVÉ",K357="OUI",H357=champs!$Q$6,I357=champs!$Q$5,J357=champs!$Q$6),'Tarifs-Price list'!$L$8,IF(AND(K357="OUI",C357="PRIVÉ",H357=champs!$Q$5,I357=champs!$Q$5,J357=champs!Q358),2*'Tarifs-Price list'!$L$8,IF(AND(K357="OUI",C357="PRIVÉ",H357=champs!$Q$5,I357=champs!$Q$6,J357=champs!$Q$5),"Impossible",IF(AND(K357="OUI",C357="PRIVÉ",K357="OUI",H357=champs!$Q$6,I357=champs!$Q$5,J357=champs!$Q$5),"Impossible",IF(AND(K357="OUI",C357="PRIVÉ",H357=champs!$Q$6,I357=champs!$Q$6,J357=champs!$Q$5),'Tarifs-Price list'!$L$17,IF(AND(K357="OUI",C357="PRIVÉ",H357=champs!$Q$5,I357=champs!$Q$5,J357=champs!$Q$5),"Impossible",0)))))))))))))))))))))</f>
        <v>0</v>
      </c>
    </row>
    <row r="358" spans="2:33" ht="21" x14ac:dyDescent="0.2"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50"/>
      <c r="M358" s="50"/>
      <c r="N358" s="48"/>
      <c r="O358" s="48"/>
      <c r="P358" s="48"/>
      <c r="Q358" s="48"/>
      <c r="R358" s="48"/>
      <c r="S358" s="49"/>
      <c r="T358" s="49"/>
      <c r="U358" s="49"/>
      <c r="V358" s="48"/>
      <c r="W358" s="48"/>
      <c r="X358" s="48"/>
      <c r="Y358" s="48"/>
      <c r="Z358" s="48"/>
      <c r="AC358" s="25" t="e" cm="1">
        <f t="array" ref="AC358">IF(C358="PARTENAIRE",_xlfn.IFS(D358=champs!$A$5,'Tarifs-Price list'!$G$8,D358=champs!$A$6,'Tarifs-Price list'!$G$8,D358=champs!$A$7,'Tarifs-Price list'!$G$18,D358="Chlore Silicate",'Tarifs-Price list'!$G$23,D358="Chlore Carbonate",'Tarifs-Price list'!$G$23,D358="NON",0),IF(C358="EXTERNE",_xlfn.IFS(D358=champs!$A$5,'Tarifs-Price list'!$F$8,D358=champs!$A$6,'Tarifs-Price list'!$F$8,D358=champs!$A$7,'Tarifs-Price list'!$F$18,D358="Chlore Silicate",'Tarifs-Price list'!$F$23,D358="Chlore Carbonate",'Tarifs-Price list'!$F$23,D358="NON",0),_xlfn.IFS(D358=champs!$A$5,'Tarifs-Price list'!$E$8,D358=champs!$A$6,'Tarifs-Price list'!$E$8,D358=champs!$A$7,'Tarifs-Price list'!$E$18,D358="Chlore Silicate",'Tarifs-Price list'!$E$23,D358="Chlore Carbonate",'Tarifs-Price list'!$E$23,D358="NON",0)))</f>
        <v>#N/A</v>
      </c>
      <c r="AD358" s="25" t="e" cm="1">
        <f t="array" ref="AD358">IF(C358="PARTENAIRE",_xlfn.IFS(E358=champs!$A$5,'Tarifs-Price list'!$G$9,E358=champs!$A$6,'Tarifs-Price list'!$G$9,E358=champs!$A$7,'Tarifs-Price list'!$G$19,E358="Chlore Silicate",'Tarifs-Price list'!$G$24,E358="Chlore Carbonate",'Tarifs-Price list'!$G$24,E358="NON",0),IF(C358="EXTERNE",_xlfn.IFS(E358=champs!$A$5,'Tarifs-Price list'!$F$9,E358=champs!$A$6,'Tarifs-Price list'!$F$9,E358=champs!$A$7,'Tarifs-Price list'!$F$19,E358="Chlore Silicate",'Tarifs-Price list'!$F$24,E358="Chlore Carbonate",'Tarifs-Price list'!$F$24,E358="NON",0),_xlfn.IFS(E358=champs!$A$5,'Tarifs-Price list'!$E$9,E358=champs!$A$6,'Tarifs-Price list'!$E$9,E358=champs!$A$7,'Tarifs-Price list'!$E$19,E358="Chlore Silicate",'Tarifs-Price list'!$E$24,E358="Chlore Carbonate",'Tarifs-Price list'!$E$24,E358="NON",0)))</f>
        <v>#N/A</v>
      </c>
      <c r="AE358" s="25" t="e" cm="1">
        <f t="array" ref="AE358">IF(C358="PARTENAIRE",_xlfn.IFS(F358=champs!$A$5,'Tarifs-Price list'!$G$10,F358=champs!$A$6,'Tarifs-Price list'!$G$15,F358=champs!$A$7,'Tarifs-Price list'!$G$20,F358="Chlore Silicate",'Tarifs-Price list'!$G$25,F358="Chlore Carbonate",'Tarifs-Price list'!$G$30,F358="NON",0),IF(C358="EXTERNE",_xlfn.IFS(F358=champs!$A$5,'Tarifs-Price list'!$F$10,F358=champs!$A$6,'Tarifs-Price list'!$F$15,F358=champs!$A$7,'Tarifs-Price list'!$F$20,F358="Chlore Silicate",'Tarifs-Price list'!$F$25,F358="Chlore Carbonate",'Tarifs-Price list'!$F$30,F358="NON",0),_xlfn.IFS(F358=champs!$A$5,'Tarifs-Price list'!$E$10,F358=champs!$A$6,'Tarifs-Price list'!$E$15,F358=champs!$A$7,'Tarifs-Price list'!$E$20,F358="Chlore Silicate",'Tarifs-Price list'!$E$25,F358="Chlore Carbonate",'Tarifs-Price list'!$E$30,F358="NON",0)))</f>
        <v>#N/A</v>
      </c>
      <c r="AF358" s="25">
        <f>IF(AND(H358=champs!$Q$5,I358=champs!$Q$6,J358=champs!$Q$6,C358="PARTENAIRE"),'Tarifs-Price list'!$N$9,IF(AND(C358="PARTENAIRE",H358=champs!$Q$6,I358=champs!$Q$5,J358=champs!$Q$6),'Tarifs-Price list'!$N$9,IF(AND(C358="PARTENAIRE",H358=champs!$Q$5,I358=champs!$Q$5,J358=champs!$Q$6),2*'Tarifs-Price list'!$N$9,IF(AND(C358="PARTENAIRE",H358=champs!$Q$6,I358=champs!$Q$6,J358=champs!$Q$5),'Tarifs-Price list'!$N$18,IF(AND(C358="PARTENAIRE",H358=champs!$Q$5,I358=champs!$Q$6,J358=champs!$Q$5),"Impossible",IF(AND(C358="PARTENAIRE",H358=champs!$Q$6,I358=champs!$Q$5,J358=champs!$Q$5),"Impossible",IF(AND(C358="PARTENAIRE",H358=champs!$Q$5,I358=champs!$Q$5,J358=champs!$Q$5),"Impossible",IF(AND(C358="EXTERNE",H358=champs!$Q$5,I358=champs!$Q$6,J358=champs!$Q$6),'Tarifs-Price list'!$M$9,IF(AND(C358="EXTERNE",H358=champs!$Q$6,I358=champs!$Q$5,J358=champs!$Q$6),'Tarifs-Price list'!$M$9,IF(AND(C358="EXTERNE",H358=champs!$Q$5,I358=champs!$Q$5,J358=champs!$Q$6),2*'Tarifs-Price list'!$M$9,IF(AND(C358="EXTERNE",H358=champs!$Q$6,I358=champs!$Q$6,J358=champs!$Q$5),'Tarifs-Price list'!$M$18,IF(AND(C358="Externe",H358=champs!$Q$5,I358=champs!$Q$6,J358=champs!$Q$5),"Impossible",IF(AND(C358="EXTERNE",H358=champs!$Q$6,I358=champs!$Q$5,J358=champs!$Q$5),"Impossible",IF(AND(C358="EXTERNE",H358=champs!$Q$5,I358=champs!$Q$5,J358=champs!$Q$5),"Impossible",IF(AND(C358="PRIVÉ",H358=champs!$Q$5,I358=champs!$Q$6,J358=champs!$Q$6),'Tarifs-Price list'!$L$9,IF(AND(C358="PRIVÉ",H358=champs!$Q$6,I358=champs!$Q$5,J358=champs!$Q$6),'Tarifs-Price list'!$L$9,IF(AND(C358="PRIVÉ",H358=champs!$Q$5,I358=champs!$Q$5,J358=champs!$Q$6),2*'Tarifs-Price list'!$L$9,IF(AND(C358="PRIVÉ",H358=champs!$Q$5,I358=champs!$Q$6,J358=champs!$Q$5),"Impossible",IF(AND(C358="PRIVÉ",H358=champs!$Q$6,I358=champs!$Q$5,J358=champs!$Q$5),"Impossible",IF(AND(C358="PRIVÉ",H358=champs!$Q$6,I358=champs!$Q$6,J358=champs!$Q$5),'Tarifs-Price list'!$L$18,IF(AND(C358="PRIVÉ",H358=champs!$Q$5,I358=champs!$Q$5,J358=champs!$Q$5),"Impossible",0)))))))))))))))))))))</f>
        <v>0</v>
      </c>
      <c r="AG358" s="57">
        <f>IF(AND(K358="OUI",H358=champs!$Q$5,I358=champs!$Q$6,J358=champs!$Q$6,C358="PARTENAIRE"),'Tarifs-Price list'!$N$8,IF(AND(K358="OUI",C358="PARTENAIRE",H358=champs!$Q$6,I358=champs!$Q$5,J358=champs!$Q$6),'Tarifs-Price list'!$N$8,IF(AND(K358="OUI",C358="PARTENAIRE",H358=champs!$Q$5,I358=champs!$Q$5,J358=champs!$Q$6),2*'Tarifs-Price list'!$N$8,IF(AND(K358="OUI",C358="PARTENAIRE",H358=champs!$Q$6,I358=champs!$Q$6,J358=champs!$Q$5),'Tarifs-Price list'!$N$17,IF(AND(K358="OUI",C358="PARTENAIRE",H358=champs!$Q$5,I358=champs!$Q$6,J358=champs!$Q$5),"Impossible",IF(AND(K358="OUI",C358="PARTENAIRE",H358=champs!$Q$6,I358=champs!$Q$5,J358=champs!$Q$5),"Impossible",IF(AND(K358="OUI",C358="PARTENAIRE",H358=champs!$Q$5,I358=champs!$Q$5,J358=champs!$Q$5),"Impossible",IF(AND(C358="EXTERNE",K358="OUI",H358=champs!$Q$5,I358=champs!$Q$6,J358=champs!$Q$6),'Tarifs-Price list'!$M$8,IF(AND(K358="OUI",C358="EXTERNE",H358=champs!$Q$6,I358=champs!$Q$5,J358=champs!$Q$6),'Tarifs-Price list'!$M$8,IF(AND(C358="EXTERNE",K358="OUI",H358=champs!$Q$5,I358=champs!$Q$5,J358=champs!$Q$6),2*'Tarifs-Price list'!$M$8,IF(AND(K358="OUI",C358="EXTERNE",H358=champs!$Q$6,I358=champs!$Q$6,J358=champs!$Q$5),'Tarifs-Price list'!$M$17,IF(AND(K358="OUI",C358="Externe",H358=champs!$Q$5,I358=champs!$Q$6,J358=champs!$Q$5),"Impossible",IF(AND(C358="EXTERNE",K358="OUI",H358=champs!$Q$6,I358=champs!$Q$5,J358=champs!$Q$5),"Impossible",IF(AND(K358="OUI",C358="EXTERNE",H358=champs!$Q$5,I358=champs!$Q$5,J358=champs!$Q$5),"Impossible",IF(AND(C358="PRIVÉ",K358="OUI",H358=champs!$Q$5,I358=champs!$Q$6,J358=champs!$Q$6),'Tarifs-Price list'!$L$8,IF(AND(C358="PRIVÉ",K358="OUI",H358=champs!$Q$6,I358=champs!$Q$5,J358=champs!$Q$6),'Tarifs-Price list'!$L$8,IF(AND(K358="OUI",C358="PRIVÉ",H358=champs!$Q$5,I358=champs!$Q$5,J358=champs!Q359),2*'Tarifs-Price list'!$L$8,IF(AND(K358="OUI",C358="PRIVÉ",H358=champs!$Q$5,I358=champs!$Q$6,J358=champs!$Q$5),"Impossible",IF(AND(K358="OUI",C358="PRIVÉ",K358="OUI",H358=champs!$Q$6,I358=champs!$Q$5,J358=champs!$Q$5),"Impossible",IF(AND(K358="OUI",C358="PRIVÉ",H358=champs!$Q$6,I358=champs!$Q$6,J358=champs!$Q$5),'Tarifs-Price list'!$L$17,IF(AND(K358="OUI",C358="PRIVÉ",H358=champs!$Q$5,I358=champs!$Q$5,J358=champs!$Q$5),"Impossible",0)))))))))))))))))))))</f>
        <v>0</v>
      </c>
    </row>
    <row r="359" spans="2:33" ht="21" x14ac:dyDescent="0.2"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50"/>
      <c r="M359" s="50"/>
      <c r="N359" s="48"/>
      <c r="O359" s="48"/>
      <c r="P359" s="48"/>
      <c r="Q359" s="48"/>
      <c r="R359" s="48"/>
      <c r="S359" s="49"/>
      <c r="T359" s="49"/>
      <c r="U359" s="49"/>
      <c r="V359" s="48"/>
      <c r="W359" s="48"/>
      <c r="X359" s="48"/>
      <c r="Y359" s="48"/>
      <c r="Z359" s="48"/>
      <c r="AC359" s="25" t="e" cm="1">
        <f t="array" ref="AC359">IF(C359="PARTENAIRE",_xlfn.IFS(D359=champs!$A$5,'Tarifs-Price list'!$G$8,D359=champs!$A$6,'Tarifs-Price list'!$G$8,D359=champs!$A$7,'Tarifs-Price list'!$G$18,D359="Chlore Silicate",'Tarifs-Price list'!$G$23,D359="Chlore Carbonate",'Tarifs-Price list'!$G$23,D359="NON",0),IF(C359="EXTERNE",_xlfn.IFS(D359=champs!$A$5,'Tarifs-Price list'!$F$8,D359=champs!$A$6,'Tarifs-Price list'!$F$8,D359=champs!$A$7,'Tarifs-Price list'!$F$18,D359="Chlore Silicate",'Tarifs-Price list'!$F$23,D359="Chlore Carbonate",'Tarifs-Price list'!$F$23,D359="NON",0),_xlfn.IFS(D359=champs!$A$5,'Tarifs-Price list'!$E$8,D359=champs!$A$6,'Tarifs-Price list'!$E$8,D359=champs!$A$7,'Tarifs-Price list'!$E$18,D359="Chlore Silicate",'Tarifs-Price list'!$E$23,D359="Chlore Carbonate",'Tarifs-Price list'!$E$23,D359="NON",0)))</f>
        <v>#N/A</v>
      </c>
      <c r="AD359" s="25" t="e" cm="1">
        <f t="array" ref="AD359">IF(C359="PARTENAIRE",_xlfn.IFS(E359=champs!$A$5,'Tarifs-Price list'!$G$9,E359=champs!$A$6,'Tarifs-Price list'!$G$9,E359=champs!$A$7,'Tarifs-Price list'!$G$19,E359="Chlore Silicate",'Tarifs-Price list'!$G$24,E359="Chlore Carbonate",'Tarifs-Price list'!$G$24,E359="NON",0),IF(C359="EXTERNE",_xlfn.IFS(E359=champs!$A$5,'Tarifs-Price list'!$F$9,E359=champs!$A$6,'Tarifs-Price list'!$F$9,E359=champs!$A$7,'Tarifs-Price list'!$F$19,E359="Chlore Silicate",'Tarifs-Price list'!$F$24,E359="Chlore Carbonate",'Tarifs-Price list'!$F$24,E359="NON",0),_xlfn.IFS(E359=champs!$A$5,'Tarifs-Price list'!$E$9,E359=champs!$A$6,'Tarifs-Price list'!$E$9,E359=champs!$A$7,'Tarifs-Price list'!$E$19,E359="Chlore Silicate",'Tarifs-Price list'!$E$24,E359="Chlore Carbonate",'Tarifs-Price list'!$E$24,E359="NON",0)))</f>
        <v>#N/A</v>
      </c>
      <c r="AE359" s="25" t="e" cm="1">
        <f t="array" ref="AE359">IF(C359="PARTENAIRE",_xlfn.IFS(F359=champs!$A$5,'Tarifs-Price list'!$G$10,F359=champs!$A$6,'Tarifs-Price list'!$G$15,F359=champs!$A$7,'Tarifs-Price list'!$G$20,F359="Chlore Silicate",'Tarifs-Price list'!$G$25,F359="Chlore Carbonate",'Tarifs-Price list'!$G$30,F359="NON",0),IF(C359="EXTERNE",_xlfn.IFS(F359=champs!$A$5,'Tarifs-Price list'!$F$10,F359=champs!$A$6,'Tarifs-Price list'!$F$15,F359=champs!$A$7,'Tarifs-Price list'!$F$20,F359="Chlore Silicate",'Tarifs-Price list'!$F$25,F359="Chlore Carbonate",'Tarifs-Price list'!$F$30,F359="NON",0),_xlfn.IFS(F359=champs!$A$5,'Tarifs-Price list'!$E$10,F359=champs!$A$6,'Tarifs-Price list'!$E$15,F359=champs!$A$7,'Tarifs-Price list'!$E$20,F359="Chlore Silicate",'Tarifs-Price list'!$E$25,F359="Chlore Carbonate",'Tarifs-Price list'!$E$30,F359="NON",0)))</f>
        <v>#N/A</v>
      </c>
      <c r="AF359" s="25">
        <f>IF(AND(H359=champs!$Q$5,I359=champs!$Q$6,J359=champs!$Q$6,C359="PARTENAIRE"),'Tarifs-Price list'!$N$9,IF(AND(C359="PARTENAIRE",H359=champs!$Q$6,I359=champs!$Q$5,J359=champs!$Q$6),'Tarifs-Price list'!$N$9,IF(AND(C359="PARTENAIRE",H359=champs!$Q$5,I359=champs!$Q$5,J359=champs!$Q$6),2*'Tarifs-Price list'!$N$9,IF(AND(C359="PARTENAIRE",H359=champs!$Q$6,I359=champs!$Q$6,J359=champs!$Q$5),'Tarifs-Price list'!$N$18,IF(AND(C359="PARTENAIRE",H359=champs!$Q$5,I359=champs!$Q$6,J359=champs!$Q$5),"Impossible",IF(AND(C359="PARTENAIRE",H359=champs!$Q$6,I359=champs!$Q$5,J359=champs!$Q$5),"Impossible",IF(AND(C359="PARTENAIRE",H359=champs!$Q$5,I359=champs!$Q$5,J359=champs!$Q$5),"Impossible",IF(AND(C359="EXTERNE",H359=champs!$Q$5,I359=champs!$Q$6,J359=champs!$Q$6),'Tarifs-Price list'!$M$9,IF(AND(C359="EXTERNE",H359=champs!$Q$6,I359=champs!$Q$5,J359=champs!$Q$6),'Tarifs-Price list'!$M$9,IF(AND(C359="EXTERNE",H359=champs!$Q$5,I359=champs!$Q$5,J359=champs!$Q$6),2*'Tarifs-Price list'!$M$9,IF(AND(C359="EXTERNE",H359=champs!$Q$6,I359=champs!$Q$6,J359=champs!$Q$5),'Tarifs-Price list'!$M$18,IF(AND(C359="Externe",H359=champs!$Q$5,I359=champs!$Q$6,J359=champs!$Q$5),"Impossible",IF(AND(C359="EXTERNE",H359=champs!$Q$6,I359=champs!$Q$5,J359=champs!$Q$5),"Impossible",IF(AND(C359="EXTERNE",H359=champs!$Q$5,I359=champs!$Q$5,J359=champs!$Q$5),"Impossible",IF(AND(C359="PRIVÉ",H359=champs!$Q$5,I359=champs!$Q$6,J359=champs!$Q$6),'Tarifs-Price list'!$L$9,IF(AND(C359="PRIVÉ",H359=champs!$Q$6,I359=champs!$Q$5,J359=champs!$Q$6),'Tarifs-Price list'!$L$9,IF(AND(C359="PRIVÉ",H359=champs!$Q$5,I359=champs!$Q$5,J359=champs!$Q$6),2*'Tarifs-Price list'!$L$9,IF(AND(C359="PRIVÉ",H359=champs!$Q$5,I359=champs!$Q$6,J359=champs!$Q$5),"Impossible",IF(AND(C359="PRIVÉ",H359=champs!$Q$6,I359=champs!$Q$5,J359=champs!$Q$5),"Impossible",IF(AND(C359="PRIVÉ",H359=champs!$Q$6,I359=champs!$Q$6,J359=champs!$Q$5),'Tarifs-Price list'!$L$18,IF(AND(C359="PRIVÉ",H359=champs!$Q$5,I359=champs!$Q$5,J359=champs!$Q$5),"Impossible",0)))))))))))))))))))))</f>
        <v>0</v>
      </c>
      <c r="AG359" s="57">
        <f>IF(AND(K359="OUI",H359=champs!$Q$5,I359=champs!$Q$6,J359=champs!$Q$6,C359="PARTENAIRE"),'Tarifs-Price list'!$N$8,IF(AND(K359="OUI",C359="PARTENAIRE",H359=champs!$Q$6,I359=champs!$Q$5,J359=champs!$Q$6),'Tarifs-Price list'!$N$8,IF(AND(K359="OUI",C359="PARTENAIRE",H359=champs!$Q$5,I359=champs!$Q$5,J359=champs!$Q$6),2*'Tarifs-Price list'!$N$8,IF(AND(K359="OUI",C359="PARTENAIRE",H359=champs!$Q$6,I359=champs!$Q$6,J359=champs!$Q$5),'Tarifs-Price list'!$N$17,IF(AND(K359="OUI",C359="PARTENAIRE",H359=champs!$Q$5,I359=champs!$Q$6,J359=champs!$Q$5),"Impossible",IF(AND(K359="OUI",C359="PARTENAIRE",H359=champs!$Q$6,I359=champs!$Q$5,J359=champs!$Q$5),"Impossible",IF(AND(K359="OUI",C359="PARTENAIRE",H359=champs!$Q$5,I359=champs!$Q$5,J359=champs!$Q$5),"Impossible",IF(AND(C359="EXTERNE",K359="OUI",H359=champs!$Q$5,I359=champs!$Q$6,J359=champs!$Q$6),'Tarifs-Price list'!$M$8,IF(AND(K359="OUI",C359="EXTERNE",H359=champs!$Q$6,I359=champs!$Q$5,J359=champs!$Q$6),'Tarifs-Price list'!$M$8,IF(AND(C359="EXTERNE",K359="OUI",H359=champs!$Q$5,I359=champs!$Q$5,J359=champs!$Q$6),2*'Tarifs-Price list'!$M$8,IF(AND(K359="OUI",C359="EXTERNE",H359=champs!$Q$6,I359=champs!$Q$6,J359=champs!$Q$5),'Tarifs-Price list'!$M$17,IF(AND(K359="OUI",C359="Externe",H359=champs!$Q$5,I359=champs!$Q$6,J359=champs!$Q$5),"Impossible",IF(AND(C359="EXTERNE",K359="OUI",H359=champs!$Q$6,I359=champs!$Q$5,J359=champs!$Q$5),"Impossible",IF(AND(K359="OUI",C359="EXTERNE",H359=champs!$Q$5,I359=champs!$Q$5,J359=champs!$Q$5),"Impossible",IF(AND(C359="PRIVÉ",K359="OUI",H359=champs!$Q$5,I359=champs!$Q$6,J359=champs!$Q$6),'Tarifs-Price list'!$L$8,IF(AND(C359="PRIVÉ",K359="OUI",H359=champs!$Q$6,I359=champs!$Q$5,J359=champs!$Q$6),'Tarifs-Price list'!$L$8,IF(AND(K359="OUI",C359="PRIVÉ",H359=champs!$Q$5,I359=champs!$Q$5,J359=champs!Q360),2*'Tarifs-Price list'!$L$8,IF(AND(K359="OUI",C359="PRIVÉ",H359=champs!$Q$5,I359=champs!$Q$6,J359=champs!$Q$5),"Impossible",IF(AND(K359="OUI",C359="PRIVÉ",K359="OUI",H359=champs!$Q$6,I359=champs!$Q$5,J359=champs!$Q$5),"Impossible",IF(AND(K359="OUI",C359="PRIVÉ",H359=champs!$Q$6,I359=champs!$Q$6,J359=champs!$Q$5),'Tarifs-Price list'!$L$17,IF(AND(K359="OUI",C359="PRIVÉ",H359=champs!$Q$5,I359=champs!$Q$5,J359=champs!$Q$5),"Impossible",0)))))))))))))))))))))</f>
        <v>0</v>
      </c>
    </row>
    <row r="360" spans="2:33" ht="21" x14ac:dyDescent="0.2"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50"/>
      <c r="M360" s="50"/>
      <c r="N360" s="48"/>
      <c r="O360" s="48"/>
      <c r="P360" s="48"/>
      <c r="Q360" s="48"/>
      <c r="R360" s="48"/>
      <c r="S360" s="49"/>
      <c r="T360" s="49"/>
      <c r="U360" s="49"/>
      <c r="V360" s="48"/>
      <c r="W360" s="48"/>
      <c r="X360" s="48"/>
      <c r="Y360" s="48"/>
      <c r="Z360" s="48"/>
      <c r="AC360" s="25" t="e" cm="1">
        <f t="array" ref="AC360">IF(C360="PARTENAIRE",_xlfn.IFS(D360=champs!$A$5,'Tarifs-Price list'!$G$8,D360=champs!$A$6,'Tarifs-Price list'!$G$8,D360=champs!$A$7,'Tarifs-Price list'!$G$18,D360="Chlore Silicate",'Tarifs-Price list'!$G$23,D360="Chlore Carbonate",'Tarifs-Price list'!$G$23,D360="NON",0),IF(C360="EXTERNE",_xlfn.IFS(D360=champs!$A$5,'Tarifs-Price list'!$F$8,D360=champs!$A$6,'Tarifs-Price list'!$F$8,D360=champs!$A$7,'Tarifs-Price list'!$F$18,D360="Chlore Silicate",'Tarifs-Price list'!$F$23,D360="Chlore Carbonate",'Tarifs-Price list'!$F$23,D360="NON",0),_xlfn.IFS(D360=champs!$A$5,'Tarifs-Price list'!$E$8,D360=champs!$A$6,'Tarifs-Price list'!$E$8,D360=champs!$A$7,'Tarifs-Price list'!$E$18,D360="Chlore Silicate",'Tarifs-Price list'!$E$23,D360="Chlore Carbonate",'Tarifs-Price list'!$E$23,D360="NON",0)))</f>
        <v>#N/A</v>
      </c>
      <c r="AD360" s="25" t="e" cm="1">
        <f t="array" ref="AD360">IF(C360="PARTENAIRE",_xlfn.IFS(E360=champs!$A$5,'Tarifs-Price list'!$G$9,E360=champs!$A$6,'Tarifs-Price list'!$G$9,E360=champs!$A$7,'Tarifs-Price list'!$G$19,E360="Chlore Silicate",'Tarifs-Price list'!$G$24,E360="Chlore Carbonate",'Tarifs-Price list'!$G$24,E360="NON",0),IF(C360="EXTERNE",_xlfn.IFS(E360=champs!$A$5,'Tarifs-Price list'!$F$9,E360=champs!$A$6,'Tarifs-Price list'!$F$9,E360=champs!$A$7,'Tarifs-Price list'!$F$19,E360="Chlore Silicate",'Tarifs-Price list'!$F$24,E360="Chlore Carbonate",'Tarifs-Price list'!$F$24,E360="NON",0),_xlfn.IFS(E360=champs!$A$5,'Tarifs-Price list'!$E$9,E360=champs!$A$6,'Tarifs-Price list'!$E$9,E360=champs!$A$7,'Tarifs-Price list'!$E$19,E360="Chlore Silicate",'Tarifs-Price list'!$E$24,E360="Chlore Carbonate",'Tarifs-Price list'!$E$24,E360="NON",0)))</f>
        <v>#N/A</v>
      </c>
      <c r="AE360" s="25" t="e" cm="1">
        <f t="array" ref="AE360">IF(C360="PARTENAIRE",_xlfn.IFS(F360=champs!$A$5,'Tarifs-Price list'!$G$10,F360=champs!$A$6,'Tarifs-Price list'!$G$15,F360=champs!$A$7,'Tarifs-Price list'!$G$20,F360="Chlore Silicate",'Tarifs-Price list'!$G$25,F360="Chlore Carbonate",'Tarifs-Price list'!$G$30,F360="NON",0),IF(C360="EXTERNE",_xlfn.IFS(F360=champs!$A$5,'Tarifs-Price list'!$F$10,F360=champs!$A$6,'Tarifs-Price list'!$F$15,F360=champs!$A$7,'Tarifs-Price list'!$F$20,F360="Chlore Silicate",'Tarifs-Price list'!$F$25,F360="Chlore Carbonate",'Tarifs-Price list'!$F$30,F360="NON",0),_xlfn.IFS(F360=champs!$A$5,'Tarifs-Price list'!$E$10,F360=champs!$A$6,'Tarifs-Price list'!$E$15,F360=champs!$A$7,'Tarifs-Price list'!$E$20,F360="Chlore Silicate",'Tarifs-Price list'!$E$25,F360="Chlore Carbonate",'Tarifs-Price list'!$E$30,F360="NON",0)))</f>
        <v>#N/A</v>
      </c>
      <c r="AF360" s="25">
        <f>IF(AND(H360=champs!$Q$5,I360=champs!$Q$6,J360=champs!$Q$6,C360="PARTENAIRE"),'Tarifs-Price list'!$N$9,IF(AND(C360="PARTENAIRE",H360=champs!$Q$6,I360=champs!$Q$5,J360=champs!$Q$6),'Tarifs-Price list'!$N$9,IF(AND(C360="PARTENAIRE",H360=champs!$Q$5,I360=champs!$Q$5,J360=champs!$Q$6),2*'Tarifs-Price list'!$N$9,IF(AND(C360="PARTENAIRE",H360=champs!$Q$6,I360=champs!$Q$6,J360=champs!$Q$5),'Tarifs-Price list'!$N$18,IF(AND(C360="PARTENAIRE",H360=champs!$Q$5,I360=champs!$Q$6,J360=champs!$Q$5),"Impossible",IF(AND(C360="PARTENAIRE",H360=champs!$Q$6,I360=champs!$Q$5,J360=champs!$Q$5),"Impossible",IF(AND(C360="PARTENAIRE",H360=champs!$Q$5,I360=champs!$Q$5,J360=champs!$Q$5),"Impossible",IF(AND(C360="EXTERNE",H360=champs!$Q$5,I360=champs!$Q$6,J360=champs!$Q$6),'Tarifs-Price list'!$M$9,IF(AND(C360="EXTERNE",H360=champs!$Q$6,I360=champs!$Q$5,J360=champs!$Q$6),'Tarifs-Price list'!$M$9,IF(AND(C360="EXTERNE",H360=champs!$Q$5,I360=champs!$Q$5,J360=champs!$Q$6),2*'Tarifs-Price list'!$M$9,IF(AND(C360="EXTERNE",H360=champs!$Q$6,I360=champs!$Q$6,J360=champs!$Q$5),'Tarifs-Price list'!$M$18,IF(AND(C360="Externe",H360=champs!$Q$5,I360=champs!$Q$6,J360=champs!$Q$5),"Impossible",IF(AND(C360="EXTERNE",H360=champs!$Q$6,I360=champs!$Q$5,J360=champs!$Q$5),"Impossible",IF(AND(C360="EXTERNE",H360=champs!$Q$5,I360=champs!$Q$5,J360=champs!$Q$5),"Impossible",IF(AND(C360="PRIVÉ",H360=champs!$Q$5,I360=champs!$Q$6,J360=champs!$Q$6),'Tarifs-Price list'!$L$9,IF(AND(C360="PRIVÉ",H360=champs!$Q$6,I360=champs!$Q$5,J360=champs!$Q$6),'Tarifs-Price list'!$L$9,IF(AND(C360="PRIVÉ",H360=champs!$Q$5,I360=champs!$Q$5,J360=champs!$Q$6),2*'Tarifs-Price list'!$L$9,IF(AND(C360="PRIVÉ",H360=champs!$Q$5,I360=champs!$Q$6,J360=champs!$Q$5),"Impossible",IF(AND(C360="PRIVÉ",H360=champs!$Q$6,I360=champs!$Q$5,J360=champs!$Q$5),"Impossible",IF(AND(C360="PRIVÉ",H360=champs!$Q$6,I360=champs!$Q$6,J360=champs!$Q$5),'Tarifs-Price list'!$L$18,IF(AND(C360="PRIVÉ",H360=champs!$Q$5,I360=champs!$Q$5,J360=champs!$Q$5),"Impossible",0)))))))))))))))))))))</f>
        <v>0</v>
      </c>
      <c r="AG360" s="57">
        <f>IF(AND(K360="OUI",H360=champs!$Q$5,I360=champs!$Q$6,J360=champs!$Q$6,C360="PARTENAIRE"),'Tarifs-Price list'!$N$8,IF(AND(K360="OUI",C360="PARTENAIRE",H360=champs!$Q$6,I360=champs!$Q$5,J360=champs!$Q$6),'Tarifs-Price list'!$N$8,IF(AND(K360="OUI",C360="PARTENAIRE",H360=champs!$Q$5,I360=champs!$Q$5,J360=champs!$Q$6),2*'Tarifs-Price list'!$N$8,IF(AND(K360="OUI",C360="PARTENAIRE",H360=champs!$Q$6,I360=champs!$Q$6,J360=champs!$Q$5),'Tarifs-Price list'!$N$17,IF(AND(K360="OUI",C360="PARTENAIRE",H360=champs!$Q$5,I360=champs!$Q$6,J360=champs!$Q$5),"Impossible",IF(AND(K360="OUI",C360="PARTENAIRE",H360=champs!$Q$6,I360=champs!$Q$5,J360=champs!$Q$5),"Impossible",IF(AND(K360="OUI",C360="PARTENAIRE",H360=champs!$Q$5,I360=champs!$Q$5,J360=champs!$Q$5),"Impossible",IF(AND(C360="EXTERNE",K360="OUI",H360=champs!$Q$5,I360=champs!$Q$6,J360=champs!$Q$6),'Tarifs-Price list'!$M$8,IF(AND(K360="OUI",C360="EXTERNE",H360=champs!$Q$6,I360=champs!$Q$5,J360=champs!$Q$6),'Tarifs-Price list'!$M$8,IF(AND(C360="EXTERNE",K360="OUI",H360=champs!$Q$5,I360=champs!$Q$5,J360=champs!$Q$6),2*'Tarifs-Price list'!$M$8,IF(AND(K360="OUI",C360="EXTERNE",H360=champs!$Q$6,I360=champs!$Q$6,J360=champs!$Q$5),'Tarifs-Price list'!$M$17,IF(AND(K360="OUI",C360="Externe",H360=champs!$Q$5,I360=champs!$Q$6,J360=champs!$Q$5),"Impossible",IF(AND(C360="EXTERNE",K360="OUI",H360=champs!$Q$6,I360=champs!$Q$5,J360=champs!$Q$5),"Impossible",IF(AND(K360="OUI",C360="EXTERNE",H360=champs!$Q$5,I360=champs!$Q$5,J360=champs!$Q$5),"Impossible",IF(AND(C360="PRIVÉ",K360="OUI",H360=champs!$Q$5,I360=champs!$Q$6,J360=champs!$Q$6),'Tarifs-Price list'!$L$8,IF(AND(C360="PRIVÉ",K360="OUI",H360=champs!$Q$6,I360=champs!$Q$5,J360=champs!$Q$6),'Tarifs-Price list'!$L$8,IF(AND(K360="OUI",C360="PRIVÉ",H360=champs!$Q$5,I360=champs!$Q$5,J360=champs!Q361),2*'Tarifs-Price list'!$L$8,IF(AND(K360="OUI",C360="PRIVÉ",H360=champs!$Q$5,I360=champs!$Q$6,J360=champs!$Q$5),"Impossible",IF(AND(K360="OUI",C360="PRIVÉ",K360="OUI",H360=champs!$Q$6,I360=champs!$Q$5,J360=champs!$Q$5),"Impossible",IF(AND(K360="OUI",C360="PRIVÉ",H360=champs!$Q$6,I360=champs!$Q$6,J360=champs!$Q$5),'Tarifs-Price list'!$L$17,IF(AND(K360="OUI",C360="PRIVÉ",H360=champs!$Q$5,I360=champs!$Q$5,J360=champs!$Q$5),"Impossible",0)))))))))))))))))))))</f>
        <v>0</v>
      </c>
    </row>
    <row r="361" spans="2:33" ht="21" x14ac:dyDescent="0.2"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50"/>
      <c r="M361" s="50"/>
      <c r="N361" s="48"/>
      <c r="O361" s="48"/>
      <c r="P361" s="48"/>
      <c r="Q361" s="48"/>
      <c r="R361" s="48"/>
      <c r="S361" s="49"/>
      <c r="T361" s="49"/>
      <c r="U361" s="49"/>
      <c r="V361" s="48"/>
      <c r="W361" s="48"/>
      <c r="X361" s="48"/>
      <c r="Y361" s="48"/>
      <c r="Z361" s="48"/>
      <c r="AC361" s="25" t="e" cm="1">
        <f t="array" ref="AC361">IF(C361="PARTENAIRE",_xlfn.IFS(D361=champs!$A$5,'Tarifs-Price list'!$G$8,D361=champs!$A$6,'Tarifs-Price list'!$G$8,D361=champs!$A$7,'Tarifs-Price list'!$G$18,D361="Chlore Silicate",'Tarifs-Price list'!$G$23,D361="Chlore Carbonate",'Tarifs-Price list'!$G$23,D361="NON",0),IF(C361="EXTERNE",_xlfn.IFS(D361=champs!$A$5,'Tarifs-Price list'!$F$8,D361=champs!$A$6,'Tarifs-Price list'!$F$8,D361=champs!$A$7,'Tarifs-Price list'!$F$18,D361="Chlore Silicate",'Tarifs-Price list'!$F$23,D361="Chlore Carbonate",'Tarifs-Price list'!$F$23,D361="NON",0),_xlfn.IFS(D361=champs!$A$5,'Tarifs-Price list'!$E$8,D361=champs!$A$6,'Tarifs-Price list'!$E$8,D361=champs!$A$7,'Tarifs-Price list'!$E$18,D361="Chlore Silicate",'Tarifs-Price list'!$E$23,D361="Chlore Carbonate",'Tarifs-Price list'!$E$23,D361="NON",0)))</f>
        <v>#N/A</v>
      </c>
      <c r="AD361" s="25" t="e" cm="1">
        <f t="array" ref="AD361">IF(C361="PARTENAIRE",_xlfn.IFS(E361=champs!$A$5,'Tarifs-Price list'!$G$9,E361=champs!$A$6,'Tarifs-Price list'!$G$9,E361=champs!$A$7,'Tarifs-Price list'!$G$19,E361="Chlore Silicate",'Tarifs-Price list'!$G$24,E361="Chlore Carbonate",'Tarifs-Price list'!$G$24,E361="NON",0),IF(C361="EXTERNE",_xlfn.IFS(E361=champs!$A$5,'Tarifs-Price list'!$F$9,E361=champs!$A$6,'Tarifs-Price list'!$F$9,E361=champs!$A$7,'Tarifs-Price list'!$F$19,E361="Chlore Silicate",'Tarifs-Price list'!$F$24,E361="Chlore Carbonate",'Tarifs-Price list'!$F$24,E361="NON",0),_xlfn.IFS(E361=champs!$A$5,'Tarifs-Price list'!$E$9,E361=champs!$A$6,'Tarifs-Price list'!$E$9,E361=champs!$A$7,'Tarifs-Price list'!$E$19,E361="Chlore Silicate",'Tarifs-Price list'!$E$24,E361="Chlore Carbonate",'Tarifs-Price list'!$E$24,E361="NON",0)))</f>
        <v>#N/A</v>
      </c>
      <c r="AE361" s="25" t="e" cm="1">
        <f t="array" ref="AE361">IF(C361="PARTENAIRE",_xlfn.IFS(F361=champs!$A$5,'Tarifs-Price list'!$G$10,F361=champs!$A$6,'Tarifs-Price list'!$G$15,F361=champs!$A$7,'Tarifs-Price list'!$G$20,F361="Chlore Silicate",'Tarifs-Price list'!$G$25,F361="Chlore Carbonate",'Tarifs-Price list'!$G$30,F361="NON",0),IF(C361="EXTERNE",_xlfn.IFS(F361=champs!$A$5,'Tarifs-Price list'!$F$10,F361=champs!$A$6,'Tarifs-Price list'!$F$15,F361=champs!$A$7,'Tarifs-Price list'!$F$20,F361="Chlore Silicate",'Tarifs-Price list'!$F$25,F361="Chlore Carbonate",'Tarifs-Price list'!$F$30,F361="NON",0),_xlfn.IFS(F361=champs!$A$5,'Tarifs-Price list'!$E$10,F361=champs!$A$6,'Tarifs-Price list'!$E$15,F361=champs!$A$7,'Tarifs-Price list'!$E$20,F361="Chlore Silicate",'Tarifs-Price list'!$E$25,F361="Chlore Carbonate",'Tarifs-Price list'!$E$30,F361="NON",0)))</f>
        <v>#N/A</v>
      </c>
      <c r="AF361" s="25">
        <f>IF(AND(H361=champs!$Q$5,I361=champs!$Q$6,J361=champs!$Q$6,C361="PARTENAIRE"),'Tarifs-Price list'!$N$9,IF(AND(C361="PARTENAIRE",H361=champs!$Q$6,I361=champs!$Q$5,J361=champs!$Q$6),'Tarifs-Price list'!$N$9,IF(AND(C361="PARTENAIRE",H361=champs!$Q$5,I361=champs!$Q$5,J361=champs!$Q$6),2*'Tarifs-Price list'!$N$9,IF(AND(C361="PARTENAIRE",H361=champs!$Q$6,I361=champs!$Q$6,J361=champs!$Q$5),'Tarifs-Price list'!$N$18,IF(AND(C361="PARTENAIRE",H361=champs!$Q$5,I361=champs!$Q$6,J361=champs!$Q$5),"Impossible",IF(AND(C361="PARTENAIRE",H361=champs!$Q$6,I361=champs!$Q$5,J361=champs!$Q$5),"Impossible",IF(AND(C361="PARTENAIRE",H361=champs!$Q$5,I361=champs!$Q$5,J361=champs!$Q$5),"Impossible",IF(AND(C361="EXTERNE",H361=champs!$Q$5,I361=champs!$Q$6,J361=champs!$Q$6),'Tarifs-Price list'!$M$9,IF(AND(C361="EXTERNE",H361=champs!$Q$6,I361=champs!$Q$5,J361=champs!$Q$6),'Tarifs-Price list'!$M$9,IF(AND(C361="EXTERNE",H361=champs!$Q$5,I361=champs!$Q$5,J361=champs!$Q$6),2*'Tarifs-Price list'!$M$9,IF(AND(C361="EXTERNE",H361=champs!$Q$6,I361=champs!$Q$6,J361=champs!$Q$5),'Tarifs-Price list'!$M$18,IF(AND(C361="Externe",H361=champs!$Q$5,I361=champs!$Q$6,J361=champs!$Q$5),"Impossible",IF(AND(C361="EXTERNE",H361=champs!$Q$6,I361=champs!$Q$5,J361=champs!$Q$5),"Impossible",IF(AND(C361="EXTERNE",H361=champs!$Q$5,I361=champs!$Q$5,J361=champs!$Q$5),"Impossible",IF(AND(C361="PRIVÉ",H361=champs!$Q$5,I361=champs!$Q$6,J361=champs!$Q$6),'Tarifs-Price list'!$L$9,IF(AND(C361="PRIVÉ",H361=champs!$Q$6,I361=champs!$Q$5,J361=champs!$Q$6),'Tarifs-Price list'!$L$9,IF(AND(C361="PRIVÉ",H361=champs!$Q$5,I361=champs!$Q$5,J361=champs!$Q$6),2*'Tarifs-Price list'!$L$9,IF(AND(C361="PRIVÉ",H361=champs!$Q$5,I361=champs!$Q$6,J361=champs!$Q$5),"Impossible",IF(AND(C361="PRIVÉ",H361=champs!$Q$6,I361=champs!$Q$5,J361=champs!$Q$5),"Impossible",IF(AND(C361="PRIVÉ",H361=champs!$Q$6,I361=champs!$Q$6,J361=champs!$Q$5),'Tarifs-Price list'!$L$18,IF(AND(C361="PRIVÉ",H361=champs!$Q$5,I361=champs!$Q$5,J361=champs!$Q$5),"Impossible",0)))))))))))))))))))))</f>
        <v>0</v>
      </c>
      <c r="AG361" s="57">
        <f>IF(AND(K361="OUI",H361=champs!$Q$5,I361=champs!$Q$6,J361=champs!$Q$6,C361="PARTENAIRE"),'Tarifs-Price list'!$N$8,IF(AND(K361="OUI",C361="PARTENAIRE",H361=champs!$Q$6,I361=champs!$Q$5,J361=champs!$Q$6),'Tarifs-Price list'!$N$8,IF(AND(K361="OUI",C361="PARTENAIRE",H361=champs!$Q$5,I361=champs!$Q$5,J361=champs!$Q$6),2*'Tarifs-Price list'!$N$8,IF(AND(K361="OUI",C361="PARTENAIRE",H361=champs!$Q$6,I361=champs!$Q$6,J361=champs!$Q$5),'Tarifs-Price list'!$N$17,IF(AND(K361="OUI",C361="PARTENAIRE",H361=champs!$Q$5,I361=champs!$Q$6,J361=champs!$Q$5),"Impossible",IF(AND(K361="OUI",C361="PARTENAIRE",H361=champs!$Q$6,I361=champs!$Q$5,J361=champs!$Q$5),"Impossible",IF(AND(K361="OUI",C361="PARTENAIRE",H361=champs!$Q$5,I361=champs!$Q$5,J361=champs!$Q$5),"Impossible",IF(AND(C361="EXTERNE",K361="OUI",H361=champs!$Q$5,I361=champs!$Q$6,J361=champs!$Q$6),'Tarifs-Price list'!$M$8,IF(AND(K361="OUI",C361="EXTERNE",H361=champs!$Q$6,I361=champs!$Q$5,J361=champs!$Q$6),'Tarifs-Price list'!$M$8,IF(AND(C361="EXTERNE",K361="OUI",H361=champs!$Q$5,I361=champs!$Q$5,J361=champs!$Q$6),2*'Tarifs-Price list'!$M$8,IF(AND(K361="OUI",C361="EXTERNE",H361=champs!$Q$6,I361=champs!$Q$6,J361=champs!$Q$5),'Tarifs-Price list'!$M$17,IF(AND(K361="OUI",C361="Externe",H361=champs!$Q$5,I361=champs!$Q$6,J361=champs!$Q$5),"Impossible",IF(AND(C361="EXTERNE",K361="OUI",H361=champs!$Q$6,I361=champs!$Q$5,J361=champs!$Q$5),"Impossible",IF(AND(K361="OUI",C361="EXTERNE",H361=champs!$Q$5,I361=champs!$Q$5,J361=champs!$Q$5),"Impossible",IF(AND(C361="PRIVÉ",K361="OUI",H361=champs!$Q$5,I361=champs!$Q$6,J361=champs!$Q$6),'Tarifs-Price list'!$L$8,IF(AND(C361="PRIVÉ",K361="OUI",H361=champs!$Q$6,I361=champs!$Q$5,J361=champs!$Q$6),'Tarifs-Price list'!$L$8,IF(AND(K361="OUI",C361="PRIVÉ",H361=champs!$Q$5,I361=champs!$Q$5,J361=champs!Q362),2*'Tarifs-Price list'!$L$8,IF(AND(K361="OUI",C361="PRIVÉ",H361=champs!$Q$5,I361=champs!$Q$6,J361=champs!$Q$5),"Impossible",IF(AND(K361="OUI",C361="PRIVÉ",K361="OUI",H361=champs!$Q$6,I361=champs!$Q$5,J361=champs!$Q$5),"Impossible",IF(AND(K361="OUI",C361="PRIVÉ",H361=champs!$Q$6,I361=champs!$Q$6,J361=champs!$Q$5),'Tarifs-Price list'!$L$17,IF(AND(K361="OUI",C361="PRIVÉ",H361=champs!$Q$5,I361=champs!$Q$5,J361=champs!$Q$5),"Impossible",0)))))))))))))))))))))</f>
        <v>0</v>
      </c>
    </row>
    <row r="362" spans="2:33" ht="21" x14ac:dyDescent="0.2"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50"/>
      <c r="M362" s="50"/>
      <c r="N362" s="48"/>
      <c r="O362" s="48"/>
      <c r="P362" s="48"/>
      <c r="Q362" s="48"/>
      <c r="R362" s="48"/>
      <c r="S362" s="49"/>
      <c r="T362" s="49"/>
      <c r="U362" s="49"/>
      <c r="V362" s="48"/>
      <c r="W362" s="48"/>
      <c r="X362" s="48"/>
      <c r="Y362" s="48"/>
      <c r="Z362" s="48"/>
      <c r="AC362" s="25" t="e" cm="1">
        <f t="array" ref="AC362">IF(C362="PARTENAIRE",_xlfn.IFS(D362=champs!$A$5,'Tarifs-Price list'!$G$8,D362=champs!$A$6,'Tarifs-Price list'!$G$8,D362=champs!$A$7,'Tarifs-Price list'!$G$18,D362="Chlore Silicate",'Tarifs-Price list'!$G$23,D362="Chlore Carbonate",'Tarifs-Price list'!$G$23,D362="NON",0),IF(C362="EXTERNE",_xlfn.IFS(D362=champs!$A$5,'Tarifs-Price list'!$F$8,D362=champs!$A$6,'Tarifs-Price list'!$F$8,D362=champs!$A$7,'Tarifs-Price list'!$F$18,D362="Chlore Silicate",'Tarifs-Price list'!$F$23,D362="Chlore Carbonate",'Tarifs-Price list'!$F$23,D362="NON",0),_xlfn.IFS(D362=champs!$A$5,'Tarifs-Price list'!$E$8,D362=champs!$A$6,'Tarifs-Price list'!$E$8,D362=champs!$A$7,'Tarifs-Price list'!$E$18,D362="Chlore Silicate",'Tarifs-Price list'!$E$23,D362="Chlore Carbonate",'Tarifs-Price list'!$E$23,D362="NON",0)))</f>
        <v>#N/A</v>
      </c>
      <c r="AD362" s="25" t="e" cm="1">
        <f t="array" ref="AD362">IF(C362="PARTENAIRE",_xlfn.IFS(E362=champs!$A$5,'Tarifs-Price list'!$G$9,E362=champs!$A$6,'Tarifs-Price list'!$G$9,E362=champs!$A$7,'Tarifs-Price list'!$G$19,E362="Chlore Silicate",'Tarifs-Price list'!$G$24,E362="Chlore Carbonate",'Tarifs-Price list'!$G$24,E362="NON",0),IF(C362="EXTERNE",_xlfn.IFS(E362=champs!$A$5,'Tarifs-Price list'!$F$9,E362=champs!$A$6,'Tarifs-Price list'!$F$9,E362=champs!$A$7,'Tarifs-Price list'!$F$19,E362="Chlore Silicate",'Tarifs-Price list'!$F$24,E362="Chlore Carbonate",'Tarifs-Price list'!$F$24,E362="NON",0),_xlfn.IFS(E362=champs!$A$5,'Tarifs-Price list'!$E$9,E362=champs!$A$6,'Tarifs-Price list'!$E$9,E362=champs!$A$7,'Tarifs-Price list'!$E$19,E362="Chlore Silicate",'Tarifs-Price list'!$E$24,E362="Chlore Carbonate",'Tarifs-Price list'!$E$24,E362="NON",0)))</f>
        <v>#N/A</v>
      </c>
      <c r="AE362" s="25" t="e" cm="1">
        <f t="array" ref="AE362">IF(C362="PARTENAIRE",_xlfn.IFS(F362=champs!$A$5,'Tarifs-Price list'!$G$10,F362=champs!$A$6,'Tarifs-Price list'!$G$15,F362=champs!$A$7,'Tarifs-Price list'!$G$20,F362="Chlore Silicate",'Tarifs-Price list'!$G$25,F362="Chlore Carbonate",'Tarifs-Price list'!$G$30,F362="NON",0),IF(C362="EXTERNE",_xlfn.IFS(F362=champs!$A$5,'Tarifs-Price list'!$F$10,F362=champs!$A$6,'Tarifs-Price list'!$F$15,F362=champs!$A$7,'Tarifs-Price list'!$F$20,F362="Chlore Silicate",'Tarifs-Price list'!$F$25,F362="Chlore Carbonate",'Tarifs-Price list'!$F$30,F362="NON",0),_xlfn.IFS(F362=champs!$A$5,'Tarifs-Price list'!$E$10,F362=champs!$A$6,'Tarifs-Price list'!$E$15,F362=champs!$A$7,'Tarifs-Price list'!$E$20,F362="Chlore Silicate",'Tarifs-Price list'!$E$25,F362="Chlore Carbonate",'Tarifs-Price list'!$E$30,F362="NON",0)))</f>
        <v>#N/A</v>
      </c>
      <c r="AF362" s="25">
        <f>IF(AND(H362=champs!$Q$5,I362=champs!$Q$6,J362=champs!$Q$6,C362="PARTENAIRE"),'Tarifs-Price list'!$N$9,IF(AND(C362="PARTENAIRE",H362=champs!$Q$6,I362=champs!$Q$5,J362=champs!$Q$6),'Tarifs-Price list'!$N$9,IF(AND(C362="PARTENAIRE",H362=champs!$Q$5,I362=champs!$Q$5,J362=champs!$Q$6),2*'Tarifs-Price list'!$N$9,IF(AND(C362="PARTENAIRE",H362=champs!$Q$6,I362=champs!$Q$6,J362=champs!$Q$5),'Tarifs-Price list'!$N$18,IF(AND(C362="PARTENAIRE",H362=champs!$Q$5,I362=champs!$Q$6,J362=champs!$Q$5),"Impossible",IF(AND(C362="PARTENAIRE",H362=champs!$Q$6,I362=champs!$Q$5,J362=champs!$Q$5),"Impossible",IF(AND(C362="PARTENAIRE",H362=champs!$Q$5,I362=champs!$Q$5,J362=champs!$Q$5),"Impossible",IF(AND(C362="EXTERNE",H362=champs!$Q$5,I362=champs!$Q$6,J362=champs!$Q$6),'Tarifs-Price list'!$M$9,IF(AND(C362="EXTERNE",H362=champs!$Q$6,I362=champs!$Q$5,J362=champs!$Q$6),'Tarifs-Price list'!$M$9,IF(AND(C362="EXTERNE",H362=champs!$Q$5,I362=champs!$Q$5,J362=champs!$Q$6),2*'Tarifs-Price list'!$M$9,IF(AND(C362="EXTERNE",H362=champs!$Q$6,I362=champs!$Q$6,J362=champs!$Q$5),'Tarifs-Price list'!$M$18,IF(AND(C362="Externe",H362=champs!$Q$5,I362=champs!$Q$6,J362=champs!$Q$5),"Impossible",IF(AND(C362="EXTERNE",H362=champs!$Q$6,I362=champs!$Q$5,J362=champs!$Q$5),"Impossible",IF(AND(C362="EXTERNE",H362=champs!$Q$5,I362=champs!$Q$5,J362=champs!$Q$5),"Impossible",IF(AND(C362="PRIVÉ",H362=champs!$Q$5,I362=champs!$Q$6,J362=champs!$Q$6),'Tarifs-Price list'!$L$9,IF(AND(C362="PRIVÉ",H362=champs!$Q$6,I362=champs!$Q$5,J362=champs!$Q$6),'Tarifs-Price list'!$L$9,IF(AND(C362="PRIVÉ",H362=champs!$Q$5,I362=champs!$Q$5,J362=champs!$Q$6),2*'Tarifs-Price list'!$L$9,IF(AND(C362="PRIVÉ",H362=champs!$Q$5,I362=champs!$Q$6,J362=champs!$Q$5),"Impossible",IF(AND(C362="PRIVÉ",H362=champs!$Q$6,I362=champs!$Q$5,J362=champs!$Q$5),"Impossible",IF(AND(C362="PRIVÉ",H362=champs!$Q$6,I362=champs!$Q$6,J362=champs!$Q$5),'Tarifs-Price list'!$L$18,IF(AND(C362="PRIVÉ",H362=champs!$Q$5,I362=champs!$Q$5,J362=champs!$Q$5),"Impossible",0)))))))))))))))))))))</f>
        <v>0</v>
      </c>
      <c r="AG362" s="57">
        <f>IF(AND(K362="OUI",H362=champs!$Q$5,I362=champs!$Q$6,J362=champs!$Q$6,C362="PARTENAIRE"),'Tarifs-Price list'!$N$8,IF(AND(K362="OUI",C362="PARTENAIRE",H362=champs!$Q$6,I362=champs!$Q$5,J362=champs!$Q$6),'Tarifs-Price list'!$N$8,IF(AND(K362="OUI",C362="PARTENAIRE",H362=champs!$Q$5,I362=champs!$Q$5,J362=champs!$Q$6),2*'Tarifs-Price list'!$N$8,IF(AND(K362="OUI",C362="PARTENAIRE",H362=champs!$Q$6,I362=champs!$Q$6,J362=champs!$Q$5),'Tarifs-Price list'!$N$17,IF(AND(K362="OUI",C362="PARTENAIRE",H362=champs!$Q$5,I362=champs!$Q$6,J362=champs!$Q$5),"Impossible",IF(AND(K362="OUI",C362="PARTENAIRE",H362=champs!$Q$6,I362=champs!$Q$5,J362=champs!$Q$5),"Impossible",IF(AND(K362="OUI",C362="PARTENAIRE",H362=champs!$Q$5,I362=champs!$Q$5,J362=champs!$Q$5),"Impossible",IF(AND(C362="EXTERNE",K362="OUI",H362=champs!$Q$5,I362=champs!$Q$6,J362=champs!$Q$6),'Tarifs-Price list'!$M$8,IF(AND(K362="OUI",C362="EXTERNE",H362=champs!$Q$6,I362=champs!$Q$5,J362=champs!$Q$6),'Tarifs-Price list'!$M$8,IF(AND(C362="EXTERNE",K362="OUI",H362=champs!$Q$5,I362=champs!$Q$5,J362=champs!$Q$6),2*'Tarifs-Price list'!$M$8,IF(AND(K362="OUI",C362="EXTERNE",H362=champs!$Q$6,I362=champs!$Q$6,J362=champs!$Q$5),'Tarifs-Price list'!$M$17,IF(AND(K362="OUI",C362="Externe",H362=champs!$Q$5,I362=champs!$Q$6,J362=champs!$Q$5),"Impossible",IF(AND(C362="EXTERNE",K362="OUI",H362=champs!$Q$6,I362=champs!$Q$5,J362=champs!$Q$5),"Impossible",IF(AND(K362="OUI",C362="EXTERNE",H362=champs!$Q$5,I362=champs!$Q$5,J362=champs!$Q$5),"Impossible",IF(AND(C362="PRIVÉ",K362="OUI",H362=champs!$Q$5,I362=champs!$Q$6,J362=champs!$Q$6),'Tarifs-Price list'!$L$8,IF(AND(C362="PRIVÉ",K362="OUI",H362=champs!$Q$6,I362=champs!$Q$5,J362=champs!$Q$6),'Tarifs-Price list'!$L$8,IF(AND(K362="OUI",C362="PRIVÉ",H362=champs!$Q$5,I362=champs!$Q$5,J362=champs!Q363),2*'Tarifs-Price list'!$L$8,IF(AND(K362="OUI",C362="PRIVÉ",H362=champs!$Q$5,I362=champs!$Q$6,J362=champs!$Q$5),"Impossible",IF(AND(K362="OUI",C362="PRIVÉ",K362="OUI",H362=champs!$Q$6,I362=champs!$Q$5,J362=champs!$Q$5),"Impossible",IF(AND(K362="OUI",C362="PRIVÉ",H362=champs!$Q$6,I362=champs!$Q$6,J362=champs!$Q$5),'Tarifs-Price list'!$L$17,IF(AND(K362="OUI",C362="PRIVÉ",H362=champs!$Q$5,I362=champs!$Q$5,J362=champs!$Q$5),"Impossible",0)))))))))))))))))))))</f>
        <v>0</v>
      </c>
    </row>
    <row r="363" spans="2:33" ht="21" x14ac:dyDescent="0.2"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50"/>
      <c r="M363" s="50"/>
      <c r="N363" s="48"/>
      <c r="O363" s="48"/>
      <c r="P363" s="48"/>
      <c r="Q363" s="48"/>
      <c r="R363" s="48"/>
      <c r="S363" s="49"/>
      <c r="T363" s="49"/>
      <c r="U363" s="49"/>
      <c r="V363" s="48"/>
      <c r="W363" s="48"/>
      <c r="X363" s="48"/>
      <c r="Y363" s="48"/>
      <c r="Z363" s="48"/>
      <c r="AC363" s="25" t="e" cm="1">
        <f t="array" ref="AC363">IF(C363="PARTENAIRE",_xlfn.IFS(D363=champs!$A$5,'Tarifs-Price list'!$G$8,D363=champs!$A$6,'Tarifs-Price list'!$G$8,D363=champs!$A$7,'Tarifs-Price list'!$G$18,D363="Chlore Silicate",'Tarifs-Price list'!$G$23,D363="Chlore Carbonate",'Tarifs-Price list'!$G$23,D363="NON",0),IF(C363="EXTERNE",_xlfn.IFS(D363=champs!$A$5,'Tarifs-Price list'!$F$8,D363=champs!$A$6,'Tarifs-Price list'!$F$8,D363=champs!$A$7,'Tarifs-Price list'!$F$18,D363="Chlore Silicate",'Tarifs-Price list'!$F$23,D363="Chlore Carbonate",'Tarifs-Price list'!$F$23,D363="NON",0),_xlfn.IFS(D363=champs!$A$5,'Tarifs-Price list'!$E$8,D363=champs!$A$6,'Tarifs-Price list'!$E$8,D363=champs!$A$7,'Tarifs-Price list'!$E$18,D363="Chlore Silicate",'Tarifs-Price list'!$E$23,D363="Chlore Carbonate",'Tarifs-Price list'!$E$23,D363="NON",0)))</f>
        <v>#N/A</v>
      </c>
      <c r="AD363" s="25" t="e" cm="1">
        <f t="array" ref="AD363">IF(C363="PARTENAIRE",_xlfn.IFS(E363=champs!$A$5,'Tarifs-Price list'!$G$9,E363=champs!$A$6,'Tarifs-Price list'!$G$9,E363=champs!$A$7,'Tarifs-Price list'!$G$19,E363="Chlore Silicate",'Tarifs-Price list'!$G$24,E363="Chlore Carbonate",'Tarifs-Price list'!$G$24,E363="NON",0),IF(C363="EXTERNE",_xlfn.IFS(E363=champs!$A$5,'Tarifs-Price list'!$F$9,E363=champs!$A$6,'Tarifs-Price list'!$F$9,E363=champs!$A$7,'Tarifs-Price list'!$F$19,E363="Chlore Silicate",'Tarifs-Price list'!$F$24,E363="Chlore Carbonate",'Tarifs-Price list'!$F$24,E363="NON",0),_xlfn.IFS(E363=champs!$A$5,'Tarifs-Price list'!$E$9,E363=champs!$A$6,'Tarifs-Price list'!$E$9,E363=champs!$A$7,'Tarifs-Price list'!$E$19,E363="Chlore Silicate",'Tarifs-Price list'!$E$24,E363="Chlore Carbonate",'Tarifs-Price list'!$E$24,E363="NON",0)))</f>
        <v>#N/A</v>
      </c>
      <c r="AE363" s="25" t="e" cm="1">
        <f t="array" ref="AE363">IF(C363="PARTENAIRE",_xlfn.IFS(F363=champs!$A$5,'Tarifs-Price list'!$G$10,F363=champs!$A$6,'Tarifs-Price list'!$G$15,F363=champs!$A$7,'Tarifs-Price list'!$G$20,F363="Chlore Silicate",'Tarifs-Price list'!$G$25,F363="Chlore Carbonate",'Tarifs-Price list'!$G$30,F363="NON",0),IF(C363="EXTERNE",_xlfn.IFS(F363=champs!$A$5,'Tarifs-Price list'!$F$10,F363=champs!$A$6,'Tarifs-Price list'!$F$15,F363=champs!$A$7,'Tarifs-Price list'!$F$20,F363="Chlore Silicate",'Tarifs-Price list'!$F$25,F363="Chlore Carbonate",'Tarifs-Price list'!$F$30,F363="NON",0),_xlfn.IFS(F363=champs!$A$5,'Tarifs-Price list'!$E$10,F363=champs!$A$6,'Tarifs-Price list'!$E$15,F363=champs!$A$7,'Tarifs-Price list'!$E$20,F363="Chlore Silicate",'Tarifs-Price list'!$E$25,F363="Chlore Carbonate",'Tarifs-Price list'!$E$30,F363="NON",0)))</f>
        <v>#N/A</v>
      </c>
      <c r="AF363" s="25">
        <f>IF(AND(H363=champs!$Q$5,I363=champs!$Q$6,J363=champs!$Q$6,C363="PARTENAIRE"),'Tarifs-Price list'!$N$9,IF(AND(C363="PARTENAIRE",H363=champs!$Q$6,I363=champs!$Q$5,J363=champs!$Q$6),'Tarifs-Price list'!$N$9,IF(AND(C363="PARTENAIRE",H363=champs!$Q$5,I363=champs!$Q$5,J363=champs!$Q$6),2*'Tarifs-Price list'!$N$9,IF(AND(C363="PARTENAIRE",H363=champs!$Q$6,I363=champs!$Q$6,J363=champs!$Q$5),'Tarifs-Price list'!$N$18,IF(AND(C363="PARTENAIRE",H363=champs!$Q$5,I363=champs!$Q$6,J363=champs!$Q$5),"Impossible",IF(AND(C363="PARTENAIRE",H363=champs!$Q$6,I363=champs!$Q$5,J363=champs!$Q$5),"Impossible",IF(AND(C363="PARTENAIRE",H363=champs!$Q$5,I363=champs!$Q$5,J363=champs!$Q$5),"Impossible",IF(AND(C363="EXTERNE",H363=champs!$Q$5,I363=champs!$Q$6,J363=champs!$Q$6),'Tarifs-Price list'!$M$9,IF(AND(C363="EXTERNE",H363=champs!$Q$6,I363=champs!$Q$5,J363=champs!$Q$6),'Tarifs-Price list'!$M$9,IF(AND(C363="EXTERNE",H363=champs!$Q$5,I363=champs!$Q$5,J363=champs!$Q$6),2*'Tarifs-Price list'!$M$9,IF(AND(C363="EXTERNE",H363=champs!$Q$6,I363=champs!$Q$6,J363=champs!$Q$5),'Tarifs-Price list'!$M$18,IF(AND(C363="Externe",H363=champs!$Q$5,I363=champs!$Q$6,J363=champs!$Q$5),"Impossible",IF(AND(C363="EXTERNE",H363=champs!$Q$6,I363=champs!$Q$5,J363=champs!$Q$5),"Impossible",IF(AND(C363="EXTERNE",H363=champs!$Q$5,I363=champs!$Q$5,J363=champs!$Q$5),"Impossible",IF(AND(C363="PRIVÉ",H363=champs!$Q$5,I363=champs!$Q$6,J363=champs!$Q$6),'Tarifs-Price list'!$L$9,IF(AND(C363="PRIVÉ",H363=champs!$Q$6,I363=champs!$Q$5,J363=champs!$Q$6),'Tarifs-Price list'!$L$9,IF(AND(C363="PRIVÉ",H363=champs!$Q$5,I363=champs!$Q$5,J363=champs!$Q$6),2*'Tarifs-Price list'!$L$9,IF(AND(C363="PRIVÉ",H363=champs!$Q$5,I363=champs!$Q$6,J363=champs!$Q$5),"Impossible",IF(AND(C363="PRIVÉ",H363=champs!$Q$6,I363=champs!$Q$5,J363=champs!$Q$5),"Impossible",IF(AND(C363="PRIVÉ",H363=champs!$Q$6,I363=champs!$Q$6,J363=champs!$Q$5),'Tarifs-Price list'!$L$18,IF(AND(C363="PRIVÉ",H363=champs!$Q$5,I363=champs!$Q$5,J363=champs!$Q$5),"Impossible",0)))))))))))))))))))))</f>
        <v>0</v>
      </c>
      <c r="AG363" s="57">
        <f>IF(AND(K363="OUI",H363=champs!$Q$5,I363=champs!$Q$6,J363=champs!$Q$6,C363="PARTENAIRE"),'Tarifs-Price list'!$N$8,IF(AND(K363="OUI",C363="PARTENAIRE",H363=champs!$Q$6,I363=champs!$Q$5,J363=champs!$Q$6),'Tarifs-Price list'!$N$8,IF(AND(K363="OUI",C363="PARTENAIRE",H363=champs!$Q$5,I363=champs!$Q$5,J363=champs!$Q$6),2*'Tarifs-Price list'!$N$8,IF(AND(K363="OUI",C363="PARTENAIRE",H363=champs!$Q$6,I363=champs!$Q$6,J363=champs!$Q$5),'Tarifs-Price list'!$N$17,IF(AND(K363="OUI",C363="PARTENAIRE",H363=champs!$Q$5,I363=champs!$Q$6,J363=champs!$Q$5),"Impossible",IF(AND(K363="OUI",C363="PARTENAIRE",H363=champs!$Q$6,I363=champs!$Q$5,J363=champs!$Q$5),"Impossible",IF(AND(K363="OUI",C363="PARTENAIRE",H363=champs!$Q$5,I363=champs!$Q$5,J363=champs!$Q$5),"Impossible",IF(AND(C363="EXTERNE",K363="OUI",H363=champs!$Q$5,I363=champs!$Q$6,J363=champs!$Q$6),'Tarifs-Price list'!$M$8,IF(AND(K363="OUI",C363="EXTERNE",H363=champs!$Q$6,I363=champs!$Q$5,J363=champs!$Q$6),'Tarifs-Price list'!$M$8,IF(AND(C363="EXTERNE",K363="OUI",H363=champs!$Q$5,I363=champs!$Q$5,J363=champs!$Q$6),2*'Tarifs-Price list'!$M$8,IF(AND(K363="OUI",C363="EXTERNE",H363=champs!$Q$6,I363=champs!$Q$6,J363=champs!$Q$5),'Tarifs-Price list'!$M$17,IF(AND(K363="OUI",C363="Externe",H363=champs!$Q$5,I363=champs!$Q$6,J363=champs!$Q$5),"Impossible",IF(AND(C363="EXTERNE",K363="OUI",H363=champs!$Q$6,I363=champs!$Q$5,J363=champs!$Q$5),"Impossible",IF(AND(K363="OUI",C363="EXTERNE",H363=champs!$Q$5,I363=champs!$Q$5,J363=champs!$Q$5),"Impossible",IF(AND(C363="PRIVÉ",K363="OUI",H363=champs!$Q$5,I363=champs!$Q$6,J363=champs!$Q$6),'Tarifs-Price list'!$L$8,IF(AND(C363="PRIVÉ",K363="OUI",H363=champs!$Q$6,I363=champs!$Q$5,J363=champs!$Q$6),'Tarifs-Price list'!$L$8,IF(AND(K363="OUI",C363="PRIVÉ",H363=champs!$Q$5,I363=champs!$Q$5,J363=champs!Q364),2*'Tarifs-Price list'!$L$8,IF(AND(K363="OUI",C363="PRIVÉ",H363=champs!$Q$5,I363=champs!$Q$6,J363=champs!$Q$5),"Impossible",IF(AND(K363="OUI",C363="PRIVÉ",K363="OUI",H363=champs!$Q$6,I363=champs!$Q$5,J363=champs!$Q$5),"Impossible",IF(AND(K363="OUI",C363="PRIVÉ",H363=champs!$Q$6,I363=champs!$Q$6,J363=champs!$Q$5),'Tarifs-Price list'!$L$17,IF(AND(K363="OUI",C363="PRIVÉ",H363=champs!$Q$5,I363=champs!$Q$5,J363=champs!$Q$5),"Impossible",0)))))))))))))))))))))</f>
        <v>0</v>
      </c>
    </row>
    <row r="364" spans="2:33" ht="21" x14ac:dyDescent="0.2"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50"/>
      <c r="M364" s="50"/>
      <c r="N364" s="48"/>
      <c r="O364" s="48"/>
      <c r="P364" s="48"/>
      <c r="Q364" s="48"/>
      <c r="R364" s="48"/>
      <c r="S364" s="49"/>
      <c r="T364" s="49"/>
      <c r="U364" s="49"/>
      <c r="V364" s="48"/>
      <c r="W364" s="48"/>
      <c r="X364" s="48"/>
      <c r="Y364" s="48"/>
      <c r="Z364" s="48"/>
      <c r="AC364" s="25" t="e" cm="1">
        <f t="array" ref="AC364">IF(C364="PARTENAIRE",_xlfn.IFS(D364=champs!$A$5,'Tarifs-Price list'!$G$8,D364=champs!$A$6,'Tarifs-Price list'!$G$8,D364=champs!$A$7,'Tarifs-Price list'!$G$18,D364="Chlore Silicate",'Tarifs-Price list'!$G$23,D364="Chlore Carbonate",'Tarifs-Price list'!$G$23,D364="NON",0),IF(C364="EXTERNE",_xlfn.IFS(D364=champs!$A$5,'Tarifs-Price list'!$F$8,D364=champs!$A$6,'Tarifs-Price list'!$F$8,D364=champs!$A$7,'Tarifs-Price list'!$F$18,D364="Chlore Silicate",'Tarifs-Price list'!$F$23,D364="Chlore Carbonate",'Tarifs-Price list'!$F$23,D364="NON",0),_xlfn.IFS(D364=champs!$A$5,'Tarifs-Price list'!$E$8,D364=champs!$A$6,'Tarifs-Price list'!$E$8,D364=champs!$A$7,'Tarifs-Price list'!$E$18,D364="Chlore Silicate",'Tarifs-Price list'!$E$23,D364="Chlore Carbonate",'Tarifs-Price list'!$E$23,D364="NON",0)))</f>
        <v>#N/A</v>
      </c>
      <c r="AD364" s="25" t="e" cm="1">
        <f t="array" ref="AD364">IF(C364="PARTENAIRE",_xlfn.IFS(E364=champs!$A$5,'Tarifs-Price list'!$G$9,E364=champs!$A$6,'Tarifs-Price list'!$G$9,E364=champs!$A$7,'Tarifs-Price list'!$G$19,E364="Chlore Silicate",'Tarifs-Price list'!$G$24,E364="Chlore Carbonate",'Tarifs-Price list'!$G$24,E364="NON",0),IF(C364="EXTERNE",_xlfn.IFS(E364=champs!$A$5,'Tarifs-Price list'!$F$9,E364=champs!$A$6,'Tarifs-Price list'!$F$9,E364=champs!$A$7,'Tarifs-Price list'!$F$19,E364="Chlore Silicate",'Tarifs-Price list'!$F$24,E364="Chlore Carbonate",'Tarifs-Price list'!$F$24,E364="NON",0),_xlfn.IFS(E364=champs!$A$5,'Tarifs-Price list'!$E$9,E364=champs!$A$6,'Tarifs-Price list'!$E$9,E364=champs!$A$7,'Tarifs-Price list'!$E$19,E364="Chlore Silicate",'Tarifs-Price list'!$E$24,E364="Chlore Carbonate",'Tarifs-Price list'!$E$24,E364="NON",0)))</f>
        <v>#N/A</v>
      </c>
      <c r="AE364" s="25" t="e" cm="1">
        <f t="array" ref="AE364">IF(C364="PARTENAIRE",_xlfn.IFS(F364=champs!$A$5,'Tarifs-Price list'!$G$10,F364=champs!$A$6,'Tarifs-Price list'!$G$15,F364=champs!$A$7,'Tarifs-Price list'!$G$20,F364="Chlore Silicate",'Tarifs-Price list'!$G$25,F364="Chlore Carbonate",'Tarifs-Price list'!$G$30,F364="NON",0),IF(C364="EXTERNE",_xlfn.IFS(F364=champs!$A$5,'Tarifs-Price list'!$F$10,F364=champs!$A$6,'Tarifs-Price list'!$F$15,F364=champs!$A$7,'Tarifs-Price list'!$F$20,F364="Chlore Silicate",'Tarifs-Price list'!$F$25,F364="Chlore Carbonate",'Tarifs-Price list'!$F$30,F364="NON",0),_xlfn.IFS(F364=champs!$A$5,'Tarifs-Price list'!$E$10,F364=champs!$A$6,'Tarifs-Price list'!$E$15,F364=champs!$A$7,'Tarifs-Price list'!$E$20,F364="Chlore Silicate",'Tarifs-Price list'!$E$25,F364="Chlore Carbonate",'Tarifs-Price list'!$E$30,F364="NON",0)))</f>
        <v>#N/A</v>
      </c>
      <c r="AF364" s="25">
        <f>IF(AND(H364=champs!$Q$5,I364=champs!$Q$6,J364=champs!$Q$6,C364="PARTENAIRE"),'Tarifs-Price list'!$N$9,IF(AND(C364="PARTENAIRE",H364=champs!$Q$6,I364=champs!$Q$5,J364=champs!$Q$6),'Tarifs-Price list'!$N$9,IF(AND(C364="PARTENAIRE",H364=champs!$Q$5,I364=champs!$Q$5,J364=champs!$Q$6),2*'Tarifs-Price list'!$N$9,IF(AND(C364="PARTENAIRE",H364=champs!$Q$6,I364=champs!$Q$6,J364=champs!$Q$5),'Tarifs-Price list'!$N$18,IF(AND(C364="PARTENAIRE",H364=champs!$Q$5,I364=champs!$Q$6,J364=champs!$Q$5),"Impossible",IF(AND(C364="PARTENAIRE",H364=champs!$Q$6,I364=champs!$Q$5,J364=champs!$Q$5),"Impossible",IF(AND(C364="PARTENAIRE",H364=champs!$Q$5,I364=champs!$Q$5,J364=champs!$Q$5),"Impossible",IF(AND(C364="EXTERNE",H364=champs!$Q$5,I364=champs!$Q$6,J364=champs!$Q$6),'Tarifs-Price list'!$M$9,IF(AND(C364="EXTERNE",H364=champs!$Q$6,I364=champs!$Q$5,J364=champs!$Q$6),'Tarifs-Price list'!$M$9,IF(AND(C364="EXTERNE",H364=champs!$Q$5,I364=champs!$Q$5,J364=champs!$Q$6),2*'Tarifs-Price list'!$M$9,IF(AND(C364="EXTERNE",H364=champs!$Q$6,I364=champs!$Q$6,J364=champs!$Q$5),'Tarifs-Price list'!$M$18,IF(AND(C364="Externe",H364=champs!$Q$5,I364=champs!$Q$6,J364=champs!$Q$5),"Impossible",IF(AND(C364="EXTERNE",H364=champs!$Q$6,I364=champs!$Q$5,J364=champs!$Q$5),"Impossible",IF(AND(C364="EXTERNE",H364=champs!$Q$5,I364=champs!$Q$5,J364=champs!$Q$5),"Impossible",IF(AND(C364="PRIVÉ",H364=champs!$Q$5,I364=champs!$Q$6,J364=champs!$Q$6),'Tarifs-Price list'!$L$9,IF(AND(C364="PRIVÉ",H364=champs!$Q$6,I364=champs!$Q$5,J364=champs!$Q$6),'Tarifs-Price list'!$L$9,IF(AND(C364="PRIVÉ",H364=champs!$Q$5,I364=champs!$Q$5,J364=champs!$Q$6),2*'Tarifs-Price list'!$L$9,IF(AND(C364="PRIVÉ",H364=champs!$Q$5,I364=champs!$Q$6,J364=champs!$Q$5),"Impossible",IF(AND(C364="PRIVÉ",H364=champs!$Q$6,I364=champs!$Q$5,J364=champs!$Q$5),"Impossible",IF(AND(C364="PRIVÉ",H364=champs!$Q$6,I364=champs!$Q$6,J364=champs!$Q$5),'Tarifs-Price list'!$L$18,IF(AND(C364="PRIVÉ",H364=champs!$Q$5,I364=champs!$Q$5,J364=champs!$Q$5),"Impossible",0)))))))))))))))))))))</f>
        <v>0</v>
      </c>
      <c r="AG364" s="57">
        <f>IF(AND(K364="OUI",H364=champs!$Q$5,I364=champs!$Q$6,J364=champs!$Q$6,C364="PARTENAIRE"),'Tarifs-Price list'!$N$8,IF(AND(K364="OUI",C364="PARTENAIRE",H364=champs!$Q$6,I364=champs!$Q$5,J364=champs!$Q$6),'Tarifs-Price list'!$N$8,IF(AND(K364="OUI",C364="PARTENAIRE",H364=champs!$Q$5,I364=champs!$Q$5,J364=champs!$Q$6),2*'Tarifs-Price list'!$N$8,IF(AND(K364="OUI",C364="PARTENAIRE",H364=champs!$Q$6,I364=champs!$Q$6,J364=champs!$Q$5),'Tarifs-Price list'!$N$17,IF(AND(K364="OUI",C364="PARTENAIRE",H364=champs!$Q$5,I364=champs!$Q$6,J364=champs!$Q$5),"Impossible",IF(AND(K364="OUI",C364="PARTENAIRE",H364=champs!$Q$6,I364=champs!$Q$5,J364=champs!$Q$5),"Impossible",IF(AND(K364="OUI",C364="PARTENAIRE",H364=champs!$Q$5,I364=champs!$Q$5,J364=champs!$Q$5),"Impossible",IF(AND(C364="EXTERNE",K364="OUI",H364=champs!$Q$5,I364=champs!$Q$6,J364=champs!$Q$6),'Tarifs-Price list'!$M$8,IF(AND(K364="OUI",C364="EXTERNE",H364=champs!$Q$6,I364=champs!$Q$5,J364=champs!$Q$6),'Tarifs-Price list'!$M$8,IF(AND(C364="EXTERNE",K364="OUI",H364=champs!$Q$5,I364=champs!$Q$5,J364=champs!$Q$6),2*'Tarifs-Price list'!$M$8,IF(AND(K364="OUI",C364="EXTERNE",H364=champs!$Q$6,I364=champs!$Q$6,J364=champs!$Q$5),'Tarifs-Price list'!$M$17,IF(AND(K364="OUI",C364="Externe",H364=champs!$Q$5,I364=champs!$Q$6,J364=champs!$Q$5),"Impossible",IF(AND(C364="EXTERNE",K364="OUI",H364=champs!$Q$6,I364=champs!$Q$5,J364=champs!$Q$5),"Impossible",IF(AND(K364="OUI",C364="EXTERNE",H364=champs!$Q$5,I364=champs!$Q$5,J364=champs!$Q$5),"Impossible",IF(AND(C364="PRIVÉ",K364="OUI",H364=champs!$Q$5,I364=champs!$Q$6,J364=champs!$Q$6),'Tarifs-Price list'!$L$8,IF(AND(C364="PRIVÉ",K364="OUI",H364=champs!$Q$6,I364=champs!$Q$5,J364=champs!$Q$6),'Tarifs-Price list'!$L$8,IF(AND(K364="OUI",C364="PRIVÉ",H364=champs!$Q$5,I364=champs!$Q$5,J364=champs!Q365),2*'Tarifs-Price list'!$L$8,IF(AND(K364="OUI",C364="PRIVÉ",H364=champs!$Q$5,I364=champs!$Q$6,J364=champs!$Q$5),"Impossible",IF(AND(K364="OUI",C364="PRIVÉ",K364="OUI",H364=champs!$Q$6,I364=champs!$Q$5,J364=champs!$Q$5),"Impossible",IF(AND(K364="OUI",C364="PRIVÉ",H364=champs!$Q$6,I364=champs!$Q$6,J364=champs!$Q$5),'Tarifs-Price list'!$L$17,IF(AND(K364="OUI",C364="PRIVÉ",H364=champs!$Q$5,I364=champs!$Q$5,J364=champs!$Q$5),"Impossible",0)))))))))))))))))))))</f>
        <v>0</v>
      </c>
    </row>
    <row r="365" spans="2:33" ht="21" x14ac:dyDescent="0.2"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50"/>
      <c r="M365" s="50"/>
      <c r="N365" s="48"/>
      <c r="O365" s="48"/>
      <c r="P365" s="48"/>
      <c r="Q365" s="48"/>
      <c r="R365" s="48"/>
      <c r="S365" s="49"/>
      <c r="T365" s="49"/>
      <c r="U365" s="49"/>
      <c r="V365" s="48"/>
      <c r="W365" s="48"/>
      <c r="X365" s="48"/>
      <c r="Y365" s="48"/>
      <c r="Z365" s="48"/>
      <c r="AC365" s="25" t="e" cm="1">
        <f t="array" ref="AC365">IF(C365="PARTENAIRE",_xlfn.IFS(D365=champs!$A$5,'Tarifs-Price list'!$G$8,D365=champs!$A$6,'Tarifs-Price list'!$G$8,D365=champs!$A$7,'Tarifs-Price list'!$G$18,D365="Chlore Silicate",'Tarifs-Price list'!$G$23,D365="Chlore Carbonate",'Tarifs-Price list'!$G$23,D365="NON",0),IF(C365="EXTERNE",_xlfn.IFS(D365=champs!$A$5,'Tarifs-Price list'!$F$8,D365=champs!$A$6,'Tarifs-Price list'!$F$8,D365=champs!$A$7,'Tarifs-Price list'!$F$18,D365="Chlore Silicate",'Tarifs-Price list'!$F$23,D365="Chlore Carbonate",'Tarifs-Price list'!$F$23,D365="NON",0),_xlfn.IFS(D365=champs!$A$5,'Tarifs-Price list'!$E$8,D365=champs!$A$6,'Tarifs-Price list'!$E$8,D365=champs!$A$7,'Tarifs-Price list'!$E$18,D365="Chlore Silicate",'Tarifs-Price list'!$E$23,D365="Chlore Carbonate",'Tarifs-Price list'!$E$23,D365="NON",0)))</f>
        <v>#N/A</v>
      </c>
      <c r="AD365" s="25" t="e" cm="1">
        <f t="array" ref="AD365">IF(C365="PARTENAIRE",_xlfn.IFS(E365=champs!$A$5,'Tarifs-Price list'!$G$9,E365=champs!$A$6,'Tarifs-Price list'!$G$9,E365=champs!$A$7,'Tarifs-Price list'!$G$19,E365="Chlore Silicate",'Tarifs-Price list'!$G$24,E365="Chlore Carbonate",'Tarifs-Price list'!$G$24,E365="NON",0),IF(C365="EXTERNE",_xlfn.IFS(E365=champs!$A$5,'Tarifs-Price list'!$F$9,E365=champs!$A$6,'Tarifs-Price list'!$F$9,E365=champs!$A$7,'Tarifs-Price list'!$F$19,E365="Chlore Silicate",'Tarifs-Price list'!$F$24,E365="Chlore Carbonate",'Tarifs-Price list'!$F$24,E365="NON",0),_xlfn.IFS(E365=champs!$A$5,'Tarifs-Price list'!$E$9,E365=champs!$A$6,'Tarifs-Price list'!$E$9,E365=champs!$A$7,'Tarifs-Price list'!$E$19,E365="Chlore Silicate",'Tarifs-Price list'!$E$24,E365="Chlore Carbonate",'Tarifs-Price list'!$E$24,E365="NON",0)))</f>
        <v>#N/A</v>
      </c>
      <c r="AE365" s="25" t="e" cm="1">
        <f t="array" ref="AE365">IF(C365="PARTENAIRE",_xlfn.IFS(F365=champs!$A$5,'Tarifs-Price list'!$G$10,F365=champs!$A$6,'Tarifs-Price list'!$G$15,F365=champs!$A$7,'Tarifs-Price list'!$G$20,F365="Chlore Silicate",'Tarifs-Price list'!$G$25,F365="Chlore Carbonate",'Tarifs-Price list'!$G$30,F365="NON",0),IF(C365="EXTERNE",_xlfn.IFS(F365=champs!$A$5,'Tarifs-Price list'!$F$10,F365=champs!$A$6,'Tarifs-Price list'!$F$15,F365=champs!$A$7,'Tarifs-Price list'!$F$20,F365="Chlore Silicate",'Tarifs-Price list'!$F$25,F365="Chlore Carbonate",'Tarifs-Price list'!$F$30,F365="NON",0),_xlfn.IFS(F365=champs!$A$5,'Tarifs-Price list'!$E$10,F365=champs!$A$6,'Tarifs-Price list'!$E$15,F365=champs!$A$7,'Tarifs-Price list'!$E$20,F365="Chlore Silicate",'Tarifs-Price list'!$E$25,F365="Chlore Carbonate",'Tarifs-Price list'!$E$30,F365="NON",0)))</f>
        <v>#N/A</v>
      </c>
      <c r="AF365" s="25">
        <f>IF(AND(H365=champs!$Q$5,I365=champs!$Q$6,J365=champs!$Q$6,C365="PARTENAIRE"),'Tarifs-Price list'!$N$9,IF(AND(C365="PARTENAIRE",H365=champs!$Q$6,I365=champs!$Q$5,J365=champs!$Q$6),'Tarifs-Price list'!$N$9,IF(AND(C365="PARTENAIRE",H365=champs!$Q$5,I365=champs!$Q$5,J365=champs!$Q$6),2*'Tarifs-Price list'!$N$9,IF(AND(C365="PARTENAIRE",H365=champs!$Q$6,I365=champs!$Q$6,J365=champs!$Q$5),'Tarifs-Price list'!$N$18,IF(AND(C365="PARTENAIRE",H365=champs!$Q$5,I365=champs!$Q$6,J365=champs!$Q$5),"Impossible",IF(AND(C365="PARTENAIRE",H365=champs!$Q$6,I365=champs!$Q$5,J365=champs!$Q$5),"Impossible",IF(AND(C365="PARTENAIRE",H365=champs!$Q$5,I365=champs!$Q$5,J365=champs!$Q$5),"Impossible",IF(AND(C365="EXTERNE",H365=champs!$Q$5,I365=champs!$Q$6,J365=champs!$Q$6),'Tarifs-Price list'!$M$9,IF(AND(C365="EXTERNE",H365=champs!$Q$6,I365=champs!$Q$5,J365=champs!$Q$6),'Tarifs-Price list'!$M$9,IF(AND(C365="EXTERNE",H365=champs!$Q$5,I365=champs!$Q$5,J365=champs!$Q$6),2*'Tarifs-Price list'!$M$9,IF(AND(C365="EXTERNE",H365=champs!$Q$6,I365=champs!$Q$6,J365=champs!$Q$5),'Tarifs-Price list'!$M$18,IF(AND(C365="Externe",H365=champs!$Q$5,I365=champs!$Q$6,J365=champs!$Q$5),"Impossible",IF(AND(C365="EXTERNE",H365=champs!$Q$6,I365=champs!$Q$5,J365=champs!$Q$5),"Impossible",IF(AND(C365="EXTERNE",H365=champs!$Q$5,I365=champs!$Q$5,J365=champs!$Q$5),"Impossible",IF(AND(C365="PRIVÉ",H365=champs!$Q$5,I365=champs!$Q$6,J365=champs!$Q$6),'Tarifs-Price list'!$L$9,IF(AND(C365="PRIVÉ",H365=champs!$Q$6,I365=champs!$Q$5,J365=champs!$Q$6),'Tarifs-Price list'!$L$9,IF(AND(C365="PRIVÉ",H365=champs!$Q$5,I365=champs!$Q$5,J365=champs!$Q$6),2*'Tarifs-Price list'!$L$9,IF(AND(C365="PRIVÉ",H365=champs!$Q$5,I365=champs!$Q$6,J365=champs!$Q$5),"Impossible",IF(AND(C365="PRIVÉ",H365=champs!$Q$6,I365=champs!$Q$5,J365=champs!$Q$5),"Impossible",IF(AND(C365="PRIVÉ",H365=champs!$Q$6,I365=champs!$Q$6,J365=champs!$Q$5),'Tarifs-Price list'!$L$18,IF(AND(C365="PRIVÉ",H365=champs!$Q$5,I365=champs!$Q$5,J365=champs!$Q$5),"Impossible",0)))))))))))))))))))))</f>
        <v>0</v>
      </c>
      <c r="AG365" s="57">
        <f>IF(AND(K365="OUI",H365=champs!$Q$5,I365=champs!$Q$6,J365=champs!$Q$6,C365="PARTENAIRE"),'Tarifs-Price list'!$N$8,IF(AND(K365="OUI",C365="PARTENAIRE",H365=champs!$Q$6,I365=champs!$Q$5,J365=champs!$Q$6),'Tarifs-Price list'!$N$8,IF(AND(K365="OUI",C365="PARTENAIRE",H365=champs!$Q$5,I365=champs!$Q$5,J365=champs!$Q$6),2*'Tarifs-Price list'!$N$8,IF(AND(K365="OUI",C365="PARTENAIRE",H365=champs!$Q$6,I365=champs!$Q$6,J365=champs!$Q$5),'Tarifs-Price list'!$N$17,IF(AND(K365="OUI",C365="PARTENAIRE",H365=champs!$Q$5,I365=champs!$Q$6,J365=champs!$Q$5),"Impossible",IF(AND(K365="OUI",C365="PARTENAIRE",H365=champs!$Q$6,I365=champs!$Q$5,J365=champs!$Q$5),"Impossible",IF(AND(K365="OUI",C365="PARTENAIRE",H365=champs!$Q$5,I365=champs!$Q$5,J365=champs!$Q$5),"Impossible",IF(AND(C365="EXTERNE",K365="OUI",H365=champs!$Q$5,I365=champs!$Q$6,J365=champs!$Q$6),'Tarifs-Price list'!$M$8,IF(AND(K365="OUI",C365="EXTERNE",H365=champs!$Q$6,I365=champs!$Q$5,J365=champs!$Q$6),'Tarifs-Price list'!$M$8,IF(AND(C365="EXTERNE",K365="OUI",H365=champs!$Q$5,I365=champs!$Q$5,J365=champs!$Q$6),2*'Tarifs-Price list'!$M$8,IF(AND(K365="OUI",C365="EXTERNE",H365=champs!$Q$6,I365=champs!$Q$6,J365=champs!$Q$5),'Tarifs-Price list'!$M$17,IF(AND(K365="OUI",C365="Externe",H365=champs!$Q$5,I365=champs!$Q$6,J365=champs!$Q$5),"Impossible",IF(AND(C365="EXTERNE",K365="OUI",H365=champs!$Q$6,I365=champs!$Q$5,J365=champs!$Q$5),"Impossible",IF(AND(K365="OUI",C365="EXTERNE",H365=champs!$Q$5,I365=champs!$Q$5,J365=champs!$Q$5),"Impossible",IF(AND(C365="PRIVÉ",K365="OUI",H365=champs!$Q$5,I365=champs!$Q$6,J365=champs!$Q$6),'Tarifs-Price list'!$L$8,IF(AND(C365="PRIVÉ",K365="OUI",H365=champs!$Q$6,I365=champs!$Q$5,J365=champs!$Q$6),'Tarifs-Price list'!$L$8,IF(AND(K365="OUI",C365="PRIVÉ",H365=champs!$Q$5,I365=champs!$Q$5,J365=champs!Q366),2*'Tarifs-Price list'!$L$8,IF(AND(K365="OUI",C365="PRIVÉ",H365=champs!$Q$5,I365=champs!$Q$6,J365=champs!$Q$5),"Impossible",IF(AND(K365="OUI",C365="PRIVÉ",K365="OUI",H365=champs!$Q$6,I365=champs!$Q$5,J365=champs!$Q$5),"Impossible",IF(AND(K365="OUI",C365="PRIVÉ",H365=champs!$Q$6,I365=champs!$Q$6,J365=champs!$Q$5),'Tarifs-Price list'!$L$17,IF(AND(K365="OUI",C365="PRIVÉ",H365=champs!$Q$5,I365=champs!$Q$5,J365=champs!$Q$5),"Impossible",0)))))))))))))))))))))</f>
        <v>0</v>
      </c>
    </row>
    <row r="366" spans="2:33" ht="21" x14ac:dyDescent="0.2"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50"/>
      <c r="M366" s="50"/>
      <c r="N366" s="48"/>
      <c r="O366" s="48"/>
      <c r="P366" s="48"/>
      <c r="Q366" s="48"/>
      <c r="R366" s="48"/>
      <c r="S366" s="49"/>
      <c r="T366" s="49"/>
      <c r="U366" s="49"/>
      <c r="V366" s="48"/>
      <c r="W366" s="48"/>
      <c r="X366" s="48"/>
      <c r="Y366" s="48"/>
      <c r="Z366" s="48"/>
      <c r="AC366" s="25" t="e" cm="1">
        <f t="array" ref="AC366">IF(C366="PARTENAIRE",_xlfn.IFS(D366=champs!$A$5,'Tarifs-Price list'!$G$8,D366=champs!$A$6,'Tarifs-Price list'!$G$8,D366=champs!$A$7,'Tarifs-Price list'!$G$18,D366="Chlore Silicate",'Tarifs-Price list'!$G$23,D366="Chlore Carbonate",'Tarifs-Price list'!$G$23,D366="NON",0),IF(C366="EXTERNE",_xlfn.IFS(D366=champs!$A$5,'Tarifs-Price list'!$F$8,D366=champs!$A$6,'Tarifs-Price list'!$F$8,D366=champs!$A$7,'Tarifs-Price list'!$F$18,D366="Chlore Silicate",'Tarifs-Price list'!$F$23,D366="Chlore Carbonate",'Tarifs-Price list'!$F$23,D366="NON",0),_xlfn.IFS(D366=champs!$A$5,'Tarifs-Price list'!$E$8,D366=champs!$A$6,'Tarifs-Price list'!$E$8,D366=champs!$A$7,'Tarifs-Price list'!$E$18,D366="Chlore Silicate",'Tarifs-Price list'!$E$23,D366="Chlore Carbonate",'Tarifs-Price list'!$E$23,D366="NON",0)))</f>
        <v>#N/A</v>
      </c>
      <c r="AD366" s="25" t="e" cm="1">
        <f t="array" ref="AD366">IF(C366="PARTENAIRE",_xlfn.IFS(E366=champs!$A$5,'Tarifs-Price list'!$G$9,E366=champs!$A$6,'Tarifs-Price list'!$G$9,E366=champs!$A$7,'Tarifs-Price list'!$G$19,E366="Chlore Silicate",'Tarifs-Price list'!$G$24,E366="Chlore Carbonate",'Tarifs-Price list'!$G$24,E366="NON",0),IF(C366="EXTERNE",_xlfn.IFS(E366=champs!$A$5,'Tarifs-Price list'!$F$9,E366=champs!$A$6,'Tarifs-Price list'!$F$9,E366=champs!$A$7,'Tarifs-Price list'!$F$19,E366="Chlore Silicate",'Tarifs-Price list'!$F$24,E366="Chlore Carbonate",'Tarifs-Price list'!$F$24,E366="NON",0),_xlfn.IFS(E366=champs!$A$5,'Tarifs-Price list'!$E$9,E366=champs!$A$6,'Tarifs-Price list'!$E$9,E366=champs!$A$7,'Tarifs-Price list'!$E$19,E366="Chlore Silicate",'Tarifs-Price list'!$E$24,E366="Chlore Carbonate",'Tarifs-Price list'!$E$24,E366="NON",0)))</f>
        <v>#N/A</v>
      </c>
      <c r="AE366" s="25" t="e" cm="1">
        <f t="array" ref="AE366">IF(C366="PARTENAIRE",_xlfn.IFS(F366=champs!$A$5,'Tarifs-Price list'!$G$10,F366=champs!$A$6,'Tarifs-Price list'!$G$15,F366=champs!$A$7,'Tarifs-Price list'!$G$20,F366="Chlore Silicate",'Tarifs-Price list'!$G$25,F366="Chlore Carbonate",'Tarifs-Price list'!$G$30,F366="NON",0),IF(C366="EXTERNE",_xlfn.IFS(F366=champs!$A$5,'Tarifs-Price list'!$F$10,F366=champs!$A$6,'Tarifs-Price list'!$F$15,F366=champs!$A$7,'Tarifs-Price list'!$F$20,F366="Chlore Silicate",'Tarifs-Price list'!$F$25,F366="Chlore Carbonate",'Tarifs-Price list'!$F$30,F366="NON",0),_xlfn.IFS(F366=champs!$A$5,'Tarifs-Price list'!$E$10,F366=champs!$A$6,'Tarifs-Price list'!$E$15,F366=champs!$A$7,'Tarifs-Price list'!$E$20,F366="Chlore Silicate",'Tarifs-Price list'!$E$25,F366="Chlore Carbonate",'Tarifs-Price list'!$E$30,F366="NON",0)))</f>
        <v>#N/A</v>
      </c>
      <c r="AF366" s="25">
        <f>IF(AND(H366=champs!$Q$5,I366=champs!$Q$6,J366=champs!$Q$6,C366="PARTENAIRE"),'Tarifs-Price list'!$N$9,IF(AND(C366="PARTENAIRE",H366=champs!$Q$6,I366=champs!$Q$5,J366=champs!$Q$6),'Tarifs-Price list'!$N$9,IF(AND(C366="PARTENAIRE",H366=champs!$Q$5,I366=champs!$Q$5,J366=champs!$Q$6),2*'Tarifs-Price list'!$N$9,IF(AND(C366="PARTENAIRE",H366=champs!$Q$6,I366=champs!$Q$6,J366=champs!$Q$5),'Tarifs-Price list'!$N$18,IF(AND(C366="PARTENAIRE",H366=champs!$Q$5,I366=champs!$Q$6,J366=champs!$Q$5),"Impossible",IF(AND(C366="PARTENAIRE",H366=champs!$Q$6,I366=champs!$Q$5,J366=champs!$Q$5),"Impossible",IF(AND(C366="PARTENAIRE",H366=champs!$Q$5,I366=champs!$Q$5,J366=champs!$Q$5),"Impossible",IF(AND(C366="EXTERNE",H366=champs!$Q$5,I366=champs!$Q$6,J366=champs!$Q$6),'Tarifs-Price list'!$M$9,IF(AND(C366="EXTERNE",H366=champs!$Q$6,I366=champs!$Q$5,J366=champs!$Q$6),'Tarifs-Price list'!$M$9,IF(AND(C366="EXTERNE",H366=champs!$Q$5,I366=champs!$Q$5,J366=champs!$Q$6),2*'Tarifs-Price list'!$M$9,IF(AND(C366="EXTERNE",H366=champs!$Q$6,I366=champs!$Q$6,J366=champs!$Q$5),'Tarifs-Price list'!$M$18,IF(AND(C366="Externe",H366=champs!$Q$5,I366=champs!$Q$6,J366=champs!$Q$5),"Impossible",IF(AND(C366="EXTERNE",H366=champs!$Q$6,I366=champs!$Q$5,J366=champs!$Q$5),"Impossible",IF(AND(C366="EXTERNE",H366=champs!$Q$5,I366=champs!$Q$5,J366=champs!$Q$5),"Impossible",IF(AND(C366="PRIVÉ",H366=champs!$Q$5,I366=champs!$Q$6,J366=champs!$Q$6),'Tarifs-Price list'!$L$9,IF(AND(C366="PRIVÉ",H366=champs!$Q$6,I366=champs!$Q$5,J366=champs!$Q$6),'Tarifs-Price list'!$L$9,IF(AND(C366="PRIVÉ",H366=champs!$Q$5,I366=champs!$Q$5,J366=champs!$Q$6),2*'Tarifs-Price list'!$L$9,IF(AND(C366="PRIVÉ",H366=champs!$Q$5,I366=champs!$Q$6,J366=champs!$Q$5),"Impossible",IF(AND(C366="PRIVÉ",H366=champs!$Q$6,I366=champs!$Q$5,J366=champs!$Q$5),"Impossible",IF(AND(C366="PRIVÉ",H366=champs!$Q$6,I366=champs!$Q$6,J366=champs!$Q$5),'Tarifs-Price list'!$L$18,IF(AND(C366="PRIVÉ",H366=champs!$Q$5,I366=champs!$Q$5,J366=champs!$Q$5),"Impossible",0)))))))))))))))))))))</f>
        <v>0</v>
      </c>
      <c r="AG366" s="57">
        <f>IF(AND(K366="OUI",H366=champs!$Q$5,I366=champs!$Q$6,J366=champs!$Q$6,C366="PARTENAIRE"),'Tarifs-Price list'!$N$8,IF(AND(K366="OUI",C366="PARTENAIRE",H366=champs!$Q$6,I366=champs!$Q$5,J366=champs!$Q$6),'Tarifs-Price list'!$N$8,IF(AND(K366="OUI",C366="PARTENAIRE",H366=champs!$Q$5,I366=champs!$Q$5,J366=champs!$Q$6),2*'Tarifs-Price list'!$N$8,IF(AND(K366="OUI",C366="PARTENAIRE",H366=champs!$Q$6,I366=champs!$Q$6,J366=champs!$Q$5),'Tarifs-Price list'!$N$17,IF(AND(K366="OUI",C366="PARTENAIRE",H366=champs!$Q$5,I366=champs!$Q$6,J366=champs!$Q$5),"Impossible",IF(AND(K366="OUI",C366="PARTENAIRE",H366=champs!$Q$6,I366=champs!$Q$5,J366=champs!$Q$5),"Impossible",IF(AND(K366="OUI",C366="PARTENAIRE",H366=champs!$Q$5,I366=champs!$Q$5,J366=champs!$Q$5),"Impossible",IF(AND(C366="EXTERNE",K366="OUI",H366=champs!$Q$5,I366=champs!$Q$6,J366=champs!$Q$6),'Tarifs-Price list'!$M$8,IF(AND(K366="OUI",C366="EXTERNE",H366=champs!$Q$6,I366=champs!$Q$5,J366=champs!$Q$6),'Tarifs-Price list'!$M$8,IF(AND(C366="EXTERNE",K366="OUI",H366=champs!$Q$5,I366=champs!$Q$5,J366=champs!$Q$6),2*'Tarifs-Price list'!$M$8,IF(AND(K366="OUI",C366="EXTERNE",H366=champs!$Q$6,I366=champs!$Q$6,J366=champs!$Q$5),'Tarifs-Price list'!$M$17,IF(AND(K366="OUI",C366="Externe",H366=champs!$Q$5,I366=champs!$Q$6,J366=champs!$Q$5),"Impossible",IF(AND(C366="EXTERNE",K366="OUI",H366=champs!$Q$6,I366=champs!$Q$5,J366=champs!$Q$5),"Impossible",IF(AND(K366="OUI",C366="EXTERNE",H366=champs!$Q$5,I366=champs!$Q$5,J366=champs!$Q$5),"Impossible",IF(AND(C366="PRIVÉ",K366="OUI",H366=champs!$Q$5,I366=champs!$Q$6,J366=champs!$Q$6),'Tarifs-Price list'!$L$8,IF(AND(C366="PRIVÉ",K366="OUI",H366=champs!$Q$6,I366=champs!$Q$5,J366=champs!$Q$6),'Tarifs-Price list'!$L$8,IF(AND(K366="OUI",C366="PRIVÉ",H366=champs!$Q$5,I366=champs!$Q$5,J366=champs!Q367),2*'Tarifs-Price list'!$L$8,IF(AND(K366="OUI",C366="PRIVÉ",H366=champs!$Q$5,I366=champs!$Q$6,J366=champs!$Q$5),"Impossible",IF(AND(K366="OUI",C366="PRIVÉ",K366="OUI",H366=champs!$Q$6,I366=champs!$Q$5,J366=champs!$Q$5),"Impossible",IF(AND(K366="OUI",C366="PRIVÉ",H366=champs!$Q$6,I366=champs!$Q$6,J366=champs!$Q$5),'Tarifs-Price list'!$L$17,IF(AND(K366="OUI",C366="PRIVÉ",H366=champs!$Q$5,I366=champs!$Q$5,J366=champs!$Q$5),"Impossible",0)))))))))))))))))))))</f>
        <v>0</v>
      </c>
    </row>
    <row r="367" spans="2:33" ht="21" x14ac:dyDescent="0.2"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50"/>
      <c r="M367" s="50"/>
      <c r="N367" s="48"/>
      <c r="O367" s="48"/>
      <c r="P367" s="48"/>
      <c r="Q367" s="48"/>
      <c r="R367" s="48"/>
      <c r="S367" s="49"/>
      <c r="T367" s="49"/>
      <c r="U367" s="49"/>
      <c r="V367" s="48"/>
      <c r="W367" s="48"/>
      <c r="X367" s="48"/>
      <c r="Y367" s="48"/>
      <c r="Z367" s="48"/>
      <c r="AC367" s="25" t="e" cm="1">
        <f t="array" ref="AC367">IF(C367="PARTENAIRE",_xlfn.IFS(D367=champs!$A$5,'Tarifs-Price list'!$G$8,D367=champs!$A$6,'Tarifs-Price list'!$G$8,D367=champs!$A$7,'Tarifs-Price list'!$G$18,D367="Chlore Silicate",'Tarifs-Price list'!$G$23,D367="Chlore Carbonate",'Tarifs-Price list'!$G$23,D367="NON",0),IF(C367="EXTERNE",_xlfn.IFS(D367=champs!$A$5,'Tarifs-Price list'!$F$8,D367=champs!$A$6,'Tarifs-Price list'!$F$8,D367=champs!$A$7,'Tarifs-Price list'!$F$18,D367="Chlore Silicate",'Tarifs-Price list'!$F$23,D367="Chlore Carbonate",'Tarifs-Price list'!$F$23,D367="NON",0),_xlfn.IFS(D367=champs!$A$5,'Tarifs-Price list'!$E$8,D367=champs!$A$6,'Tarifs-Price list'!$E$8,D367=champs!$A$7,'Tarifs-Price list'!$E$18,D367="Chlore Silicate",'Tarifs-Price list'!$E$23,D367="Chlore Carbonate",'Tarifs-Price list'!$E$23,D367="NON",0)))</f>
        <v>#N/A</v>
      </c>
      <c r="AD367" s="25" t="e" cm="1">
        <f t="array" ref="AD367">IF(C367="PARTENAIRE",_xlfn.IFS(E367=champs!$A$5,'Tarifs-Price list'!$G$9,E367=champs!$A$6,'Tarifs-Price list'!$G$9,E367=champs!$A$7,'Tarifs-Price list'!$G$19,E367="Chlore Silicate",'Tarifs-Price list'!$G$24,E367="Chlore Carbonate",'Tarifs-Price list'!$G$24,E367="NON",0),IF(C367="EXTERNE",_xlfn.IFS(E367=champs!$A$5,'Tarifs-Price list'!$F$9,E367=champs!$A$6,'Tarifs-Price list'!$F$9,E367=champs!$A$7,'Tarifs-Price list'!$F$19,E367="Chlore Silicate",'Tarifs-Price list'!$F$24,E367="Chlore Carbonate",'Tarifs-Price list'!$F$24,E367="NON",0),_xlfn.IFS(E367=champs!$A$5,'Tarifs-Price list'!$E$9,E367=champs!$A$6,'Tarifs-Price list'!$E$9,E367=champs!$A$7,'Tarifs-Price list'!$E$19,E367="Chlore Silicate",'Tarifs-Price list'!$E$24,E367="Chlore Carbonate",'Tarifs-Price list'!$E$24,E367="NON",0)))</f>
        <v>#N/A</v>
      </c>
      <c r="AE367" s="25" t="e" cm="1">
        <f t="array" ref="AE367">IF(C367="PARTENAIRE",_xlfn.IFS(F367=champs!$A$5,'Tarifs-Price list'!$G$10,F367=champs!$A$6,'Tarifs-Price list'!$G$15,F367=champs!$A$7,'Tarifs-Price list'!$G$20,F367="Chlore Silicate",'Tarifs-Price list'!$G$25,F367="Chlore Carbonate",'Tarifs-Price list'!$G$30,F367="NON",0),IF(C367="EXTERNE",_xlfn.IFS(F367=champs!$A$5,'Tarifs-Price list'!$F$10,F367=champs!$A$6,'Tarifs-Price list'!$F$15,F367=champs!$A$7,'Tarifs-Price list'!$F$20,F367="Chlore Silicate",'Tarifs-Price list'!$F$25,F367="Chlore Carbonate",'Tarifs-Price list'!$F$30,F367="NON",0),_xlfn.IFS(F367=champs!$A$5,'Tarifs-Price list'!$E$10,F367=champs!$A$6,'Tarifs-Price list'!$E$15,F367=champs!$A$7,'Tarifs-Price list'!$E$20,F367="Chlore Silicate",'Tarifs-Price list'!$E$25,F367="Chlore Carbonate",'Tarifs-Price list'!$E$30,F367="NON",0)))</f>
        <v>#N/A</v>
      </c>
      <c r="AF367" s="25">
        <f>IF(AND(H367=champs!$Q$5,I367=champs!$Q$6,J367=champs!$Q$6,C367="PARTENAIRE"),'Tarifs-Price list'!$N$9,IF(AND(C367="PARTENAIRE",H367=champs!$Q$6,I367=champs!$Q$5,J367=champs!$Q$6),'Tarifs-Price list'!$N$9,IF(AND(C367="PARTENAIRE",H367=champs!$Q$5,I367=champs!$Q$5,J367=champs!$Q$6),2*'Tarifs-Price list'!$N$9,IF(AND(C367="PARTENAIRE",H367=champs!$Q$6,I367=champs!$Q$6,J367=champs!$Q$5),'Tarifs-Price list'!$N$18,IF(AND(C367="PARTENAIRE",H367=champs!$Q$5,I367=champs!$Q$6,J367=champs!$Q$5),"Impossible",IF(AND(C367="PARTENAIRE",H367=champs!$Q$6,I367=champs!$Q$5,J367=champs!$Q$5),"Impossible",IF(AND(C367="PARTENAIRE",H367=champs!$Q$5,I367=champs!$Q$5,J367=champs!$Q$5),"Impossible",IF(AND(C367="EXTERNE",H367=champs!$Q$5,I367=champs!$Q$6,J367=champs!$Q$6),'Tarifs-Price list'!$M$9,IF(AND(C367="EXTERNE",H367=champs!$Q$6,I367=champs!$Q$5,J367=champs!$Q$6),'Tarifs-Price list'!$M$9,IF(AND(C367="EXTERNE",H367=champs!$Q$5,I367=champs!$Q$5,J367=champs!$Q$6),2*'Tarifs-Price list'!$M$9,IF(AND(C367="EXTERNE",H367=champs!$Q$6,I367=champs!$Q$6,J367=champs!$Q$5),'Tarifs-Price list'!$M$18,IF(AND(C367="Externe",H367=champs!$Q$5,I367=champs!$Q$6,J367=champs!$Q$5),"Impossible",IF(AND(C367="EXTERNE",H367=champs!$Q$6,I367=champs!$Q$5,J367=champs!$Q$5),"Impossible",IF(AND(C367="EXTERNE",H367=champs!$Q$5,I367=champs!$Q$5,J367=champs!$Q$5),"Impossible",IF(AND(C367="PRIVÉ",H367=champs!$Q$5,I367=champs!$Q$6,J367=champs!$Q$6),'Tarifs-Price list'!$L$9,IF(AND(C367="PRIVÉ",H367=champs!$Q$6,I367=champs!$Q$5,J367=champs!$Q$6),'Tarifs-Price list'!$L$9,IF(AND(C367="PRIVÉ",H367=champs!$Q$5,I367=champs!$Q$5,J367=champs!$Q$6),2*'Tarifs-Price list'!$L$9,IF(AND(C367="PRIVÉ",H367=champs!$Q$5,I367=champs!$Q$6,J367=champs!$Q$5),"Impossible",IF(AND(C367="PRIVÉ",H367=champs!$Q$6,I367=champs!$Q$5,J367=champs!$Q$5),"Impossible",IF(AND(C367="PRIVÉ",H367=champs!$Q$6,I367=champs!$Q$6,J367=champs!$Q$5),'Tarifs-Price list'!$L$18,IF(AND(C367="PRIVÉ",H367=champs!$Q$5,I367=champs!$Q$5,J367=champs!$Q$5),"Impossible",0)))))))))))))))))))))</f>
        <v>0</v>
      </c>
      <c r="AG367" s="57">
        <f>IF(AND(K367="OUI",H367=champs!$Q$5,I367=champs!$Q$6,J367=champs!$Q$6,C367="PARTENAIRE"),'Tarifs-Price list'!$N$8,IF(AND(K367="OUI",C367="PARTENAIRE",H367=champs!$Q$6,I367=champs!$Q$5,J367=champs!$Q$6),'Tarifs-Price list'!$N$8,IF(AND(K367="OUI",C367="PARTENAIRE",H367=champs!$Q$5,I367=champs!$Q$5,J367=champs!$Q$6),2*'Tarifs-Price list'!$N$8,IF(AND(K367="OUI",C367="PARTENAIRE",H367=champs!$Q$6,I367=champs!$Q$6,J367=champs!$Q$5),'Tarifs-Price list'!$N$17,IF(AND(K367="OUI",C367="PARTENAIRE",H367=champs!$Q$5,I367=champs!$Q$6,J367=champs!$Q$5),"Impossible",IF(AND(K367="OUI",C367="PARTENAIRE",H367=champs!$Q$6,I367=champs!$Q$5,J367=champs!$Q$5),"Impossible",IF(AND(K367="OUI",C367="PARTENAIRE",H367=champs!$Q$5,I367=champs!$Q$5,J367=champs!$Q$5),"Impossible",IF(AND(C367="EXTERNE",K367="OUI",H367=champs!$Q$5,I367=champs!$Q$6,J367=champs!$Q$6),'Tarifs-Price list'!$M$8,IF(AND(K367="OUI",C367="EXTERNE",H367=champs!$Q$6,I367=champs!$Q$5,J367=champs!$Q$6),'Tarifs-Price list'!$M$8,IF(AND(C367="EXTERNE",K367="OUI",H367=champs!$Q$5,I367=champs!$Q$5,J367=champs!$Q$6),2*'Tarifs-Price list'!$M$8,IF(AND(K367="OUI",C367="EXTERNE",H367=champs!$Q$6,I367=champs!$Q$6,J367=champs!$Q$5),'Tarifs-Price list'!$M$17,IF(AND(K367="OUI",C367="Externe",H367=champs!$Q$5,I367=champs!$Q$6,J367=champs!$Q$5),"Impossible",IF(AND(C367="EXTERNE",K367="OUI",H367=champs!$Q$6,I367=champs!$Q$5,J367=champs!$Q$5),"Impossible",IF(AND(K367="OUI",C367="EXTERNE",H367=champs!$Q$5,I367=champs!$Q$5,J367=champs!$Q$5),"Impossible",IF(AND(C367="PRIVÉ",K367="OUI",H367=champs!$Q$5,I367=champs!$Q$6,J367=champs!$Q$6),'Tarifs-Price list'!$L$8,IF(AND(C367="PRIVÉ",K367="OUI",H367=champs!$Q$6,I367=champs!$Q$5,J367=champs!$Q$6),'Tarifs-Price list'!$L$8,IF(AND(K367="OUI",C367="PRIVÉ",H367=champs!$Q$5,I367=champs!$Q$5,J367=champs!Q368),2*'Tarifs-Price list'!$L$8,IF(AND(K367="OUI",C367="PRIVÉ",H367=champs!$Q$5,I367=champs!$Q$6,J367=champs!$Q$5),"Impossible",IF(AND(K367="OUI",C367="PRIVÉ",K367="OUI",H367=champs!$Q$6,I367=champs!$Q$5,J367=champs!$Q$5),"Impossible",IF(AND(K367="OUI",C367="PRIVÉ",H367=champs!$Q$6,I367=champs!$Q$6,J367=champs!$Q$5),'Tarifs-Price list'!$L$17,IF(AND(K367="OUI",C367="PRIVÉ",H367=champs!$Q$5,I367=champs!$Q$5,J367=champs!$Q$5),"Impossible",0)))))))))))))))))))))</f>
        <v>0</v>
      </c>
    </row>
    <row r="368" spans="2:33" ht="21" x14ac:dyDescent="0.2"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50"/>
      <c r="M368" s="50"/>
      <c r="N368" s="48"/>
      <c r="O368" s="48"/>
      <c r="P368" s="48"/>
      <c r="Q368" s="48"/>
      <c r="R368" s="48"/>
      <c r="S368" s="49"/>
      <c r="T368" s="49"/>
      <c r="U368" s="49"/>
      <c r="V368" s="48"/>
      <c r="W368" s="48"/>
      <c r="X368" s="48"/>
      <c r="Y368" s="48"/>
      <c r="Z368" s="48"/>
      <c r="AC368" s="25" t="e" cm="1">
        <f t="array" ref="AC368">IF(C368="PARTENAIRE",_xlfn.IFS(D368=champs!$A$5,'Tarifs-Price list'!$G$8,D368=champs!$A$6,'Tarifs-Price list'!$G$8,D368=champs!$A$7,'Tarifs-Price list'!$G$18,D368="Chlore Silicate",'Tarifs-Price list'!$G$23,D368="Chlore Carbonate",'Tarifs-Price list'!$G$23,D368="NON",0),IF(C368="EXTERNE",_xlfn.IFS(D368=champs!$A$5,'Tarifs-Price list'!$F$8,D368=champs!$A$6,'Tarifs-Price list'!$F$8,D368=champs!$A$7,'Tarifs-Price list'!$F$18,D368="Chlore Silicate",'Tarifs-Price list'!$F$23,D368="Chlore Carbonate",'Tarifs-Price list'!$F$23,D368="NON",0),_xlfn.IFS(D368=champs!$A$5,'Tarifs-Price list'!$E$8,D368=champs!$A$6,'Tarifs-Price list'!$E$8,D368=champs!$A$7,'Tarifs-Price list'!$E$18,D368="Chlore Silicate",'Tarifs-Price list'!$E$23,D368="Chlore Carbonate",'Tarifs-Price list'!$E$23,D368="NON",0)))</f>
        <v>#N/A</v>
      </c>
      <c r="AD368" s="25" t="e" cm="1">
        <f t="array" ref="AD368">IF(C368="PARTENAIRE",_xlfn.IFS(E368=champs!$A$5,'Tarifs-Price list'!$G$9,E368=champs!$A$6,'Tarifs-Price list'!$G$9,E368=champs!$A$7,'Tarifs-Price list'!$G$19,E368="Chlore Silicate",'Tarifs-Price list'!$G$24,E368="Chlore Carbonate",'Tarifs-Price list'!$G$24,E368="NON",0),IF(C368="EXTERNE",_xlfn.IFS(E368=champs!$A$5,'Tarifs-Price list'!$F$9,E368=champs!$A$6,'Tarifs-Price list'!$F$9,E368=champs!$A$7,'Tarifs-Price list'!$F$19,E368="Chlore Silicate",'Tarifs-Price list'!$F$24,E368="Chlore Carbonate",'Tarifs-Price list'!$F$24,E368="NON",0),_xlfn.IFS(E368=champs!$A$5,'Tarifs-Price list'!$E$9,E368=champs!$A$6,'Tarifs-Price list'!$E$9,E368=champs!$A$7,'Tarifs-Price list'!$E$19,E368="Chlore Silicate",'Tarifs-Price list'!$E$24,E368="Chlore Carbonate",'Tarifs-Price list'!$E$24,E368="NON",0)))</f>
        <v>#N/A</v>
      </c>
      <c r="AE368" s="25" t="e" cm="1">
        <f t="array" ref="AE368">IF(C368="PARTENAIRE",_xlfn.IFS(F368=champs!$A$5,'Tarifs-Price list'!$G$10,F368=champs!$A$6,'Tarifs-Price list'!$G$15,F368=champs!$A$7,'Tarifs-Price list'!$G$20,F368="Chlore Silicate",'Tarifs-Price list'!$G$25,F368="Chlore Carbonate",'Tarifs-Price list'!$G$30,F368="NON",0),IF(C368="EXTERNE",_xlfn.IFS(F368=champs!$A$5,'Tarifs-Price list'!$F$10,F368=champs!$A$6,'Tarifs-Price list'!$F$15,F368=champs!$A$7,'Tarifs-Price list'!$F$20,F368="Chlore Silicate",'Tarifs-Price list'!$F$25,F368="Chlore Carbonate",'Tarifs-Price list'!$F$30,F368="NON",0),_xlfn.IFS(F368=champs!$A$5,'Tarifs-Price list'!$E$10,F368=champs!$A$6,'Tarifs-Price list'!$E$15,F368=champs!$A$7,'Tarifs-Price list'!$E$20,F368="Chlore Silicate",'Tarifs-Price list'!$E$25,F368="Chlore Carbonate",'Tarifs-Price list'!$E$30,F368="NON",0)))</f>
        <v>#N/A</v>
      </c>
      <c r="AF368" s="25">
        <f>IF(AND(H368=champs!$Q$5,I368=champs!$Q$6,J368=champs!$Q$6,C368="PARTENAIRE"),'Tarifs-Price list'!$N$9,IF(AND(C368="PARTENAIRE",H368=champs!$Q$6,I368=champs!$Q$5,J368=champs!$Q$6),'Tarifs-Price list'!$N$9,IF(AND(C368="PARTENAIRE",H368=champs!$Q$5,I368=champs!$Q$5,J368=champs!$Q$6),2*'Tarifs-Price list'!$N$9,IF(AND(C368="PARTENAIRE",H368=champs!$Q$6,I368=champs!$Q$6,J368=champs!$Q$5),'Tarifs-Price list'!$N$18,IF(AND(C368="PARTENAIRE",H368=champs!$Q$5,I368=champs!$Q$6,J368=champs!$Q$5),"Impossible",IF(AND(C368="PARTENAIRE",H368=champs!$Q$6,I368=champs!$Q$5,J368=champs!$Q$5),"Impossible",IF(AND(C368="PARTENAIRE",H368=champs!$Q$5,I368=champs!$Q$5,J368=champs!$Q$5),"Impossible",IF(AND(C368="EXTERNE",H368=champs!$Q$5,I368=champs!$Q$6,J368=champs!$Q$6),'Tarifs-Price list'!$M$9,IF(AND(C368="EXTERNE",H368=champs!$Q$6,I368=champs!$Q$5,J368=champs!$Q$6),'Tarifs-Price list'!$M$9,IF(AND(C368="EXTERNE",H368=champs!$Q$5,I368=champs!$Q$5,J368=champs!$Q$6),2*'Tarifs-Price list'!$M$9,IF(AND(C368="EXTERNE",H368=champs!$Q$6,I368=champs!$Q$6,J368=champs!$Q$5),'Tarifs-Price list'!$M$18,IF(AND(C368="Externe",H368=champs!$Q$5,I368=champs!$Q$6,J368=champs!$Q$5),"Impossible",IF(AND(C368="EXTERNE",H368=champs!$Q$6,I368=champs!$Q$5,J368=champs!$Q$5),"Impossible",IF(AND(C368="EXTERNE",H368=champs!$Q$5,I368=champs!$Q$5,J368=champs!$Q$5),"Impossible",IF(AND(C368="PRIVÉ",H368=champs!$Q$5,I368=champs!$Q$6,J368=champs!$Q$6),'Tarifs-Price list'!$L$9,IF(AND(C368="PRIVÉ",H368=champs!$Q$6,I368=champs!$Q$5,J368=champs!$Q$6),'Tarifs-Price list'!$L$9,IF(AND(C368="PRIVÉ",H368=champs!$Q$5,I368=champs!$Q$5,J368=champs!$Q$6),2*'Tarifs-Price list'!$L$9,IF(AND(C368="PRIVÉ",H368=champs!$Q$5,I368=champs!$Q$6,J368=champs!$Q$5),"Impossible",IF(AND(C368="PRIVÉ",H368=champs!$Q$6,I368=champs!$Q$5,J368=champs!$Q$5),"Impossible",IF(AND(C368="PRIVÉ",H368=champs!$Q$6,I368=champs!$Q$6,J368=champs!$Q$5),'Tarifs-Price list'!$L$18,IF(AND(C368="PRIVÉ",H368=champs!$Q$5,I368=champs!$Q$5,J368=champs!$Q$5),"Impossible",0)))))))))))))))))))))</f>
        <v>0</v>
      </c>
      <c r="AG368" s="57">
        <f>IF(AND(K368="OUI",H368=champs!$Q$5,I368=champs!$Q$6,J368=champs!$Q$6,C368="PARTENAIRE"),'Tarifs-Price list'!$N$8,IF(AND(K368="OUI",C368="PARTENAIRE",H368=champs!$Q$6,I368=champs!$Q$5,J368=champs!$Q$6),'Tarifs-Price list'!$N$8,IF(AND(K368="OUI",C368="PARTENAIRE",H368=champs!$Q$5,I368=champs!$Q$5,J368=champs!$Q$6),2*'Tarifs-Price list'!$N$8,IF(AND(K368="OUI",C368="PARTENAIRE",H368=champs!$Q$6,I368=champs!$Q$6,J368=champs!$Q$5),'Tarifs-Price list'!$N$17,IF(AND(K368="OUI",C368="PARTENAIRE",H368=champs!$Q$5,I368=champs!$Q$6,J368=champs!$Q$5),"Impossible",IF(AND(K368="OUI",C368="PARTENAIRE",H368=champs!$Q$6,I368=champs!$Q$5,J368=champs!$Q$5),"Impossible",IF(AND(K368="OUI",C368="PARTENAIRE",H368=champs!$Q$5,I368=champs!$Q$5,J368=champs!$Q$5),"Impossible",IF(AND(C368="EXTERNE",K368="OUI",H368=champs!$Q$5,I368=champs!$Q$6,J368=champs!$Q$6),'Tarifs-Price list'!$M$8,IF(AND(K368="OUI",C368="EXTERNE",H368=champs!$Q$6,I368=champs!$Q$5,J368=champs!$Q$6),'Tarifs-Price list'!$M$8,IF(AND(C368="EXTERNE",K368="OUI",H368=champs!$Q$5,I368=champs!$Q$5,J368=champs!$Q$6),2*'Tarifs-Price list'!$M$8,IF(AND(K368="OUI",C368="EXTERNE",H368=champs!$Q$6,I368=champs!$Q$6,J368=champs!$Q$5),'Tarifs-Price list'!$M$17,IF(AND(K368="OUI",C368="Externe",H368=champs!$Q$5,I368=champs!$Q$6,J368=champs!$Q$5),"Impossible",IF(AND(C368="EXTERNE",K368="OUI",H368=champs!$Q$6,I368=champs!$Q$5,J368=champs!$Q$5),"Impossible",IF(AND(K368="OUI",C368="EXTERNE",H368=champs!$Q$5,I368=champs!$Q$5,J368=champs!$Q$5),"Impossible",IF(AND(C368="PRIVÉ",K368="OUI",H368=champs!$Q$5,I368=champs!$Q$6,J368=champs!$Q$6),'Tarifs-Price list'!$L$8,IF(AND(C368="PRIVÉ",K368="OUI",H368=champs!$Q$6,I368=champs!$Q$5,J368=champs!$Q$6),'Tarifs-Price list'!$L$8,IF(AND(K368="OUI",C368="PRIVÉ",H368=champs!$Q$5,I368=champs!$Q$5,J368=champs!Q369),2*'Tarifs-Price list'!$L$8,IF(AND(K368="OUI",C368="PRIVÉ",H368=champs!$Q$5,I368=champs!$Q$6,J368=champs!$Q$5),"Impossible",IF(AND(K368="OUI",C368="PRIVÉ",K368="OUI",H368=champs!$Q$6,I368=champs!$Q$5,J368=champs!$Q$5),"Impossible",IF(AND(K368="OUI",C368="PRIVÉ",H368=champs!$Q$6,I368=champs!$Q$6,J368=champs!$Q$5),'Tarifs-Price list'!$L$17,IF(AND(K368="OUI",C368="PRIVÉ",H368=champs!$Q$5,I368=champs!$Q$5,J368=champs!$Q$5),"Impossible",0)))))))))))))))))))))</f>
        <v>0</v>
      </c>
    </row>
    <row r="369" spans="2:33" ht="21" x14ac:dyDescent="0.2"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50"/>
      <c r="M369" s="50"/>
      <c r="N369" s="48"/>
      <c r="O369" s="48"/>
      <c r="P369" s="48"/>
      <c r="Q369" s="48"/>
      <c r="R369" s="48"/>
      <c r="S369" s="49"/>
      <c r="T369" s="49"/>
      <c r="U369" s="49"/>
      <c r="V369" s="48"/>
      <c r="W369" s="48"/>
      <c r="X369" s="48"/>
      <c r="Y369" s="48"/>
      <c r="Z369" s="48"/>
      <c r="AC369" s="25" t="e" cm="1">
        <f t="array" ref="AC369">IF(C369="PARTENAIRE",_xlfn.IFS(D369=champs!$A$5,'Tarifs-Price list'!$G$8,D369=champs!$A$6,'Tarifs-Price list'!$G$8,D369=champs!$A$7,'Tarifs-Price list'!$G$18,D369="Chlore Silicate",'Tarifs-Price list'!$G$23,D369="Chlore Carbonate",'Tarifs-Price list'!$G$23,D369="NON",0),IF(C369="EXTERNE",_xlfn.IFS(D369=champs!$A$5,'Tarifs-Price list'!$F$8,D369=champs!$A$6,'Tarifs-Price list'!$F$8,D369=champs!$A$7,'Tarifs-Price list'!$F$18,D369="Chlore Silicate",'Tarifs-Price list'!$F$23,D369="Chlore Carbonate",'Tarifs-Price list'!$F$23,D369="NON",0),_xlfn.IFS(D369=champs!$A$5,'Tarifs-Price list'!$E$8,D369=champs!$A$6,'Tarifs-Price list'!$E$8,D369=champs!$A$7,'Tarifs-Price list'!$E$18,D369="Chlore Silicate",'Tarifs-Price list'!$E$23,D369="Chlore Carbonate",'Tarifs-Price list'!$E$23,D369="NON",0)))</f>
        <v>#N/A</v>
      </c>
      <c r="AD369" s="25" t="e" cm="1">
        <f t="array" ref="AD369">IF(C369="PARTENAIRE",_xlfn.IFS(E369=champs!$A$5,'Tarifs-Price list'!$G$9,E369=champs!$A$6,'Tarifs-Price list'!$G$9,E369=champs!$A$7,'Tarifs-Price list'!$G$19,E369="Chlore Silicate",'Tarifs-Price list'!$G$24,E369="Chlore Carbonate",'Tarifs-Price list'!$G$24,E369="NON",0),IF(C369="EXTERNE",_xlfn.IFS(E369=champs!$A$5,'Tarifs-Price list'!$F$9,E369=champs!$A$6,'Tarifs-Price list'!$F$9,E369=champs!$A$7,'Tarifs-Price list'!$F$19,E369="Chlore Silicate",'Tarifs-Price list'!$F$24,E369="Chlore Carbonate",'Tarifs-Price list'!$F$24,E369="NON",0),_xlfn.IFS(E369=champs!$A$5,'Tarifs-Price list'!$E$9,E369=champs!$A$6,'Tarifs-Price list'!$E$9,E369=champs!$A$7,'Tarifs-Price list'!$E$19,E369="Chlore Silicate",'Tarifs-Price list'!$E$24,E369="Chlore Carbonate",'Tarifs-Price list'!$E$24,E369="NON",0)))</f>
        <v>#N/A</v>
      </c>
      <c r="AE369" s="25" t="e" cm="1">
        <f t="array" ref="AE369">IF(C369="PARTENAIRE",_xlfn.IFS(F369=champs!$A$5,'Tarifs-Price list'!$G$10,F369=champs!$A$6,'Tarifs-Price list'!$G$15,F369=champs!$A$7,'Tarifs-Price list'!$G$20,F369="Chlore Silicate",'Tarifs-Price list'!$G$25,F369="Chlore Carbonate",'Tarifs-Price list'!$G$30,F369="NON",0),IF(C369="EXTERNE",_xlfn.IFS(F369=champs!$A$5,'Tarifs-Price list'!$F$10,F369=champs!$A$6,'Tarifs-Price list'!$F$15,F369=champs!$A$7,'Tarifs-Price list'!$F$20,F369="Chlore Silicate",'Tarifs-Price list'!$F$25,F369="Chlore Carbonate",'Tarifs-Price list'!$F$30,F369="NON",0),_xlfn.IFS(F369=champs!$A$5,'Tarifs-Price list'!$E$10,F369=champs!$A$6,'Tarifs-Price list'!$E$15,F369=champs!$A$7,'Tarifs-Price list'!$E$20,F369="Chlore Silicate",'Tarifs-Price list'!$E$25,F369="Chlore Carbonate",'Tarifs-Price list'!$E$30,F369="NON",0)))</f>
        <v>#N/A</v>
      </c>
      <c r="AF369" s="25">
        <f>IF(AND(H369=champs!$Q$5,I369=champs!$Q$6,J369=champs!$Q$6,C369="PARTENAIRE"),'Tarifs-Price list'!$N$9,IF(AND(C369="PARTENAIRE",H369=champs!$Q$6,I369=champs!$Q$5,J369=champs!$Q$6),'Tarifs-Price list'!$N$9,IF(AND(C369="PARTENAIRE",H369=champs!$Q$5,I369=champs!$Q$5,J369=champs!$Q$6),2*'Tarifs-Price list'!$N$9,IF(AND(C369="PARTENAIRE",H369=champs!$Q$6,I369=champs!$Q$6,J369=champs!$Q$5),'Tarifs-Price list'!$N$18,IF(AND(C369="PARTENAIRE",H369=champs!$Q$5,I369=champs!$Q$6,J369=champs!$Q$5),"Impossible",IF(AND(C369="PARTENAIRE",H369=champs!$Q$6,I369=champs!$Q$5,J369=champs!$Q$5),"Impossible",IF(AND(C369="PARTENAIRE",H369=champs!$Q$5,I369=champs!$Q$5,J369=champs!$Q$5),"Impossible",IF(AND(C369="EXTERNE",H369=champs!$Q$5,I369=champs!$Q$6,J369=champs!$Q$6),'Tarifs-Price list'!$M$9,IF(AND(C369="EXTERNE",H369=champs!$Q$6,I369=champs!$Q$5,J369=champs!$Q$6),'Tarifs-Price list'!$M$9,IF(AND(C369="EXTERNE",H369=champs!$Q$5,I369=champs!$Q$5,J369=champs!$Q$6),2*'Tarifs-Price list'!$M$9,IF(AND(C369="EXTERNE",H369=champs!$Q$6,I369=champs!$Q$6,J369=champs!$Q$5),'Tarifs-Price list'!$M$18,IF(AND(C369="Externe",H369=champs!$Q$5,I369=champs!$Q$6,J369=champs!$Q$5),"Impossible",IF(AND(C369="EXTERNE",H369=champs!$Q$6,I369=champs!$Q$5,J369=champs!$Q$5),"Impossible",IF(AND(C369="EXTERNE",H369=champs!$Q$5,I369=champs!$Q$5,J369=champs!$Q$5),"Impossible",IF(AND(C369="PRIVÉ",H369=champs!$Q$5,I369=champs!$Q$6,J369=champs!$Q$6),'Tarifs-Price list'!$L$9,IF(AND(C369="PRIVÉ",H369=champs!$Q$6,I369=champs!$Q$5,J369=champs!$Q$6),'Tarifs-Price list'!$L$9,IF(AND(C369="PRIVÉ",H369=champs!$Q$5,I369=champs!$Q$5,J369=champs!$Q$6),2*'Tarifs-Price list'!$L$9,IF(AND(C369="PRIVÉ",H369=champs!$Q$5,I369=champs!$Q$6,J369=champs!$Q$5),"Impossible",IF(AND(C369="PRIVÉ",H369=champs!$Q$6,I369=champs!$Q$5,J369=champs!$Q$5),"Impossible",IF(AND(C369="PRIVÉ",H369=champs!$Q$6,I369=champs!$Q$6,J369=champs!$Q$5),'Tarifs-Price list'!$L$18,IF(AND(C369="PRIVÉ",H369=champs!$Q$5,I369=champs!$Q$5,J369=champs!$Q$5),"Impossible",0)))))))))))))))))))))</f>
        <v>0</v>
      </c>
      <c r="AG369" s="57">
        <f>IF(AND(K369="OUI",H369=champs!$Q$5,I369=champs!$Q$6,J369=champs!$Q$6,C369="PARTENAIRE"),'Tarifs-Price list'!$N$8,IF(AND(K369="OUI",C369="PARTENAIRE",H369=champs!$Q$6,I369=champs!$Q$5,J369=champs!$Q$6),'Tarifs-Price list'!$N$8,IF(AND(K369="OUI",C369="PARTENAIRE",H369=champs!$Q$5,I369=champs!$Q$5,J369=champs!$Q$6),2*'Tarifs-Price list'!$N$8,IF(AND(K369="OUI",C369="PARTENAIRE",H369=champs!$Q$6,I369=champs!$Q$6,J369=champs!$Q$5),'Tarifs-Price list'!$N$17,IF(AND(K369="OUI",C369="PARTENAIRE",H369=champs!$Q$5,I369=champs!$Q$6,J369=champs!$Q$5),"Impossible",IF(AND(K369="OUI",C369="PARTENAIRE",H369=champs!$Q$6,I369=champs!$Q$5,J369=champs!$Q$5),"Impossible",IF(AND(K369="OUI",C369="PARTENAIRE",H369=champs!$Q$5,I369=champs!$Q$5,J369=champs!$Q$5),"Impossible",IF(AND(C369="EXTERNE",K369="OUI",H369=champs!$Q$5,I369=champs!$Q$6,J369=champs!$Q$6),'Tarifs-Price list'!$M$8,IF(AND(K369="OUI",C369="EXTERNE",H369=champs!$Q$6,I369=champs!$Q$5,J369=champs!$Q$6),'Tarifs-Price list'!$M$8,IF(AND(C369="EXTERNE",K369="OUI",H369=champs!$Q$5,I369=champs!$Q$5,J369=champs!$Q$6),2*'Tarifs-Price list'!$M$8,IF(AND(K369="OUI",C369="EXTERNE",H369=champs!$Q$6,I369=champs!$Q$6,J369=champs!$Q$5),'Tarifs-Price list'!$M$17,IF(AND(K369="OUI",C369="Externe",H369=champs!$Q$5,I369=champs!$Q$6,J369=champs!$Q$5),"Impossible",IF(AND(C369="EXTERNE",K369="OUI",H369=champs!$Q$6,I369=champs!$Q$5,J369=champs!$Q$5),"Impossible",IF(AND(K369="OUI",C369="EXTERNE",H369=champs!$Q$5,I369=champs!$Q$5,J369=champs!$Q$5),"Impossible",IF(AND(C369="PRIVÉ",K369="OUI",H369=champs!$Q$5,I369=champs!$Q$6,J369=champs!$Q$6),'Tarifs-Price list'!$L$8,IF(AND(C369="PRIVÉ",K369="OUI",H369=champs!$Q$6,I369=champs!$Q$5,J369=champs!$Q$6),'Tarifs-Price list'!$L$8,IF(AND(K369="OUI",C369="PRIVÉ",H369=champs!$Q$5,I369=champs!$Q$5,J369=champs!Q370),2*'Tarifs-Price list'!$L$8,IF(AND(K369="OUI",C369="PRIVÉ",H369=champs!$Q$5,I369=champs!$Q$6,J369=champs!$Q$5),"Impossible",IF(AND(K369="OUI",C369="PRIVÉ",K369="OUI",H369=champs!$Q$6,I369=champs!$Q$5,J369=champs!$Q$5),"Impossible",IF(AND(K369="OUI",C369="PRIVÉ",H369=champs!$Q$6,I369=champs!$Q$6,J369=champs!$Q$5),'Tarifs-Price list'!$L$17,IF(AND(K369="OUI",C369="PRIVÉ",H369=champs!$Q$5,I369=champs!$Q$5,J369=champs!$Q$5),"Impossible",0)))))))))))))))))))))</f>
        <v>0</v>
      </c>
    </row>
    <row r="370" spans="2:33" ht="21" x14ac:dyDescent="0.2"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50"/>
      <c r="M370" s="50"/>
      <c r="N370" s="48"/>
      <c r="O370" s="48"/>
      <c r="P370" s="48"/>
      <c r="Q370" s="48"/>
      <c r="R370" s="48"/>
      <c r="S370" s="49"/>
      <c r="T370" s="49"/>
      <c r="U370" s="49"/>
      <c r="V370" s="48"/>
      <c r="W370" s="48"/>
      <c r="X370" s="48"/>
      <c r="Y370" s="48"/>
      <c r="Z370" s="48"/>
      <c r="AC370" s="25" t="e" cm="1">
        <f t="array" ref="AC370">IF(C370="PARTENAIRE",_xlfn.IFS(D370=champs!$A$5,'Tarifs-Price list'!$G$8,D370=champs!$A$6,'Tarifs-Price list'!$G$8,D370=champs!$A$7,'Tarifs-Price list'!$G$18,D370="Chlore Silicate",'Tarifs-Price list'!$G$23,D370="Chlore Carbonate",'Tarifs-Price list'!$G$23,D370="NON",0),IF(C370="EXTERNE",_xlfn.IFS(D370=champs!$A$5,'Tarifs-Price list'!$F$8,D370=champs!$A$6,'Tarifs-Price list'!$F$8,D370=champs!$A$7,'Tarifs-Price list'!$F$18,D370="Chlore Silicate",'Tarifs-Price list'!$F$23,D370="Chlore Carbonate",'Tarifs-Price list'!$F$23,D370="NON",0),_xlfn.IFS(D370=champs!$A$5,'Tarifs-Price list'!$E$8,D370=champs!$A$6,'Tarifs-Price list'!$E$8,D370=champs!$A$7,'Tarifs-Price list'!$E$18,D370="Chlore Silicate",'Tarifs-Price list'!$E$23,D370="Chlore Carbonate",'Tarifs-Price list'!$E$23,D370="NON",0)))</f>
        <v>#N/A</v>
      </c>
      <c r="AD370" s="25" t="e" cm="1">
        <f t="array" ref="AD370">IF(C370="PARTENAIRE",_xlfn.IFS(E370=champs!$A$5,'Tarifs-Price list'!$G$9,E370=champs!$A$6,'Tarifs-Price list'!$G$9,E370=champs!$A$7,'Tarifs-Price list'!$G$19,E370="Chlore Silicate",'Tarifs-Price list'!$G$24,E370="Chlore Carbonate",'Tarifs-Price list'!$G$24,E370="NON",0),IF(C370="EXTERNE",_xlfn.IFS(E370=champs!$A$5,'Tarifs-Price list'!$F$9,E370=champs!$A$6,'Tarifs-Price list'!$F$9,E370=champs!$A$7,'Tarifs-Price list'!$F$19,E370="Chlore Silicate",'Tarifs-Price list'!$F$24,E370="Chlore Carbonate",'Tarifs-Price list'!$F$24,E370="NON",0),_xlfn.IFS(E370=champs!$A$5,'Tarifs-Price list'!$E$9,E370=champs!$A$6,'Tarifs-Price list'!$E$9,E370=champs!$A$7,'Tarifs-Price list'!$E$19,E370="Chlore Silicate",'Tarifs-Price list'!$E$24,E370="Chlore Carbonate",'Tarifs-Price list'!$E$24,E370="NON",0)))</f>
        <v>#N/A</v>
      </c>
      <c r="AE370" s="25" t="e" cm="1">
        <f t="array" ref="AE370">IF(C370="PARTENAIRE",_xlfn.IFS(F370=champs!$A$5,'Tarifs-Price list'!$G$10,F370=champs!$A$6,'Tarifs-Price list'!$G$15,F370=champs!$A$7,'Tarifs-Price list'!$G$20,F370="Chlore Silicate",'Tarifs-Price list'!$G$25,F370="Chlore Carbonate",'Tarifs-Price list'!$G$30,F370="NON",0),IF(C370="EXTERNE",_xlfn.IFS(F370=champs!$A$5,'Tarifs-Price list'!$F$10,F370=champs!$A$6,'Tarifs-Price list'!$F$15,F370=champs!$A$7,'Tarifs-Price list'!$F$20,F370="Chlore Silicate",'Tarifs-Price list'!$F$25,F370="Chlore Carbonate",'Tarifs-Price list'!$F$30,F370="NON",0),_xlfn.IFS(F370=champs!$A$5,'Tarifs-Price list'!$E$10,F370=champs!$A$6,'Tarifs-Price list'!$E$15,F370=champs!$A$7,'Tarifs-Price list'!$E$20,F370="Chlore Silicate",'Tarifs-Price list'!$E$25,F370="Chlore Carbonate",'Tarifs-Price list'!$E$30,F370="NON",0)))</f>
        <v>#N/A</v>
      </c>
      <c r="AF370" s="25">
        <f>IF(AND(H370=champs!$Q$5,I370=champs!$Q$6,J370=champs!$Q$6,C370="PARTENAIRE"),'Tarifs-Price list'!$N$9,IF(AND(C370="PARTENAIRE",H370=champs!$Q$6,I370=champs!$Q$5,J370=champs!$Q$6),'Tarifs-Price list'!$N$9,IF(AND(C370="PARTENAIRE",H370=champs!$Q$5,I370=champs!$Q$5,J370=champs!$Q$6),2*'Tarifs-Price list'!$N$9,IF(AND(C370="PARTENAIRE",H370=champs!$Q$6,I370=champs!$Q$6,J370=champs!$Q$5),'Tarifs-Price list'!$N$18,IF(AND(C370="PARTENAIRE",H370=champs!$Q$5,I370=champs!$Q$6,J370=champs!$Q$5),"Impossible",IF(AND(C370="PARTENAIRE",H370=champs!$Q$6,I370=champs!$Q$5,J370=champs!$Q$5),"Impossible",IF(AND(C370="PARTENAIRE",H370=champs!$Q$5,I370=champs!$Q$5,J370=champs!$Q$5),"Impossible",IF(AND(C370="EXTERNE",H370=champs!$Q$5,I370=champs!$Q$6,J370=champs!$Q$6),'Tarifs-Price list'!$M$9,IF(AND(C370="EXTERNE",H370=champs!$Q$6,I370=champs!$Q$5,J370=champs!$Q$6),'Tarifs-Price list'!$M$9,IF(AND(C370="EXTERNE",H370=champs!$Q$5,I370=champs!$Q$5,J370=champs!$Q$6),2*'Tarifs-Price list'!$M$9,IF(AND(C370="EXTERNE",H370=champs!$Q$6,I370=champs!$Q$6,J370=champs!$Q$5),'Tarifs-Price list'!$M$18,IF(AND(C370="Externe",H370=champs!$Q$5,I370=champs!$Q$6,J370=champs!$Q$5),"Impossible",IF(AND(C370="EXTERNE",H370=champs!$Q$6,I370=champs!$Q$5,J370=champs!$Q$5),"Impossible",IF(AND(C370="EXTERNE",H370=champs!$Q$5,I370=champs!$Q$5,J370=champs!$Q$5),"Impossible",IF(AND(C370="PRIVÉ",H370=champs!$Q$5,I370=champs!$Q$6,J370=champs!$Q$6),'Tarifs-Price list'!$L$9,IF(AND(C370="PRIVÉ",H370=champs!$Q$6,I370=champs!$Q$5,J370=champs!$Q$6),'Tarifs-Price list'!$L$9,IF(AND(C370="PRIVÉ",H370=champs!$Q$5,I370=champs!$Q$5,J370=champs!$Q$6),2*'Tarifs-Price list'!$L$9,IF(AND(C370="PRIVÉ",H370=champs!$Q$5,I370=champs!$Q$6,J370=champs!$Q$5),"Impossible",IF(AND(C370="PRIVÉ",H370=champs!$Q$6,I370=champs!$Q$5,J370=champs!$Q$5),"Impossible",IF(AND(C370="PRIVÉ",H370=champs!$Q$6,I370=champs!$Q$6,J370=champs!$Q$5),'Tarifs-Price list'!$L$18,IF(AND(C370="PRIVÉ",H370=champs!$Q$5,I370=champs!$Q$5,J370=champs!$Q$5),"Impossible",0)))))))))))))))))))))</f>
        <v>0</v>
      </c>
      <c r="AG370" s="57">
        <f>IF(AND(K370="OUI",H370=champs!$Q$5,I370=champs!$Q$6,J370=champs!$Q$6,C370="PARTENAIRE"),'Tarifs-Price list'!$N$8,IF(AND(K370="OUI",C370="PARTENAIRE",H370=champs!$Q$6,I370=champs!$Q$5,J370=champs!$Q$6),'Tarifs-Price list'!$N$8,IF(AND(K370="OUI",C370="PARTENAIRE",H370=champs!$Q$5,I370=champs!$Q$5,J370=champs!$Q$6),2*'Tarifs-Price list'!$N$8,IF(AND(K370="OUI",C370="PARTENAIRE",H370=champs!$Q$6,I370=champs!$Q$6,J370=champs!$Q$5),'Tarifs-Price list'!$N$17,IF(AND(K370="OUI",C370="PARTENAIRE",H370=champs!$Q$5,I370=champs!$Q$6,J370=champs!$Q$5),"Impossible",IF(AND(K370="OUI",C370="PARTENAIRE",H370=champs!$Q$6,I370=champs!$Q$5,J370=champs!$Q$5),"Impossible",IF(AND(K370="OUI",C370="PARTENAIRE",H370=champs!$Q$5,I370=champs!$Q$5,J370=champs!$Q$5),"Impossible",IF(AND(C370="EXTERNE",K370="OUI",H370=champs!$Q$5,I370=champs!$Q$6,J370=champs!$Q$6),'Tarifs-Price list'!$M$8,IF(AND(K370="OUI",C370="EXTERNE",H370=champs!$Q$6,I370=champs!$Q$5,J370=champs!$Q$6),'Tarifs-Price list'!$M$8,IF(AND(C370="EXTERNE",K370="OUI",H370=champs!$Q$5,I370=champs!$Q$5,J370=champs!$Q$6),2*'Tarifs-Price list'!$M$8,IF(AND(K370="OUI",C370="EXTERNE",H370=champs!$Q$6,I370=champs!$Q$6,J370=champs!$Q$5),'Tarifs-Price list'!$M$17,IF(AND(K370="OUI",C370="Externe",H370=champs!$Q$5,I370=champs!$Q$6,J370=champs!$Q$5),"Impossible",IF(AND(C370="EXTERNE",K370="OUI",H370=champs!$Q$6,I370=champs!$Q$5,J370=champs!$Q$5),"Impossible",IF(AND(K370="OUI",C370="EXTERNE",H370=champs!$Q$5,I370=champs!$Q$5,J370=champs!$Q$5),"Impossible",IF(AND(C370="PRIVÉ",K370="OUI",H370=champs!$Q$5,I370=champs!$Q$6,J370=champs!$Q$6),'Tarifs-Price list'!$L$8,IF(AND(C370="PRIVÉ",K370="OUI",H370=champs!$Q$6,I370=champs!$Q$5,J370=champs!$Q$6),'Tarifs-Price list'!$L$8,IF(AND(K370="OUI",C370="PRIVÉ",H370=champs!$Q$5,I370=champs!$Q$5,J370=champs!Q371),2*'Tarifs-Price list'!$L$8,IF(AND(K370="OUI",C370="PRIVÉ",H370=champs!$Q$5,I370=champs!$Q$6,J370=champs!$Q$5),"Impossible",IF(AND(K370="OUI",C370="PRIVÉ",K370="OUI",H370=champs!$Q$6,I370=champs!$Q$5,J370=champs!$Q$5),"Impossible",IF(AND(K370="OUI",C370="PRIVÉ",H370=champs!$Q$6,I370=champs!$Q$6,J370=champs!$Q$5),'Tarifs-Price list'!$L$17,IF(AND(K370="OUI",C370="PRIVÉ",H370=champs!$Q$5,I370=champs!$Q$5,J370=champs!$Q$5),"Impossible",0)))))))))))))))))))))</f>
        <v>0</v>
      </c>
    </row>
    <row r="371" spans="2:33" ht="21" x14ac:dyDescent="0.2"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50"/>
      <c r="M371" s="50"/>
      <c r="N371" s="48"/>
      <c r="O371" s="48"/>
      <c r="P371" s="48"/>
      <c r="Q371" s="48"/>
      <c r="R371" s="48"/>
      <c r="S371" s="49"/>
      <c r="T371" s="49"/>
      <c r="U371" s="49"/>
      <c r="V371" s="48"/>
      <c r="W371" s="48"/>
      <c r="X371" s="48"/>
      <c r="Y371" s="48"/>
      <c r="Z371" s="48"/>
      <c r="AC371" s="25" t="e" cm="1">
        <f t="array" ref="AC371">IF(C371="PARTENAIRE",_xlfn.IFS(D371=champs!$A$5,'Tarifs-Price list'!$G$8,D371=champs!$A$6,'Tarifs-Price list'!$G$8,D371=champs!$A$7,'Tarifs-Price list'!$G$18,D371="Chlore Silicate",'Tarifs-Price list'!$G$23,D371="Chlore Carbonate",'Tarifs-Price list'!$G$23,D371="NON",0),IF(C371="EXTERNE",_xlfn.IFS(D371=champs!$A$5,'Tarifs-Price list'!$F$8,D371=champs!$A$6,'Tarifs-Price list'!$F$8,D371=champs!$A$7,'Tarifs-Price list'!$F$18,D371="Chlore Silicate",'Tarifs-Price list'!$F$23,D371="Chlore Carbonate",'Tarifs-Price list'!$F$23,D371="NON",0),_xlfn.IFS(D371=champs!$A$5,'Tarifs-Price list'!$E$8,D371=champs!$A$6,'Tarifs-Price list'!$E$8,D371=champs!$A$7,'Tarifs-Price list'!$E$18,D371="Chlore Silicate",'Tarifs-Price list'!$E$23,D371="Chlore Carbonate",'Tarifs-Price list'!$E$23,D371="NON",0)))</f>
        <v>#N/A</v>
      </c>
      <c r="AD371" s="25" t="e" cm="1">
        <f t="array" ref="AD371">IF(C371="PARTENAIRE",_xlfn.IFS(E371=champs!$A$5,'Tarifs-Price list'!$G$9,E371=champs!$A$6,'Tarifs-Price list'!$G$9,E371=champs!$A$7,'Tarifs-Price list'!$G$19,E371="Chlore Silicate",'Tarifs-Price list'!$G$24,E371="Chlore Carbonate",'Tarifs-Price list'!$G$24,E371="NON",0),IF(C371="EXTERNE",_xlfn.IFS(E371=champs!$A$5,'Tarifs-Price list'!$F$9,E371=champs!$A$6,'Tarifs-Price list'!$F$9,E371=champs!$A$7,'Tarifs-Price list'!$F$19,E371="Chlore Silicate",'Tarifs-Price list'!$F$24,E371="Chlore Carbonate",'Tarifs-Price list'!$F$24,E371="NON",0),_xlfn.IFS(E371=champs!$A$5,'Tarifs-Price list'!$E$9,E371=champs!$A$6,'Tarifs-Price list'!$E$9,E371=champs!$A$7,'Tarifs-Price list'!$E$19,E371="Chlore Silicate",'Tarifs-Price list'!$E$24,E371="Chlore Carbonate",'Tarifs-Price list'!$E$24,E371="NON",0)))</f>
        <v>#N/A</v>
      </c>
      <c r="AE371" s="25" t="e" cm="1">
        <f t="array" ref="AE371">IF(C371="PARTENAIRE",_xlfn.IFS(F371=champs!$A$5,'Tarifs-Price list'!$G$10,F371=champs!$A$6,'Tarifs-Price list'!$G$15,F371=champs!$A$7,'Tarifs-Price list'!$G$20,F371="Chlore Silicate",'Tarifs-Price list'!$G$25,F371="Chlore Carbonate",'Tarifs-Price list'!$G$30,F371="NON",0),IF(C371="EXTERNE",_xlfn.IFS(F371=champs!$A$5,'Tarifs-Price list'!$F$10,F371=champs!$A$6,'Tarifs-Price list'!$F$15,F371=champs!$A$7,'Tarifs-Price list'!$F$20,F371="Chlore Silicate",'Tarifs-Price list'!$F$25,F371="Chlore Carbonate",'Tarifs-Price list'!$F$30,F371="NON",0),_xlfn.IFS(F371=champs!$A$5,'Tarifs-Price list'!$E$10,F371=champs!$A$6,'Tarifs-Price list'!$E$15,F371=champs!$A$7,'Tarifs-Price list'!$E$20,F371="Chlore Silicate",'Tarifs-Price list'!$E$25,F371="Chlore Carbonate",'Tarifs-Price list'!$E$30,F371="NON",0)))</f>
        <v>#N/A</v>
      </c>
      <c r="AF371" s="25">
        <f>IF(AND(H371=champs!$Q$5,I371=champs!$Q$6,J371=champs!$Q$6,C371="PARTENAIRE"),'Tarifs-Price list'!$N$9,IF(AND(C371="PARTENAIRE",H371=champs!$Q$6,I371=champs!$Q$5,J371=champs!$Q$6),'Tarifs-Price list'!$N$9,IF(AND(C371="PARTENAIRE",H371=champs!$Q$5,I371=champs!$Q$5,J371=champs!$Q$6),2*'Tarifs-Price list'!$N$9,IF(AND(C371="PARTENAIRE",H371=champs!$Q$6,I371=champs!$Q$6,J371=champs!$Q$5),'Tarifs-Price list'!$N$18,IF(AND(C371="PARTENAIRE",H371=champs!$Q$5,I371=champs!$Q$6,J371=champs!$Q$5),"Impossible",IF(AND(C371="PARTENAIRE",H371=champs!$Q$6,I371=champs!$Q$5,J371=champs!$Q$5),"Impossible",IF(AND(C371="PARTENAIRE",H371=champs!$Q$5,I371=champs!$Q$5,J371=champs!$Q$5),"Impossible",IF(AND(C371="EXTERNE",H371=champs!$Q$5,I371=champs!$Q$6,J371=champs!$Q$6),'Tarifs-Price list'!$M$9,IF(AND(C371="EXTERNE",H371=champs!$Q$6,I371=champs!$Q$5,J371=champs!$Q$6),'Tarifs-Price list'!$M$9,IF(AND(C371="EXTERNE",H371=champs!$Q$5,I371=champs!$Q$5,J371=champs!$Q$6),2*'Tarifs-Price list'!$M$9,IF(AND(C371="EXTERNE",H371=champs!$Q$6,I371=champs!$Q$6,J371=champs!$Q$5),'Tarifs-Price list'!$M$18,IF(AND(C371="Externe",H371=champs!$Q$5,I371=champs!$Q$6,J371=champs!$Q$5),"Impossible",IF(AND(C371="EXTERNE",H371=champs!$Q$6,I371=champs!$Q$5,J371=champs!$Q$5),"Impossible",IF(AND(C371="EXTERNE",H371=champs!$Q$5,I371=champs!$Q$5,J371=champs!$Q$5),"Impossible",IF(AND(C371="PRIVÉ",H371=champs!$Q$5,I371=champs!$Q$6,J371=champs!$Q$6),'Tarifs-Price list'!$L$9,IF(AND(C371="PRIVÉ",H371=champs!$Q$6,I371=champs!$Q$5,J371=champs!$Q$6),'Tarifs-Price list'!$L$9,IF(AND(C371="PRIVÉ",H371=champs!$Q$5,I371=champs!$Q$5,J371=champs!$Q$6),2*'Tarifs-Price list'!$L$9,IF(AND(C371="PRIVÉ",H371=champs!$Q$5,I371=champs!$Q$6,J371=champs!$Q$5),"Impossible",IF(AND(C371="PRIVÉ",H371=champs!$Q$6,I371=champs!$Q$5,J371=champs!$Q$5),"Impossible",IF(AND(C371="PRIVÉ",H371=champs!$Q$6,I371=champs!$Q$6,J371=champs!$Q$5),'Tarifs-Price list'!$L$18,IF(AND(C371="PRIVÉ",H371=champs!$Q$5,I371=champs!$Q$5,J371=champs!$Q$5),"Impossible",0)))))))))))))))))))))</f>
        <v>0</v>
      </c>
      <c r="AG371" s="57">
        <f>IF(AND(K371="OUI",H371=champs!$Q$5,I371=champs!$Q$6,J371=champs!$Q$6,C371="PARTENAIRE"),'Tarifs-Price list'!$N$8,IF(AND(K371="OUI",C371="PARTENAIRE",H371=champs!$Q$6,I371=champs!$Q$5,J371=champs!$Q$6),'Tarifs-Price list'!$N$8,IF(AND(K371="OUI",C371="PARTENAIRE",H371=champs!$Q$5,I371=champs!$Q$5,J371=champs!$Q$6),2*'Tarifs-Price list'!$N$8,IF(AND(K371="OUI",C371="PARTENAIRE",H371=champs!$Q$6,I371=champs!$Q$6,J371=champs!$Q$5),'Tarifs-Price list'!$N$17,IF(AND(K371="OUI",C371="PARTENAIRE",H371=champs!$Q$5,I371=champs!$Q$6,J371=champs!$Q$5),"Impossible",IF(AND(K371="OUI",C371="PARTENAIRE",H371=champs!$Q$6,I371=champs!$Q$5,J371=champs!$Q$5),"Impossible",IF(AND(K371="OUI",C371="PARTENAIRE",H371=champs!$Q$5,I371=champs!$Q$5,J371=champs!$Q$5),"Impossible",IF(AND(C371="EXTERNE",K371="OUI",H371=champs!$Q$5,I371=champs!$Q$6,J371=champs!$Q$6),'Tarifs-Price list'!$M$8,IF(AND(K371="OUI",C371="EXTERNE",H371=champs!$Q$6,I371=champs!$Q$5,J371=champs!$Q$6),'Tarifs-Price list'!$M$8,IF(AND(C371="EXTERNE",K371="OUI",H371=champs!$Q$5,I371=champs!$Q$5,J371=champs!$Q$6),2*'Tarifs-Price list'!$M$8,IF(AND(K371="OUI",C371="EXTERNE",H371=champs!$Q$6,I371=champs!$Q$6,J371=champs!$Q$5),'Tarifs-Price list'!$M$17,IF(AND(K371="OUI",C371="Externe",H371=champs!$Q$5,I371=champs!$Q$6,J371=champs!$Q$5),"Impossible",IF(AND(C371="EXTERNE",K371="OUI",H371=champs!$Q$6,I371=champs!$Q$5,J371=champs!$Q$5),"Impossible",IF(AND(K371="OUI",C371="EXTERNE",H371=champs!$Q$5,I371=champs!$Q$5,J371=champs!$Q$5),"Impossible",IF(AND(C371="PRIVÉ",K371="OUI",H371=champs!$Q$5,I371=champs!$Q$6,J371=champs!$Q$6),'Tarifs-Price list'!$L$8,IF(AND(C371="PRIVÉ",K371="OUI",H371=champs!$Q$6,I371=champs!$Q$5,J371=champs!$Q$6),'Tarifs-Price list'!$L$8,IF(AND(K371="OUI",C371="PRIVÉ",H371=champs!$Q$5,I371=champs!$Q$5,J371=champs!Q372),2*'Tarifs-Price list'!$L$8,IF(AND(K371="OUI",C371="PRIVÉ",H371=champs!$Q$5,I371=champs!$Q$6,J371=champs!$Q$5),"Impossible",IF(AND(K371="OUI",C371="PRIVÉ",K371="OUI",H371=champs!$Q$6,I371=champs!$Q$5,J371=champs!$Q$5),"Impossible",IF(AND(K371="OUI",C371="PRIVÉ",H371=champs!$Q$6,I371=champs!$Q$6,J371=champs!$Q$5),'Tarifs-Price list'!$L$17,IF(AND(K371="OUI",C371="PRIVÉ",H371=champs!$Q$5,I371=champs!$Q$5,J371=champs!$Q$5),"Impossible",0)))))))))))))))))))))</f>
        <v>0</v>
      </c>
    </row>
    <row r="372" spans="2:33" ht="21" x14ac:dyDescent="0.2"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50"/>
      <c r="M372" s="50"/>
      <c r="N372" s="48"/>
      <c r="O372" s="48"/>
      <c r="P372" s="48"/>
      <c r="Q372" s="48"/>
      <c r="R372" s="48"/>
      <c r="S372" s="49"/>
      <c r="T372" s="49"/>
      <c r="U372" s="49"/>
      <c r="V372" s="48"/>
      <c r="W372" s="48"/>
      <c r="X372" s="48"/>
      <c r="Y372" s="48"/>
      <c r="Z372" s="48"/>
      <c r="AC372" s="25" t="e" cm="1">
        <f t="array" ref="AC372">IF(C372="PARTENAIRE",_xlfn.IFS(D372=champs!$A$5,'Tarifs-Price list'!$G$8,D372=champs!$A$6,'Tarifs-Price list'!$G$8,D372=champs!$A$7,'Tarifs-Price list'!$G$18,D372="Chlore Silicate",'Tarifs-Price list'!$G$23,D372="Chlore Carbonate",'Tarifs-Price list'!$G$23,D372="NON",0),IF(C372="EXTERNE",_xlfn.IFS(D372=champs!$A$5,'Tarifs-Price list'!$F$8,D372=champs!$A$6,'Tarifs-Price list'!$F$8,D372=champs!$A$7,'Tarifs-Price list'!$F$18,D372="Chlore Silicate",'Tarifs-Price list'!$F$23,D372="Chlore Carbonate",'Tarifs-Price list'!$F$23,D372="NON",0),_xlfn.IFS(D372=champs!$A$5,'Tarifs-Price list'!$E$8,D372=champs!$A$6,'Tarifs-Price list'!$E$8,D372=champs!$A$7,'Tarifs-Price list'!$E$18,D372="Chlore Silicate",'Tarifs-Price list'!$E$23,D372="Chlore Carbonate",'Tarifs-Price list'!$E$23,D372="NON",0)))</f>
        <v>#N/A</v>
      </c>
      <c r="AD372" s="25" t="e" cm="1">
        <f t="array" ref="AD372">IF(C372="PARTENAIRE",_xlfn.IFS(E372=champs!$A$5,'Tarifs-Price list'!$G$9,E372=champs!$A$6,'Tarifs-Price list'!$G$9,E372=champs!$A$7,'Tarifs-Price list'!$G$19,E372="Chlore Silicate",'Tarifs-Price list'!$G$24,E372="Chlore Carbonate",'Tarifs-Price list'!$G$24,E372="NON",0),IF(C372="EXTERNE",_xlfn.IFS(E372=champs!$A$5,'Tarifs-Price list'!$F$9,E372=champs!$A$6,'Tarifs-Price list'!$F$9,E372=champs!$A$7,'Tarifs-Price list'!$F$19,E372="Chlore Silicate",'Tarifs-Price list'!$F$24,E372="Chlore Carbonate",'Tarifs-Price list'!$F$24,E372="NON",0),_xlfn.IFS(E372=champs!$A$5,'Tarifs-Price list'!$E$9,E372=champs!$A$6,'Tarifs-Price list'!$E$9,E372=champs!$A$7,'Tarifs-Price list'!$E$19,E372="Chlore Silicate",'Tarifs-Price list'!$E$24,E372="Chlore Carbonate",'Tarifs-Price list'!$E$24,E372="NON",0)))</f>
        <v>#N/A</v>
      </c>
      <c r="AE372" s="25" t="e" cm="1">
        <f t="array" ref="AE372">IF(C372="PARTENAIRE",_xlfn.IFS(F372=champs!$A$5,'Tarifs-Price list'!$G$10,F372=champs!$A$6,'Tarifs-Price list'!$G$15,F372=champs!$A$7,'Tarifs-Price list'!$G$20,F372="Chlore Silicate",'Tarifs-Price list'!$G$25,F372="Chlore Carbonate",'Tarifs-Price list'!$G$30,F372="NON",0),IF(C372="EXTERNE",_xlfn.IFS(F372=champs!$A$5,'Tarifs-Price list'!$F$10,F372=champs!$A$6,'Tarifs-Price list'!$F$15,F372=champs!$A$7,'Tarifs-Price list'!$F$20,F372="Chlore Silicate",'Tarifs-Price list'!$F$25,F372="Chlore Carbonate",'Tarifs-Price list'!$F$30,F372="NON",0),_xlfn.IFS(F372=champs!$A$5,'Tarifs-Price list'!$E$10,F372=champs!$A$6,'Tarifs-Price list'!$E$15,F372=champs!$A$7,'Tarifs-Price list'!$E$20,F372="Chlore Silicate",'Tarifs-Price list'!$E$25,F372="Chlore Carbonate",'Tarifs-Price list'!$E$30,F372="NON",0)))</f>
        <v>#N/A</v>
      </c>
      <c r="AF372" s="25">
        <f>IF(AND(H372=champs!$Q$5,I372=champs!$Q$6,J372=champs!$Q$6,C372="PARTENAIRE"),'Tarifs-Price list'!$N$9,IF(AND(C372="PARTENAIRE",H372=champs!$Q$6,I372=champs!$Q$5,J372=champs!$Q$6),'Tarifs-Price list'!$N$9,IF(AND(C372="PARTENAIRE",H372=champs!$Q$5,I372=champs!$Q$5,J372=champs!$Q$6),2*'Tarifs-Price list'!$N$9,IF(AND(C372="PARTENAIRE",H372=champs!$Q$6,I372=champs!$Q$6,J372=champs!$Q$5),'Tarifs-Price list'!$N$18,IF(AND(C372="PARTENAIRE",H372=champs!$Q$5,I372=champs!$Q$6,J372=champs!$Q$5),"Impossible",IF(AND(C372="PARTENAIRE",H372=champs!$Q$6,I372=champs!$Q$5,J372=champs!$Q$5),"Impossible",IF(AND(C372="PARTENAIRE",H372=champs!$Q$5,I372=champs!$Q$5,J372=champs!$Q$5),"Impossible",IF(AND(C372="EXTERNE",H372=champs!$Q$5,I372=champs!$Q$6,J372=champs!$Q$6),'Tarifs-Price list'!$M$9,IF(AND(C372="EXTERNE",H372=champs!$Q$6,I372=champs!$Q$5,J372=champs!$Q$6),'Tarifs-Price list'!$M$9,IF(AND(C372="EXTERNE",H372=champs!$Q$5,I372=champs!$Q$5,J372=champs!$Q$6),2*'Tarifs-Price list'!$M$9,IF(AND(C372="EXTERNE",H372=champs!$Q$6,I372=champs!$Q$6,J372=champs!$Q$5),'Tarifs-Price list'!$M$18,IF(AND(C372="Externe",H372=champs!$Q$5,I372=champs!$Q$6,J372=champs!$Q$5),"Impossible",IF(AND(C372="EXTERNE",H372=champs!$Q$6,I372=champs!$Q$5,J372=champs!$Q$5),"Impossible",IF(AND(C372="EXTERNE",H372=champs!$Q$5,I372=champs!$Q$5,J372=champs!$Q$5),"Impossible",IF(AND(C372="PRIVÉ",H372=champs!$Q$5,I372=champs!$Q$6,J372=champs!$Q$6),'Tarifs-Price list'!$L$9,IF(AND(C372="PRIVÉ",H372=champs!$Q$6,I372=champs!$Q$5,J372=champs!$Q$6),'Tarifs-Price list'!$L$9,IF(AND(C372="PRIVÉ",H372=champs!$Q$5,I372=champs!$Q$5,J372=champs!$Q$6),2*'Tarifs-Price list'!$L$9,IF(AND(C372="PRIVÉ",H372=champs!$Q$5,I372=champs!$Q$6,J372=champs!$Q$5),"Impossible",IF(AND(C372="PRIVÉ",H372=champs!$Q$6,I372=champs!$Q$5,J372=champs!$Q$5),"Impossible",IF(AND(C372="PRIVÉ",H372=champs!$Q$6,I372=champs!$Q$6,J372=champs!$Q$5),'Tarifs-Price list'!$L$18,IF(AND(C372="PRIVÉ",H372=champs!$Q$5,I372=champs!$Q$5,J372=champs!$Q$5),"Impossible",0)))))))))))))))))))))</f>
        <v>0</v>
      </c>
      <c r="AG372" s="57">
        <f>IF(AND(K372="OUI",H372=champs!$Q$5,I372=champs!$Q$6,J372=champs!$Q$6,C372="PARTENAIRE"),'Tarifs-Price list'!$N$8,IF(AND(K372="OUI",C372="PARTENAIRE",H372=champs!$Q$6,I372=champs!$Q$5,J372=champs!$Q$6),'Tarifs-Price list'!$N$8,IF(AND(K372="OUI",C372="PARTENAIRE",H372=champs!$Q$5,I372=champs!$Q$5,J372=champs!$Q$6),2*'Tarifs-Price list'!$N$8,IF(AND(K372="OUI",C372="PARTENAIRE",H372=champs!$Q$6,I372=champs!$Q$6,J372=champs!$Q$5),'Tarifs-Price list'!$N$17,IF(AND(K372="OUI",C372="PARTENAIRE",H372=champs!$Q$5,I372=champs!$Q$6,J372=champs!$Q$5),"Impossible",IF(AND(K372="OUI",C372="PARTENAIRE",H372=champs!$Q$6,I372=champs!$Q$5,J372=champs!$Q$5),"Impossible",IF(AND(K372="OUI",C372="PARTENAIRE",H372=champs!$Q$5,I372=champs!$Q$5,J372=champs!$Q$5),"Impossible",IF(AND(C372="EXTERNE",K372="OUI",H372=champs!$Q$5,I372=champs!$Q$6,J372=champs!$Q$6),'Tarifs-Price list'!$M$8,IF(AND(K372="OUI",C372="EXTERNE",H372=champs!$Q$6,I372=champs!$Q$5,J372=champs!$Q$6),'Tarifs-Price list'!$M$8,IF(AND(C372="EXTERNE",K372="OUI",H372=champs!$Q$5,I372=champs!$Q$5,J372=champs!$Q$6),2*'Tarifs-Price list'!$M$8,IF(AND(K372="OUI",C372="EXTERNE",H372=champs!$Q$6,I372=champs!$Q$6,J372=champs!$Q$5),'Tarifs-Price list'!$M$17,IF(AND(K372="OUI",C372="Externe",H372=champs!$Q$5,I372=champs!$Q$6,J372=champs!$Q$5),"Impossible",IF(AND(C372="EXTERNE",K372="OUI",H372=champs!$Q$6,I372=champs!$Q$5,J372=champs!$Q$5),"Impossible",IF(AND(K372="OUI",C372="EXTERNE",H372=champs!$Q$5,I372=champs!$Q$5,J372=champs!$Q$5),"Impossible",IF(AND(C372="PRIVÉ",K372="OUI",H372=champs!$Q$5,I372=champs!$Q$6,J372=champs!$Q$6),'Tarifs-Price list'!$L$8,IF(AND(C372="PRIVÉ",K372="OUI",H372=champs!$Q$6,I372=champs!$Q$5,J372=champs!$Q$6),'Tarifs-Price list'!$L$8,IF(AND(K372="OUI",C372="PRIVÉ",H372=champs!$Q$5,I372=champs!$Q$5,J372=champs!Q373),2*'Tarifs-Price list'!$L$8,IF(AND(K372="OUI",C372="PRIVÉ",H372=champs!$Q$5,I372=champs!$Q$6,J372=champs!$Q$5),"Impossible",IF(AND(K372="OUI",C372="PRIVÉ",K372="OUI",H372=champs!$Q$6,I372=champs!$Q$5,J372=champs!$Q$5),"Impossible",IF(AND(K372="OUI",C372="PRIVÉ",H372=champs!$Q$6,I372=champs!$Q$6,J372=champs!$Q$5),'Tarifs-Price list'!$L$17,IF(AND(K372="OUI",C372="PRIVÉ",H372=champs!$Q$5,I372=champs!$Q$5,J372=champs!$Q$5),"Impossible",0)))))))))))))))))))))</f>
        <v>0</v>
      </c>
    </row>
    <row r="373" spans="2:33" ht="21" x14ac:dyDescent="0.2"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50"/>
      <c r="M373" s="50"/>
      <c r="N373" s="48"/>
      <c r="O373" s="48"/>
      <c r="P373" s="48"/>
      <c r="Q373" s="48"/>
      <c r="R373" s="48"/>
      <c r="S373" s="49"/>
      <c r="T373" s="49"/>
      <c r="U373" s="49"/>
      <c r="V373" s="48"/>
      <c r="W373" s="48"/>
      <c r="X373" s="48"/>
      <c r="Y373" s="48"/>
      <c r="Z373" s="48"/>
      <c r="AC373" s="25" t="e" cm="1">
        <f t="array" ref="AC373">IF(C373="PARTENAIRE",_xlfn.IFS(D373=champs!$A$5,'Tarifs-Price list'!$G$8,D373=champs!$A$6,'Tarifs-Price list'!$G$8,D373=champs!$A$7,'Tarifs-Price list'!$G$18,D373="Chlore Silicate",'Tarifs-Price list'!$G$23,D373="Chlore Carbonate",'Tarifs-Price list'!$G$23,D373="NON",0),IF(C373="EXTERNE",_xlfn.IFS(D373=champs!$A$5,'Tarifs-Price list'!$F$8,D373=champs!$A$6,'Tarifs-Price list'!$F$8,D373=champs!$A$7,'Tarifs-Price list'!$F$18,D373="Chlore Silicate",'Tarifs-Price list'!$F$23,D373="Chlore Carbonate",'Tarifs-Price list'!$F$23,D373="NON",0),_xlfn.IFS(D373=champs!$A$5,'Tarifs-Price list'!$E$8,D373=champs!$A$6,'Tarifs-Price list'!$E$8,D373=champs!$A$7,'Tarifs-Price list'!$E$18,D373="Chlore Silicate",'Tarifs-Price list'!$E$23,D373="Chlore Carbonate",'Tarifs-Price list'!$E$23,D373="NON",0)))</f>
        <v>#N/A</v>
      </c>
      <c r="AD373" s="25" t="e" cm="1">
        <f t="array" ref="AD373">IF(C373="PARTENAIRE",_xlfn.IFS(E373=champs!$A$5,'Tarifs-Price list'!$G$9,E373=champs!$A$6,'Tarifs-Price list'!$G$9,E373=champs!$A$7,'Tarifs-Price list'!$G$19,E373="Chlore Silicate",'Tarifs-Price list'!$G$24,E373="Chlore Carbonate",'Tarifs-Price list'!$G$24,E373="NON",0),IF(C373="EXTERNE",_xlfn.IFS(E373=champs!$A$5,'Tarifs-Price list'!$F$9,E373=champs!$A$6,'Tarifs-Price list'!$F$9,E373=champs!$A$7,'Tarifs-Price list'!$F$19,E373="Chlore Silicate",'Tarifs-Price list'!$F$24,E373="Chlore Carbonate",'Tarifs-Price list'!$F$24,E373="NON",0),_xlfn.IFS(E373=champs!$A$5,'Tarifs-Price list'!$E$9,E373=champs!$A$6,'Tarifs-Price list'!$E$9,E373=champs!$A$7,'Tarifs-Price list'!$E$19,E373="Chlore Silicate",'Tarifs-Price list'!$E$24,E373="Chlore Carbonate",'Tarifs-Price list'!$E$24,E373="NON",0)))</f>
        <v>#N/A</v>
      </c>
      <c r="AE373" s="25" t="e" cm="1">
        <f t="array" ref="AE373">IF(C373="PARTENAIRE",_xlfn.IFS(F373=champs!$A$5,'Tarifs-Price list'!$G$10,F373=champs!$A$6,'Tarifs-Price list'!$G$15,F373=champs!$A$7,'Tarifs-Price list'!$G$20,F373="Chlore Silicate",'Tarifs-Price list'!$G$25,F373="Chlore Carbonate",'Tarifs-Price list'!$G$30,F373="NON",0),IF(C373="EXTERNE",_xlfn.IFS(F373=champs!$A$5,'Tarifs-Price list'!$F$10,F373=champs!$A$6,'Tarifs-Price list'!$F$15,F373=champs!$A$7,'Tarifs-Price list'!$F$20,F373="Chlore Silicate",'Tarifs-Price list'!$F$25,F373="Chlore Carbonate",'Tarifs-Price list'!$F$30,F373="NON",0),_xlfn.IFS(F373=champs!$A$5,'Tarifs-Price list'!$E$10,F373=champs!$A$6,'Tarifs-Price list'!$E$15,F373=champs!$A$7,'Tarifs-Price list'!$E$20,F373="Chlore Silicate",'Tarifs-Price list'!$E$25,F373="Chlore Carbonate",'Tarifs-Price list'!$E$30,F373="NON",0)))</f>
        <v>#N/A</v>
      </c>
      <c r="AF373" s="25">
        <f>IF(AND(H373=champs!$Q$5,I373=champs!$Q$6,J373=champs!$Q$6,C373="PARTENAIRE"),'Tarifs-Price list'!$N$9,IF(AND(C373="PARTENAIRE",H373=champs!$Q$6,I373=champs!$Q$5,J373=champs!$Q$6),'Tarifs-Price list'!$N$9,IF(AND(C373="PARTENAIRE",H373=champs!$Q$5,I373=champs!$Q$5,J373=champs!$Q$6),2*'Tarifs-Price list'!$N$9,IF(AND(C373="PARTENAIRE",H373=champs!$Q$6,I373=champs!$Q$6,J373=champs!$Q$5),'Tarifs-Price list'!$N$18,IF(AND(C373="PARTENAIRE",H373=champs!$Q$5,I373=champs!$Q$6,J373=champs!$Q$5),"Impossible",IF(AND(C373="PARTENAIRE",H373=champs!$Q$6,I373=champs!$Q$5,J373=champs!$Q$5),"Impossible",IF(AND(C373="PARTENAIRE",H373=champs!$Q$5,I373=champs!$Q$5,J373=champs!$Q$5),"Impossible",IF(AND(C373="EXTERNE",H373=champs!$Q$5,I373=champs!$Q$6,J373=champs!$Q$6),'Tarifs-Price list'!$M$9,IF(AND(C373="EXTERNE",H373=champs!$Q$6,I373=champs!$Q$5,J373=champs!$Q$6),'Tarifs-Price list'!$M$9,IF(AND(C373="EXTERNE",H373=champs!$Q$5,I373=champs!$Q$5,J373=champs!$Q$6),2*'Tarifs-Price list'!$M$9,IF(AND(C373="EXTERNE",H373=champs!$Q$6,I373=champs!$Q$6,J373=champs!$Q$5),'Tarifs-Price list'!$M$18,IF(AND(C373="Externe",H373=champs!$Q$5,I373=champs!$Q$6,J373=champs!$Q$5),"Impossible",IF(AND(C373="EXTERNE",H373=champs!$Q$6,I373=champs!$Q$5,J373=champs!$Q$5),"Impossible",IF(AND(C373="EXTERNE",H373=champs!$Q$5,I373=champs!$Q$5,J373=champs!$Q$5),"Impossible",IF(AND(C373="PRIVÉ",H373=champs!$Q$5,I373=champs!$Q$6,J373=champs!$Q$6),'Tarifs-Price list'!$L$9,IF(AND(C373="PRIVÉ",H373=champs!$Q$6,I373=champs!$Q$5,J373=champs!$Q$6),'Tarifs-Price list'!$L$9,IF(AND(C373="PRIVÉ",H373=champs!$Q$5,I373=champs!$Q$5,J373=champs!$Q$6),2*'Tarifs-Price list'!$L$9,IF(AND(C373="PRIVÉ",H373=champs!$Q$5,I373=champs!$Q$6,J373=champs!$Q$5),"Impossible",IF(AND(C373="PRIVÉ",H373=champs!$Q$6,I373=champs!$Q$5,J373=champs!$Q$5),"Impossible",IF(AND(C373="PRIVÉ",H373=champs!$Q$6,I373=champs!$Q$6,J373=champs!$Q$5),'Tarifs-Price list'!$L$18,IF(AND(C373="PRIVÉ",H373=champs!$Q$5,I373=champs!$Q$5,J373=champs!$Q$5),"Impossible",0)))))))))))))))))))))</f>
        <v>0</v>
      </c>
      <c r="AG373" s="57">
        <f>IF(AND(K373="OUI",H373=champs!$Q$5,I373=champs!$Q$6,J373=champs!$Q$6,C373="PARTENAIRE"),'Tarifs-Price list'!$N$8,IF(AND(K373="OUI",C373="PARTENAIRE",H373=champs!$Q$6,I373=champs!$Q$5,J373=champs!$Q$6),'Tarifs-Price list'!$N$8,IF(AND(K373="OUI",C373="PARTENAIRE",H373=champs!$Q$5,I373=champs!$Q$5,J373=champs!$Q$6),2*'Tarifs-Price list'!$N$8,IF(AND(K373="OUI",C373="PARTENAIRE",H373=champs!$Q$6,I373=champs!$Q$6,J373=champs!$Q$5),'Tarifs-Price list'!$N$17,IF(AND(K373="OUI",C373="PARTENAIRE",H373=champs!$Q$5,I373=champs!$Q$6,J373=champs!$Q$5),"Impossible",IF(AND(K373="OUI",C373="PARTENAIRE",H373=champs!$Q$6,I373=champs!$Q$5,J373=champs!$Q$5),"Impossible",IF(AND(K373="OUI",C373="PARTENAIRE",H373=champs!$Q$5,I373=champs!$Q$5,J373=champs!$Q$5),"Impossible",IF(AND(C373="EXTERNE",K373="OUI",H373=champs!$Q$5,I373=champs!$Q$6,J373=champs!$Q$6),'Tarifs-Price list'!$M$8,IF(AND(K373="OUI",C373="EXTERNE",H373=champs!$Q$6,I373=champs!$Q$5,J373=champs!$Q$6),'Tarifs-Price list'!$M$8,IF(AND(C373="EXTERNE",K373="OUI",H373=champs!$Q$5,I373=champs!$Q$5,J373=champs!$Q$6),2*'Tarifs-Price list'!$M$8,IF(AND(K373="OUI",C373="EXTERNE",H373=champs!$Q$6,I373=champs!$Q$6,J373=champs!$Q$5),'Tarifs-Price list'!$M$17,IF(AND(K373="OUI",C373="Externe",H373=champs!$Q$5,I373=champs!$Q$6,J373=champs!$Q$5),"Impossible",IF(AND(C373="EXTERNE",K373="OUI",H373=champs!$Q$6,I373=champs!$Q$5,J373=champs!$Q$5),"Impossible",IF(AND(K373="OUI",C373="EXTERNE",H373=champs!$Q$5,I373=champs!$Q$5,J373=champs!$Q$5),"Impossible",IF(AND(C373="PRIVÉ",K373="OUI",H373=champs!$Q$5,I373=champs!$Q$6,J373=champs!$Q$6),'Tarifs-Price list'!$L$8,IF(AND(C373="PRIVÉ",K373="OUI",H373=champs!$Q$6,I373=champs!$Q$5,J373=champs!$Q$6),'Tarifs-Price list'!$L$8,IF(AND(K373="OUI",C373="PRIVÉ",H373=champs!$Q$5,I373=champs!$Q$5,J373=champs!Q374),2*'Tarifs-Price list'!$L$8,IF(AND(K373="OUI",C373="PRIVÉ",H373=champs!$Q$5,I373=champs!$Q$6,J373=champs!$Q$5),"Impossible",IF(AND(K373="OUI",C373="PRIVÉ",K373="OUI",H373=champs!$Q$6,I373=champs!$Q$5,J373=champs!$Q$5),"Impossible",IF(AND(K373="OUI",C373="PRIVÉ",H373=champs!$Q$6,I373=champs!$Q$6,J373=champs!$Q$5),'Tarifs-Price list'!$L$17,IF(AND(K373="OUI",C373="PRIVÉ",H373=champs!$Q$5,I373=champs!$Q$5,J373=champs!$Q$5),"Impossible",0)))))))))))))))))))))</f>
        <v>0</v>
      </c>
    </row>
    <row r="374" spans="2:33" ht="21" x14ac:dyDescent="0.2"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50"/>
      <c r="M374" s="50"/>
      <c r="N374" s="48"/>
      <c r="O374" s="48"/>
      <c r="P374" s="48"/>
      <c r="Q374" s="48"/>
      <c r="R374" s="48"/>
      <c r="S374" s="49"/>
      <c r="T374" s="49"/>
      <c r="U374" s="49"/>
      <c r="V374" s="48"/>
      <c r="W374" s="48"/>
      <c r="X374" s="48"/>
      <c r="Y374" s="48"/>
      <c r="Z374" s="48"/>
      <c r="AC374" s="25" t="e" cm="1">
        <f t="array" ref="AC374">IF(C374="PARTENAIRE",_xlfn.IFS(D374=champs!$A$5,'Tarifs-Price list'!$G$8,D374=champs!$A$6,'Tarifs-Price list'!$G$8,D374=champs!$A$7,'Tarifs-Price list'!$G$18,D374="Chlore Silicate",'Tarifs-Price list'!$G$23,D374="Chlore Carbonate",'Tarifs-Price list'!$G$23,D374="NON",0),IF(C374="EXTERNE",_xlfn.IFS(D374=champs!$A$5,'Tarifs-Price list'!$F$8,D374=champs!$A$6,'Tarifs-Price list'!$F$8,D374=champs!$A$7,'Tarifs-Price list'!$F$18,D374="Chlore Silicate",'Tarifs-Price list'!$F$23,D374="Chlore Carbonate",'Tarifs-Price list'!$F$23,D374="NON",0),_xlfn.IFS(D374=champs!$A$5,'Tarifs-Price list'!$E$8,D374=champs!$A$6,'Tarifs-Price list'!$E$8,D374=champs!$A$7,'Tarifs-Price list'!$E$18,D374="Chlore Silicate",'Tarifs-Price list'!$E$23,D374="Chlore Carbonate",'Tarifs-Price list'!$E$23,D374="NON",0)))</f>
        <v>#N/A</v>
      </c>
      <c r="AD374" s="25" t="e" cm="1">
        <f t="array" ref="AD374">IF(C374="PARTENAIRE",_xlfn.IFS(E374=champs!$A$5,'Tarifs-Price list'!$G$9,E374=champs!$A$6,'Tarifs-Price list'!$G$9,E374=champs!$A$7,'Tarifs-Price list'!$G$19,E374="Chlore Silicate",'Tarifs-Price list'!$G$24,E374="Chlore Carbonate",'Tarifs-Price list'!$G$24,E374="NON",0),IF(C374="EXTERNE",_xlfn.IFS(E374=champs!$A$5,'Tarifs-Price list'!$F$9,E374=champs!$A$6,'Tarifs-Price list'!$F$9,E374=champs!$A$7,'Tarifs-Price list'!$F$19,E374="Chlore Silicate",'Tarifs-Price list'!$F$24,E374="Chlore Carbonate",'Tarifs-Price list'!$F$24,E374="NON",0),_xlfn.IFS(E374=champs!$A$5,'Tarifs-Price list'!$E$9,E374=champs!$A$6,'Tarifs-Price list'!$E$9,E374=champs!$A$7,'Tarifs-Price list'!$E$19,E374="Chlore Silicate",'Tarifs-Price list'!$E$24,E374="Chlore Carbonate",'Tarifs-Price list'!$E$24,E374="NON",0)))</f>
        <v>#N/A</v>
      </c>
      <c r="AE374" s="25" t="e" cm="1">
        <f t="array" ref="AE374">IF(C374="PARTENAIRE",_xlfn.IFS(F374=champs!$A$5,'Tarifs-Price list'!$G$10,F374=champs!$A$6,'Tarifs-Price list'!$G$15,F374=champs!$A$7,'Tarifs-Price list'!$G$20,F374="Chlore Silicate",'Tarifs-Price list'!$G$25,F374="Chlore Carbonate",'Tarifs-Price list'!$G$30,F374="NON",0),IF(C374="EXTERNE",_xlfn.IFS(F374=champs!$A$5,'Tarifs-Price list'!$F$10,F374=champs!$A$6,'Tarifs-Price list'!$F$15,F374=champs!$A$7,'Tarifs-Price list'!$F$20,F374="Chlore Silicate",'Tarifs-Price list'!$F$25,F374="Chlore Carbonate",'Tarifs-Price list'!$F$30,F374="NON",0),_xlfn.IFS(F374=champs!$A$5,'Tarifs-Price list'!$E$10,F374=champs!$A$6,'Tarifs-Price list'!$E$15,F374=champs!$A$7,'Tarifs-Price list'!$E$20,F374="Chlore Silicate",'Tarifs-Price list'!$E$25,F374="Chlore Carbonate",'Tarifs-Price list'!$E$30,F374="NON",0)))</f>
        <v>#N/A</v>
      </c>
      <c r="AF374" s="25">
        <f>IF(AND(H374=champs!$Q$5,I374=champs!$Q$6,J374=champs!$Q$6,C374="PARTENAIRE"),'Tarifs-Price list'!$N$9,IF(AND(C374="PARTENAIRE",H374=champs!$Q$6,I374=champs!$Q$5,J374=champs!$Q$6),'Tarifs-Price list'!$N$9,IF(AND(C374="PARTENAIRE",H374=champs!$Q$5,I374=champs!$Q$5,J374=champs!$Q$6),2*'Tarifs-Price list'!$N$9,IF(AND(C374="PARTENAIRE",H374=champs!$Q$6,I374=champs!$Q$6,J374=champs!$Q$5),'Tarifs-Price list'!$N$18,IF(AND(C374="PARTENAIRE",H374=champs!$Q$5,I374=champs!$Q$6,J374=champs!$Q$5),"Impossible",IF(AND(C374="PARTENAIRE",H374=champs!$Q$6,I374=champs!$Q$5,J374=champs!$Q$5),"Impossible",IF(AND(C374="PARTENAIRE",H374=champs!$Q$5,I374=champs!$Q$5,J374=champs!$Q$5),"Impossible",IF(AND(C374="EXTERNE",H374=champs!$Q$5,I374=champs!$Q$6,J374=champs!$Q$6),'Tarifs-Price list'!$M$9,IF(AND(C374="EXTERNE",H374=champs!$Q$6,I374=champs!$Q$5,J374=champs!$Q$6),'Tarifs-Price list'!$M$9,IF(AND(C374="EXTERNE",H374=champs!$Q$5,I374=champs!$Q$5,J374=champs!$Q$6),2*'Tarifs-Price list'!$M$9,IF(AND(C374="EXTERNE",H374=champs!$Q$6,I374=champs!$Q$6,J374=champs!$Q$5),'Tarifs-Price list'!$M$18,IF(AND(C374="Externe",H374=champs!$Q$5,I374=champs!$Q$6,J374=champs!$Q$5),"Impossible",IF(AND(C374="EXTERNE",H374=champs!$Q$6,I374=champs!$Q$5,J374=champs!$Q$5),"Impossible",IF(AND(C374="EXTERNE",H374=champs!$Q$5,I374=champs!$Q$5,J374=champs!$Q$5),"Impossible",IF(AND(C374="PRIVÉ",H374=champs!$Q$5,I374=champs!$Q$6,J374=champs!$Q$6),'Tarifs-Price list'!$L$9,IF(AND(C374="PRIVÉ",H374=champs!$Q$6,I374=champs!$Q$5,J374=champs!$Q$6),'Tarifs-Price list'!$L$9,IF(AND(C374="PRIVÉ",H374=champs!$Q$5,I374=champs!$Q$5,J374=champs!$Q$6),2*'Tarifs-Price list'!$L$9,IF(AND(C374="PRIVÉ",H374=champs!$Q$5,I374=champs!$Q$6,J374=champs!$Q$5),"Impossible",IF(AND(C374="PRIVÉ",H374=champs!$Q$6,I374=champs!$Q$5,J374=champs!$Q$5),"Impossible",IF(AND(C374="PRIVÉ",H374=champs!$Q$6,I374=champs!$Q$6,J374=champs!$Q$5),'Tarifs-Price list'!$L$18,IF(AND(C374="PRIVÉ",H374=champs!$Q$5,I374=champs!$Q$5,J374=champs!$Q$5),"Impossible",0)))))))))))))))))))))</f>
        <v>0</v>
      </c>
      <c r="AG374" s="57">
        <f>IF(AND(K374="OUI",H374=champs!$Q$5,I374=champs!$Q$6,J374=champs!$Q$6,C374="PARTENAIRE"),'Tarifs-Price list'!$N$8,IF(AND(K374="OUI",C374="PARTENAIRE",H374=champs!$Q$6,I374=champs!$Q$5,J374=champs!$Q$6),'Tarifs-Price list'!$N$8,IF(AND(K374="OUI",C374="PARTENAIRE",H374=champs!$Q$5,I374=champs!$Q$5,J374=champs!$Q$6),2*'Tarifs-Price list'!$N$8,IF(AND(K374="OUI",C374="PARTENAIRE",H374=champs!$Q$6,I374=champs!$Q$6,J374=champs!$Q$5),'Tarifs-Price list'!$N$17,IF(AND(K374="OUI",C374="PARTENAIRE",H374=champs!$Q$5,I374=champs!$Q$6,J374=champs!$Q$5),"Impossible",IF(AND(K374="OUI",C374="PARTENAIRE",H374=champs!$Q$6,I374=champs!$Q$5,J374=champs!$Q$5),"Impossible",IF(AND(K374="OUI",C374="PARTENAIRE",H374=champs!$Q$5,I374=champs!$Q$5,J374=champs!$Q$5),"Impossible",IF(AND(C374="EXTERNE",K374="OUI",H374=champs!$Q$5,I374=champs!$Q$6,J374=champs!$Q$6),'Tarifs-Price list'!$M$8,IF(AND(K374="OUI",C374="EXTERNE",H374=champs!$Q$6,I374=champs!$Q$5,J374=champs!$Q$6),'Tarifs-Price list'!$M$8,IF(AND(C374="EXTERNE",K374="OUI",H374=champs!$Q$5,I374=champs!$Q$5,J374=champs!$Q$6),2*'Tarifs-Price list'!$M$8,IF(AND(K374="OUI",C374="EXTERNE",H374=champs!$Q$6,I374=champs!$Q$6,J374=champs!$Q$5),'Tarifs-Price list'!$M$17,IF(AND(K374="OUI",C374="Externe",H374=champs!$Q$5,I374=champs!$Q$6,J374=champs!$Q$5),"Impossible",IF(AND(C374="EXTERNE",K374="OUI",H374=champs!$Q$6,I374=champs!$Q$5,J374=champs!$Q$5),"Impossible",IF(AND(K374="OUI",C374="EXTERNE",H374=champs!$Q$5,I374=champs!$Q$5,J374=champs!$Q$5),"Impossible",IF(AND(C374="PRIVÉ",K374="OUI",H374=champs!$Q$5,I374=champs!$Q$6,J374=champs!$Q$6),'Tarifs-Price list'!$L$8,IF(AND(C374="PRIVÉ",K374="OUI",H374=champs!$Q$6,I374=champs!$Q$5,J374=champs!$Q$6),'Tarifs-Price list'!$L$8,IF(AND(K374="OUI",C374="PRIVÉ",H374=champs!$Q$5,I374=champs!$Q$5,J374=champs!Q375),2*'Tarifs-Price list'!$L$8,IF(AND(K374="OUI",C374="PRIVÉ",H374=champs!$Q$5,I374=champs!$Q$6,J374=champs!$Q$5),"Impossible",IF(AND(K374="OUI",C374="PRIVÉ",K374="OUI",H374=champs!$Q$6,I374=champs!$Q$5,J374=champs!$Q$5),"Impossible",IF(AND(K374="OUI",C374="PRIVÉ",H374=champs!$Q$6,I374=champs!$Q$6,J374=champs!$Q$5),'Tarifs-Price list'!$L$17,IF(AND(K374="OUI",C374="PRIVÉ",H374=champs!$Q$5,I374=champs!$Q$5,J374=champs!$Q$5),"Impossible",0)))))))))))))))))))))</f>
        <v>0</v>
      </c>
    </row>
    <row r="375" spans="2:33" ht="21" x14ac:dyDescent="0.2"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50"/>
      <c r="M375" s="50"/>
      <c r="N375" s="48"/>
      <c r="O375" s="48"/>
      <c r="P375" s="48"/>
      <c r="Q375" s="48"/>
      <c r="R375" s="48"/>
      <c r="S375" s="49"/>
      <c r="T375" s="49"/>
      <c r="U375" s="49"/>
      <c r="V375" s="48"/>
      <c r="W375" s="48"/>
      <c r="X375" s="48"/>
      <c r="Y375" s="48"/>
      <c r="Z375" s="48"/>
      <c r="AC375" s="25" t="e" cm="1">
        <f t="array" ref="AC375">IF(C375="PARTENAIRE",_xlfn.IFS(D375=champs!$A$5,'Tarifs-Price list'!$G$8,D375=champs!$A$6,'Tarifs-Price list'!$G$8,D375=champs!$A$7,'Tarifs-Price list'!$G$18,D375="Chlore Silicate",'Tarifs-Price list'!$G$23,D375="Chlore Carbonate",'Tarifs-Price list'!$G$23,D375="NON",0),IF(C375="EXTERNE",_xlfn.IFS(D375=champs!$A$5,'Tarifs-Price list'!$F$8,D375=champs!$A$6,'Tarifs-Price list'!$F$8,D375=champs!$A$7,'Tarifs-Price list'!$F$18,D375="Chlore Silicate",'Tarifs-Price list'!$F$23,D375="Chlore Carbonate",'Tarifs-Price list'!$F$23,D375="NON",0),_xlfn.IFS(D375=champs!$A$5,'Tarifs-Price list'!$E$8,D375=champs!$A$6,'Tarifs-Price list'!$E$8,D375=champs!$A$7,'Tarifs-Price list'!$E$18,D375="Chlore Silicate",'Tarifs-Price list'!$E$23,D375="Chlore Carbonate",'Tarifs-Price list'!$E$23,D375="NON",0)))</f>
        <v>#N/A</v>
      </c>
      <c r="AD375" s="25" t="e" cm="1">
        <f t="array" ref="AD375">IF(C375="PARTENAIRE",_xlfn.IFS(E375=champs!$A$5,'Tarifs-Price list'!$G$9,E375=champs!$A$6,'Tarifs-Price list'!$G$9,E375=champs!$A$7,'Tarifs-Price list'!$G$19,E375="Chlore Silicate",'Tarifs-Price list'!$G$24,E375="Chlore Carbonate",'Tarifs-Price list'!$G$24,E375="NON",0),IF(C375="EXTERNE",_xlfn.IFS(E375=champs!$A$5,'Tarifs-Price list'!$F$9,E375=champs!$A$6,'Tarifs-Price list'!$F$9,E375=champs!$A$7,'Tarifs-Price list'!$F$19,E375="Chlore Silicate",'Tarifs-Price list'!$F$24,E375="Chlore Carbonate",'Tarifs-Price list'!$F$24,E375="NON",0),_xlfn.IFS(E375=champs!$A$5,'Tarifs-Price list'!$E$9,E375=champs!$A$6,'Tarifs-Price list'!$E$9,E375=champs!$A$7,'Tarifs-Price list'!$E$19,E375="Chlore Silicate",'Tarifs-Price list'!$E$24,E375="Chlore Carbonate",'Tarifs-Price list'!$E$24,E375="NON",0)))</f>
        <v>#N/A</v>
      </c>
      <c r="AE375" s="25" t="e" cm="1">
        <f t="array" ref="AE375">IF(C375="PARTENAIRE",_xlfn.IFS(F375=champs!$A$5,'Tarifs-Price list'!$G$10,F375=champs!$A$6,'Tarifs-Price list'!$G$15,F375=champs!$A$7,'Tarifs-Price list'!$G$20,F375="Chlore Silicate",'Tarifs-Price list'!$G$25,F375="Chlore Carbonate",'Tarifs-Price list'!$G$30,F375="NON",0),IF(C375="EXTERNE",_xlfn.IFS(F375=champs!$A$5,'Tarifs-Price list'!$F$10,F375=champs!$A$6,'Tarifs-Price list'!$F$15,F375=champs!$A$7,'Tarifs-Price list'!$F$20,F375="Chlore Silicate",'Tarifs-Price list'!$F$25,F375="Chlore Carbonate",'Tarifs-Price list'!$F$30,F375="NON",0),_xlfn.IFS(F375=champs!$A$5,'Tarifs-Price list'!$E$10,F375=champs!$A$6,'Tarifs-Price list'!$E$15,F375=champs!$A$7,'Tarifs-Price list'!$E$20,F375="Chlore Silicate",'Tarifs-Price list'!$E$25,F375="Chlore Carbonate",'Tarifs-Price list'!$E$30,F375="NON",0)))</f>
        <v>#N/A</v>
      </c>
      <c r="AF375" s="25">
        <f>IF(AND(H375=champs!$Q$5,I375=champs!$Q$6,J375=champs!$Q$6,C375="PARTENAIRE"),'Tarifs-Price list'!$N$9,IF(AND(C375="PARTENAIRE",H375=champs!$Q$6,I375=champs!$Q$5,J375=champs!$Q$6),'Tarifs-Price list'!$N$9,IF(AND(C375="PARTENAIRE",H375=champs!$Q$5,I375=champs!$Q$5,J375=champs!$Q$6),2*'Tarifs-Price list'!$N$9,IF(AND(C375="PARTENAIRE",H375=champs!$Q$6,I375=champs!$Q$6,J375=champs!$Q$5),'Tarifs-Price list'!$N$18,IF(AND(C375="PARTENAIRE",H375=champs!$Q$5,I375=champs!$Q$6,J375=champs!$Q$5),"Impossible",IF(AND(C375="PARTENAIRE",H375=champs!$Q$6,I375=champs!$Q$5,J375=champs!$Q$5),"Impossible",IF(AND(C375="PARTENAIRE",H375=champs!$Q$5,I375=champs!$Q$5,J375=champs!$Q$5),"Impossible",IF(AND(C375="EXTERNE",H375=champs!$Q$5,I375=champs!$Q$6,J375=champs!$Q$6),'Tarifs-Price list'!$M$9,IF(AND(C375="EXTERNE",H375=champs!$Q$6,I375=champs!$Q$5,J375=champs!$Q$6),'Tarifs-Price list'!$M$9,IF(AND(C375="EXTERNE",H375=champs!$Q$5,I375=champs!$Q$5,J375=champs!$Q$6),2*'Tarifs-Price list'!$M$9,IF(AND(C375="EXTERNE",H375=champs!$Q$6,I375=champs!$Q$6,J375=champs!$Q$5),'Tarifs-Price list'!$M$18,IF(AND(C375="Externe",H375=champs!$Q$5,I375=champs!$Q$6,J375=champs!$Q$5),"Impossible",IF(AND(C375="EXTERNE",H375=champs!$Q$6,I375=champs!$Q$5,J375=champs!$Q$5),"Impossible",IF(AND(C375="EXTERNE",H375=champs!$Q$5,I375=champs!$Q$5,J375=champs!$Q$5),"Impossible",IF(AND(C375="PRIVÉ",H375=champs!$Q$5,I375=champs!$Q$6,J375=champs!$Q$6),'Tarifs-Price list'!$L$9,IF(AND(C375="PRIVÉ",H375=champs!$Q$6,I375=champs!$Q$5,J375=champs!$Q$6),'Tarifs-Price list'!$L$9,IF(AND(C375="PRIVÉ",H375=champs!$Q$5,I375=champs!$Q$5,J375=champs!$Q$6),2*'Tarifs-Price list'!$L$9,IF(AND(C375="PRIVÉ",H375=champs!$Q$5,I375=champs!$Q$6,J375=champs!$Q$5),"Impossible",IF(AND(C375="PRIVÉ",H375=champs!$Q$6,I375=champs!$Q$5,J375=champs!$Q$5),"Impossible",IF(AND(C375="PRIVÉ",H375=champs!$Q$6,I375=champs!$Q$6,J375=champs!$Q$5),'Tarifs-Price list'!$L$18,IF(AND(C375="PRIVÉ",H375=champs!$Q$5,I375=champs!$Q$5,J375=champs!$Q$5),"Impossible",0)))))))))))))))))))))</f>
        <v>0</v>
      </c>
      <c r="AG375" s="57">
        <f>IF(AND(K375="OUI",H375=champs!$Q$5,I375=champs!$Q$6,J375=champs!$Q$6,C375="PARTENAIRE"),'Tarifs-Price list'!$N$8,IF(AND(K375="OUI",C375="PARTENAIRE",H375=champs!$Q$6,I375=champs!$Q$5,J375=champs!$Q$6),'Tarifs-Price list'!$N$8,IF(AND(K375="OUI",C375="PARTENAIRE",H375=champs!$Q$5,I375=champs!$Q$5,J375=champs!$Q$6),2*'Tarifs-Price list'!$N$8,IF(AND(K375="OUI",C375="PARTENAIRE",H375=champs!$Q$6,I375=champs!$Q$6,J375=champs!$Q$5),'Tarifs-Price list'!$N$17,IF(AND(K375="OUI",C375="PARTENAIRE",H375=champs!$Q$5,I375=champs!$Q$6,J375=champs!$Q$5),"Impossible",IF(AND(K375="OUI",C375="PARTENAIRE",H375=champs!$Q$6,I375=champs!$Q$5,J375=champs!$Q$5),"Impossible",IF(AND(K375="OUI",C375="PARTENAIRE",H375=champs!$Q$5,I375=champs!$Q$5,J375=champs!$Q$5),"Impossible",IF(AND(C375="EXTERNE",K375="OUI",H375=champs!$Q$5,I375=champs!$Q$6,J375=champs!$Q$6),'Tarifs-Price list'!$M$8,IF(AND(K375="OUI",C375="EXTERNE",H375=champs!$Q$6,I375=champs!$Q$5,J375=champs!$Q$6),'Tarifs-Price list'!$M$8,IF(AND(C375="EXTERNE",K375="OUI",H375=champs!$Q$5,I375=champs!$Q$5,J375=champs!$Q$6),2*'Tarifs-Price list'!$M$8,IF(AND(K375="OUI",C375="EXTERNE",H375=champs!$Q$6,I375=champs!$Q$6,J375=champs!$Q$5),'Tarifs-Price list'!$M$17,IF(AND(K375="OUI",C375="Externe",H375=champs!$Q$5,I375=champs!$Q$6,J375=champs!$Q$5),"Impossible",IF(AND(C375="EXTERNE",K375="OUI",H375=champs!$Q$6,I375=champs!$Q$5,J375=champs!$Q$5),"Impossible",IF(AND(K375="OUI",C375="EXTERNE",H375=champs!$Q$5,I375=champs!$Q$5,J375=champs!$Q$5),"Impossible",IF(AND(C375="PRIVÉ",K375="OUI",H375=champs!$Q$5,I375=champs!$Q$6,J375=champs!$Q$6),'Tarifs-Price list'!$L$8,IF(AND(C375="PRIVÉ",K375="OUI",H375=champs!$Q$6,I375=champs!$Q$5,J375=champs!$Q$6),'Tarifs-Price list'!$L$8,IF(AND(K375="OUI",C375="PRIVÉ",H375=champs!$Q$5,I375=champs!$Q$5,J375=champs!Q376),2*'Tarifs-Price list'!$L$8,IF(AND(K375="OUI",C375="PRIVÉ",H375=champs!$Q$5,I375=champs!$Q$6,J375=champs!$Q$5),"Impossible",IF(AND(K375="OUI",C375="PRIVÉ",K375="OUI",H375=champs!$Q$6,I375=champs!$Q$5,J375=champs!$Q$5),"Impossible",IF(AND(K375="OUI",C375="PRIVÉ",H375=champs!$Q$6,I375=champs!$Q$6,J375=champs!$Q$5),'Tarifs-Price list'!$L$17,IF(AND(K375="OUI",C375="PRIVÉ",H375=champs!$Q$5,I375=champs!$Q$5,J375=champs!$Q$5),"Impossible",0)))))))))))))))))))))</f>
        <v>0</v>
      </c>
    </row>
    <row r="376" spans="2:33" ht="21" x14ac:dyDescent="0.2"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50"/>
      <c r="M376" s="50"/>
      <c r="N376" s="48"/>
      <c r="O376" s="48"/>
      <c r="P376" s="48"/>
      <c r="Q376" s="48"/>
      <c r="R376" s="48"/>
      <c r="S376" s="49"/>
      <c r="T376" s="49"/>
      <c r="U376" s="49"/>
      <c r="V376" s="48"/>
      <c r="W376" s="48"/>
      <c r="X376" s="48"/>
      <c r="Y376" s="48"/>
      <c r="Z376" s="48"/>
      <c r="AC376" s="25" t="e" cm="1">
        <f t="array" ref="AC376">IF(C376="PARTENAIRE",_xlfn.IFS(D376=champs!$A$5,'Tarifs-Price list'!$G$8,D376=champs!$A$6,'Tarifs-Price list'!$G$8,D376=champs!$A$7,'Tarifs-Price list'!$G$18,D376="Chlore Silicate",'Tarifs-Price list'!$G$23,D376="Chlore Carbonate",'Tarifs-Price list'!$G$23,D376="NON",0),IF(C376="EXTERNE",_xlfn.IFS(D376=champs!$A$5,'Tarifs-Price list'!$F$8,D376=champs!$A$6,'Tarifs-Price list'!$F$8,D376=champs!$A$7,'Tarifs-Price list'!$F$18,D376="Chlore Silicate",'Tarifs-Price list'!$F$23,D376="Chlore Carbonate",'Tarifs-Price list'!$F$23,D376="NON",0),_xlfn.IFS(D376=champs!$A$5,'Tarifs-Price list'!$E$8,D376=champs!$A$6,'Tarifs-Price list'!$E$8,D376=champs!$A$7,'Tarifs-Price list'!$E$18,D376="Chlore Silicate",'Tarifs-Price list'!$E$23,D376="Chlore Carbonate",'Tarifs-Price list'!$E$23,D376="NON",0)))</f>
        <v>#N/A</v>
      </c>
      <c r="AD376" s="25" t="e" cm="1">
        <f t="array" ref="AD376">IF(C376="PARTENAIRE",_xlfn.IFS(E376=champs!$A$5,'Tarifs-Price list'!$G$9,E376=champs!$A$6,'Tarifs-Price list'!$G$9,E376=champs!$A$7,'Tarifs-Price list'!$G$19,E376="Chlore Silicate",'Tarifs-Price list'!$G$24,E376="Chlore Carbonate",'Tarifs-Price list'!$G$24,E376="NON",0),IF(C376="EXTERNE",_xlfn.IFS(E376=champs!$A$5,'Tarifs-Price list'!$F$9,E376=champs!$A$6,'Tarifs-Price list'!$F$9,E376=champs!$A$7,'Tarifs-Price list'!$F$19,E376="Chlore Silicate",'Tarifs-Price list'!$F$24,E376="Chlore Carbonate",'Tarifs-Price list'!$F$24,E376="NON",0),_xlfn.IFS(E376=champs!$A$5,'Tarifs-Price list'!$E$9,E376=champs!$A$6,'Tarifs-Price list'!$E$9,E376=champs!$A$7,'Tarifs-Price list'!$E$19,E376="Chlore Silicate",'Tarifs-Price list'!$E$24,E376="Chlore Carbonate",'Tarifs-Price list'!$E$24,E376="NON",0)))</f>
        <v>#N/A</v>
      </c>
      <c r="AE376" s="25" t="e" cm="1">
        <f t="array" ref="AE376">IF(C376="PARTENAIRE",_xlfn.IFS(F376=champs!$A$5,'Tarifs-Price list'!$G$10,F376=champs!$A$6,'Tarifs-Price list'!$G$15,F376=champs!$A$7,'Tarifs-Price list'!$G$20,F376="Chlore Silicate",'Tarifs-Price list'!$G$25,F376="Chlore Carbonate",'Tarifs-Price list'!$G$30,F376="NON",0),IF(C376="EXTERNE",_xlfn.IFS(F376=champs!$A$5,'Tarifs-Price list'!$F$10,F376=champs!$A$6,'Tarifs-Price list'!$F$15,F376=champs!$A$7,'Tarifs-Price list'!$F$20,F376="Chlore Silicate",'Tarifs-Price list'!$F$25,F376="Chlore Carbonate",'Tarifs-Price list'!$F$30,F376="NON",0),_xlfn.IFS(F376=champs!$A$5,'Tarifs-Price list'!$E$10,F376=champs!$A$6,'Tarifs-Price list'!$E$15,F376=champs!$A$7,'Tarifs-Price list'!$E$20,F376="Chlore Silicate",'Tarifs-Price list'!$E$25,F376="Chlore Carbonate",'Tarifs-Price list'!$E$30,F376="NON",0)))</f>
        <v>#N/A</v>
      </c>
      <c r="AF376" s="25">
        <f>IF(AND(H376=champs!$Q$5,I376=champs!$Q$6,J376=champs!$Q$6,C376="PARTENAIRE"),'Tarifs-Price list'!$N$9,IF(AND(C376="PARTENAIRE",H376=champs!$Q$6,I376=champs!$Q$5,J376=champs!$Q$6),'Tarifs-Price list'!$N$9,IF(AND(C376="PARTENAIRE",H376=champs!$Q$5,I376=champs!$Q$5,J376=champs!$Q$6),2*'Tarifs-Price list'!$N$9,IF(AND(C376="PARTENAIRE",H376=champs!$Q$6,I376=champs!$Q$6,J376=champs!$Q$5),'Tarifs-Price list'!$N$18,IF(AND(C376="PARTENAIRE",H376=champs!$Q$5,I376=champs!$Q$6,J376=champs!$Q$5),"Impossible",IF(AND(C376="PARTENAIRE",H376=champs!$Q$6,I376=champs!$Q$5,J376=champs!$Q$5),"Impossible",IF(AND(C376="PARTENAIRE",H376=champs!$Q$5,I376=champs!$Q$5,J376=champs!$Q$5),"Impossible",IF(AND(C376="EXTERNE",H376=champs!$Q$5,I376=champs!$Q$6,J376=champs!$Q$6),'Tarifs-Price list'!$M$9,IF(AND(C376="EXTERNE",H376=champs!$Q$6,I376=champs!$Q$5,J376=champs!$Q$6),'Tarifs-Price list'!$M$9,IF(AND(C376="EXTERNE",H376=champs!$Q$5,I376=champs!$Q$5,J376=champs!$Q$6),2*'Tarifs-Price list'!$M$9,IF(AND(C376="EXTERNE",H376=champs!$Q$6,I376=champs!$Q$6,J376=champs!$Q$5),'Tarifs-Price list'!$M$18,IF(AND(C376="Externe",H376=champs!$Q$5,I376=champs!$Q$6,J376=champs!$Q$5),"Impossible",IF(AND(C376="EXTERNE",H376=champs!$Q$6,I376=champs!$Q$5,J376=champs!$Q$5),"Impossible",IF(AND(C376="EXTERNE",H376=champs!$Q$5,I376=champs!$Q$5,J376=champs!$Q$5),"Impossible",IF(AND(C376="PRIVÉ",H376=champs!$Q$5,I376=champs!$Q$6,J376=champs!$Q$6),'Tarifs-Price list'!$L$9,IF(AND(C376="PRIVÉ",H376=champs!$Q$6,I376=champs!$Q$5,J376=champs!$Q$6),'Tarifs-Price list'!$L$9,IF(AND(C376="PRIVÉ",H376=champs!$Q$5,I376=champs!$Q$5,J376=champs!$Q$6),2*'Tarifs-Price list'!$L$9,IF(AND(C376="PRIVÉ",H376=champs!$Q$5,I376=champs!$Q$6,J376=champs!$Q$5),"Impossible",IF(AND(C376="PRIVÉ",H376=champs!$Q$6,I376=champs!$Q$5,J376=champs!$Q$5),"Impossible",IF(AND(C376="PRIVÉ",H376=champs!$Q$6,I376=champs!$Q$6,J376=champs!$Q$5),'Tarifs-Price list'!$L$18,IF(AND(C376="PRIVÉ",H376=champs!$Q$5,I376=champs!$Q$5,J376=champs!$Q$5),"Impossible",0)))))))))))))))))))))</f>
        <v>0</v>
      </c>
      <c r="AG376" s="57">
        <f>IF(AND(K376="OUI",H376=champs!$Q$5,I376=champs!$Q$6,J376=champs!$Q$6,C376="PARTENAIRE"),'Tarifs-Price list'!$N$8,IF(AND(K376="OUI",C376="PARTENAIRE",H376=champs!$Q$6,I376=champs!$Q$5,J376=champs!$Q$6),'Tarifs-Price list'!$N$8,IF(AND(K376="OUI",C376="PARTENAIRE",H376=champs!$Q$5,I376=champs!$Q$5,J376=champs!$Q$6),2*'Tarifs-Price list'!$N$8,IF(AND(K376="OUI",C376="PARTENAIRE",H376=champs!$Q$6,I376=champs!$Q$6,J376=champs!$Q$5),'Tarifs-Price list'!$N$17,IF(AND(K376="OUI",C376="PARTENAIRE",H376=champs!$Q$5,I376=champs!$Q$6,J376=champs!$Q$5),"Impossible",IF(AND(K376="OUI",C376="PARTENAIRE",H376=champs!$Q$6,I376=champs!$Q$5,J376=champs!$Q$5),"Impossible",IF(AND(K376="OUI",C376="PARTENAIRE",H376=champs!$Q$5,I376=champs!$Q$5,J376=champs!$Q$5),"Impossible",IF(AND(C376="EXTERNE",K376="OUI",H376=champs!$Q$5,I376=champs!$Q$6,J376=champs!$Q$6),'Tarifs-Price list'!$M$8,IF(AND(K376="OUI",C376="EXTERNE",H376=champs!$Q$6,I376=champs!$Q$5,J376=champs!$Q$6),'Tarifs-Price list'!$M$8,IF(AND(C376="EXTERNE",K376="OUI",H376=champs!$Q$5,I376=champs!$Q$5,J376=champs!$Q$6),2*'Tarifs-Price list'!$M$8,IF(AND(K376="OUI",C376="EXTERNE",H376=champs!$Q$6,I376=champs!$Q$6,J376=champs!$Q$5),'Tarifs-Price list'!$M$17,IF(AND(K376="OUI",C376="Externe",H376=champs!$Q$5,I376=champs!$Q$6,J376=champs!$Q$5),"Impossible",IF(AND(C376="EXTERNE",K376="OUI",H376=champs!$Q$6,I376=champs!$Q$5,J376=champs!$Q$5),"Impossible",IF(AND(K376="OUI",C376="EXTERNE",H376=champs!$Q$5,I376=champs!$Q$5,J376=champs!$Q$5),"Impossible",IF(AND(C376="PRIVÉ",K376="OUI",H376=champs!$Q$5,I376=champs!$Q$6,J376=champs!$Q$6),'Tarifs-Price list'!$L$8,IF(AND(C376="PRIVÉ",K376="OUI",H376=champs!$Q$6,I376=champs!$Q$5,J376=champs!$Q$6),'Tarifs-Price list'!$L$8,IF(AND(K376="OUI",C376="PRIVÉ",H376=champs!$Q$5,I376=champs!$Q$5,J376=champs!Q377),2*'Tarifs-Price list'!$L$8,IF(AND(K376="OUI",C376="PRIVÉ",H376=champs!$Q$5,I376=champs!$Q$6,J376=champs!$Q$5),"Impossible",IF(AND(K376="OUI",C376="PRIVÉ",K376="OUI",H376=champs!$Q$6,I376=champs!$Q$5,J376=champs!$Q$5),"Impossible",IF(AND(K376="OUI",C376="PRIVÉ",H376=champs!$Q$6,I376=champs!$Q$6,J376=champs!$Q$5),'Tarifs-Price list'!$L$17,IF(AND(K376="OUI",C376="PRIVÉ",H376=champs!$Q$5,I376=champs!$Q$5,J376=champs!$Q$5),"Impossible",0)))))))))))))))))))))</f>
        <v>0</v>
      </c>
    </row>
    <row r="377" spans="2:33" ht="21" x14ac:dyDescent="0.2"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50"/>
      <c r="M377" s="50"/>
      <c r="N377" s="48"/>
      <c r="O377" s="48"/>
      <c r="P377" s="48"/>
      <c r="Q377" s="48"/>
      <c r="R377" s="48"/>
      <c r="S377" s="49"/>
      <c r="T377" s="49"/>
      <c r="U377" s="49"/>
      <c r="V377" s="48"/>
      <c r="W377" s="48"/>
      <c r="X377" s="48"/>
      <c r="Y377" s="48"/>
      <c r="Z377" s="48"/>
      <c r="AC377" s="25" t="e" cm="1">
        <f t="array" ref="AC377">IF(C377="PARTENAIRE",_xlfn.IFS(D377=champs!$A$5,'Tarifs-Price list'!$G$8,D377=champs!$A$6,'Tarifs-Price list'!$G$8,D377=champs!$A$7,'Tarifs-Price list'!$G$18,D377="Chlore Silicate",'Tarifs-Price list'!$G$23,D377="Chlore Carbonate",'Tarifs-Price list'!$G$23,D377="NON",0),IF(C377="EXTERNE",_xlfn.IFS(D377=champs!$A$5,'Tarifs-Price list'!$F$8,D377=champs!$A$6,'Tarifs-Price list'!$F$8,D377=champs!$A$7,'Tarifs-Price list'!$F$18,D377="Chlore Silicate",'Tarifs-Price list'!$F$23,D377="Chlore Carbonate",'Tarifs-Price list'!$F$23,D377="NON",0),_xlfn.IFS(D377=champs!$A$5,'Tarifs-Price list'!$E$8,D377=champs!$A$6,'Tarifs-Price list'!$E$8,D377=champs!$A$7,'Tarifs-Price list'!$E$18,D377="Chlore Silicate",'Tarifs-Price list'!$E$23,D377="Chlore Carbonate",'Tarifs-Price list'!$E$23,D377="NON",0)))</f>
        <v>#N/A</v>
      </c>
      <c r="AD377" s="25" t="e" cm="1">
        <f t="array" ref="AD377">IF(C377="PARTENAIRE",_xlfn.IFS(E377=champs!$A$5,'Tarifs-Price list'!$G$9,E377=champs!$A$6,'Tarifs-Price list'!$G$9,E377=champs!$A$7,'Tarifs-Price list'!$G$19,E377="Chlore Silicate",'Tarifs-Price list'!$G$24,E377="Chlore Carbonate",'Tarifs-Price list'!$G$24,E377="NON",0),IF(C377="EXTERNE",_xlfn.IFS(E377=champs!$A$5,'Tarifs-Price list'!$F$9,E377=champs!$A$6,'Tarifs-Price list'!$F$9,E377=champs!$A$7,'Tarifs-Price list'!$F$19,E377="Chlore Silicate",'Tarifs-Price list'!$F$24,E377="Chlore Carbonate",'Tarifs-Price list'!$F$24,E377="NON",0),_xlfn.IFS(E377=champs!$A$5,'Tarifs-Price list'!$E$9,E377=champs!$A$6,'Tarifs-Price list'!$E$9,E377=champs!$A$7,'Tarifs-Price list'!$E$19,E377="Chlore Silicate",'Tarifs-Price list'!$E$24,E377="Chlore Carbonate",'Tarifs-Price list'!$E$24,E377="NON",0)))</f>
        <v>#N/A</v>
      </c>
      <c r="AE377" s="25" t="e" cm="1">
        <f t="array" ref="AE377">IF(C377="PARTENAIRE",_xlfn.IFS(F377=champs!$A$5,'Tarifs-Price list'!$G$10,F377=champs!$A$6,'Tarifs-Price list'!$G$15,F377=champs!$A$7,'Tarifs-Price list'!$G$20,F377="Chlore Silicate",'Tarifs-Price list'!$G$25,F377="Chlore Carbonate",'Tarifs-Price list'!$G$30,F377="NON",0),IF(C377="EXTERNE",_xlfn.IFS(F377=champs!$A$5,'Tarifs-Price list'!$F$10,F377=champs!$A$6,'Tarifs-Price list'!$F$15,F377=champs!$A$7,'Tarifs-Price list'!$F$20,F377="Chlore Silicate",'Tarifs-Price list'!$F$25,F377="Chlore Carbonate",'Tarifs-Price list'!$F$30,F377="NON",0),_xlfn.IFS(F377=champs!$A$5,'Tarifs-Price list'!$E$10,F377=champs!$A$6,'Tarifs-Price list'!$E$15,F377=champs!$A$7,'Tarifs-Price list'!$E$20,F377="Chlore Silicate",'Tarifs-Price list'!$E$25,F377="Chlore Carbonate",'Tarifs-Price list'!$E$30,F377="NON",0)))</f>
        <v>#N/A</v>
      </c>
      <c r="AF377" s="25">
        <f>IF(AND(H377=champs!$Q$5,I377=champs!$Q$6,J377=champs!$Q$6,C377="PARTENAIRE"),'Tarifs-Price list'!$N$9,IF(AND(C377="PARTENAIRE",H377=champs!$Q$6,I377=champs!$Q$5,J377=champs!$Q$6),'Tarifs-Price list'!$N$9,IF(AND(C377="PARTENAIRE",H377=champs!$Q$5,I377=champs!$Q$5,J377=champs!$Q$6),2*'Tarifs-Price list'!$N$9,IF(AND(C377="PARTENAIRE",H377=champs!$Q$6,I377=champs!$Q$6,J377=champs!$Q$5),'Tarifs-Price list'!$N$18,IF(AND(C377="PARTENAIRE",H377=champs!$Q$5,I377=champs!$Q$6,J377=champs!$Q$5),"Impossible",IF(AND(C377="PARTENAIRE",H377=champs!$Q$6,I377=champs!$Q$5,J377=champs!$Q$5),"Impossible",IF(AND(C377="PARTENAIRE",H377=champs!$Q$5,I377=champs!$Q$5,J377=champs!$Q$5),"Impossible",IF(AND(C377="EXTERNE",H377=champs!$Q$5,I377=champs!$Q$6,J377=champs!$Q$6),'Tarifs-Price list'!$M$9,IF(AND(C377="EXTERNE",H377=champs!$Q$6,I377=champs!$Q$5,J377=champs!$Q$6),'Tarifs-Price list'!$M$9,IF(AND(C377="EXTERNE",H377=champs!$Q$5,I377=champs!$Q$5,J377=champs!$Q$6),2*'Tarifs-Price list'!$M$9,IF(AND(C377="EXTERNE",H377=champs!$Q$6,I377=champs!$Q$6,J377=champs!$Q$5),'Tarifs-Price list'!$M$18,IF(AND(C377="Externe",H377=champs!$Q$5,I377=champs!$Q$6,J377=champs!$Q$5),"Impossible",IF(AND(C377="EXTERNE",H377=champs!$Q$6,I377=champs!$Q$5,J377=champs!$Q$5),"Impossible",IF(AND(C377="EXTERNE",H377=champs!$Q$5,I377=champs!$Q$5,J377=champs!$Q$5),"Impossible",IF(AND(C377="PRIVÉ",H377=champs!$Q$5,I377=champs!$Q$6,J377=champs!$Q$6),'Tarifs-Price list'!$L$9,IF(AND(C377="PRIVÉ",H377=champs!$Q$6,I377=champs!$Q$5,J377=champs!$Q$6),'Tarifs-Price list'!$L$9,IF(AND(C377="PRIVÉ",H377=champs!$Q$5,I377=champs!$Q$5,J377=champs!$Q$6),2*'Tarifs-Price list'!$L$9,IF(AND(C377="PRIVÉ",H377=champs!$Q$5,I377=champs!$Q$6,J377=champs!$Q$5),"Impossible",IF(AND(C377="PRIVÉ",H377=champs!$Q$6,I377=champs!$Q$5,J377=champs!$Q$5),"Impossible",IF(AND(C377="PRIVÉ",H377=champs!$Q$6,I377=champs!$Q$6,J377=champs!$Q$5),'Tarifs-Price list'!$L$18,IF(AND(C377="PRIVÉ",H377=champs!$Q$5,I377=champs!$Q$5,J377=champs!$Q$5),"Impossible",0)))))))))))))))))))))</f>
        <v>0</v>
      </c>
      <c r="AG377" s="57">
        <f>IF(AND(K377="OUI",H377=champs!$Q$5,I377=champs!$Q$6,J377=champs!$Q$6,C377="PARTENAIRE"),'Tarifs-Price list'!$N$8,IF(AND(K377="OUI",C377="PARTENAIRE",H377=champs!$Q$6,I377=champs!$Q$5,J377=champs!$Q$6),'Tarifs-Price list'!$N$8,IF(AND(K377="OUI",C377="PARTENAIRE",H377=champs!$Q$5,I377=champs!$Q$5,J377=champs!$Q$6),2*'Tarifs-Price list'!$N$8,IF(AND(K377="OUI",C377="PARTENAIRE",H377=champs!$Q$6,I377=champs!$Q$6,J377=champs!$Q$5),'Tarifs-Price list'!$N$17,IF(AND(K377="OUI",C377="PARTENAIRE",H377=champs!$Q$5,I377=champs!$Q$6,J377=champs!$Q$5),"Impossible",IF(AND(K377="OUI",C377="PARTENAIRE",H377=champs!$Q$6,I377=champs!$Q$5,J377=champs!$Q$5),"Impossible",IF(AND(K377="OUI",C377="PARTENAIRE",H377=champs!$Q$5,I377=champs!$Q$5,J377=champs!$Q$5),"Impossible",IF(AND(C377="EXTERNE",K377="OUI",H377=champs!$Q$5,I377=champs!$Q$6,J377=champs!$Q$6),'Tarifs-Price list'!$M$8,IF(AND(K377="OUI",C377="EXTERNE",H377=champs!$Q$6,I377=champs!$Q$5,J377=champs!$Q$6),'Tarifs-Price list'!$M$8,IF(AND(C377="EXTERNE",K377="OUI",H377=champs!$Q$5,I377=champs!$Q$5,J377=champs!$Q$6),2*'Tarifs-Price list'!$M$8,IF(AND(K377="OUI",C377="EXTERNE",H377=champs!$Q$6,I377=champs!$Q$6,J377=champs!$Q$5),'Tarifs-Price list'!$M$17,IF(AND(K377="OUI",C377="Externe",H377=champs!$Q$5,I377=champs!$Q$6,J377=champs!$Q$5),"Impossible",IF(AND(C377="EXTERNE",K377="OUI",H377=champs!$Q$6,I377=champs!$Q$5,J377=champs!$Q$5),"Impossible",IF(AND(K377="OUI",C377="EXTERNE",H377=champs!$Q$5,I377=champs!$Q$5,J377=champs!$Q$5),"Impossible",IF(AND(C377="PRIVÉ",K377="OUI",H377=champs!$Q$5,I377=champs!$Q$6,J377=champs!$Q$6),'Tarifs-Price list'!$L$8,IF(AND(C377="PRIVÉ",K377="OUI",H377=champs!$Q$6,I377=champs!$Q$5,J377=champs!$Q$6),'Tarifs-Price list'!$L$8,IF(AND(K377="OUI",C377="PRIVÉ",H377=champs!$Q$5,I377=champs!$Q$5,J377=champs!Q378),2*'Tarifs-Price list'!$L$8,IF(AND(K377="OUI",C377="PRIVÉ",H377=champs!$Q$5,I377=champs!$Q$6,J377=champs!$Q$5),"Impossible",IF(AND(K377="OUI",C377="PRIVÉ",K377="OUI",H377=champs!$Q$6,I377=champs!$Q$5,J377=champs!$Q$5),"Impossible",IF(AND(K377="OUI",C377="PRIVÉ",H377=champs!$Q$6,I377=champs!$Q$6,J377=champs!$Q$5),'Tarifs-Price list'!$L$17,IF(AND(K377="OUI",C377="PRIVÉ",H377=champs!$Q$5,I377=champs!$Q$5,J377=champs!$Q$5),"Impossible",0)))))))))))))))))))))</f>
        <v>0</v>
      </c>
    </row>
    <row r="378" spans="2:33" ht="21" x14ac:dyDescent="0.2"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50"/>
      <c r="M378" s="50"/>
      <c r="N378" s="48"/>
      <c r="O378" s="48"/>
      <c r="P378" s="48"/>
      <c r="Q378" s="48"/>
      <c r="R378" s="48"/>
      <c r="S378" s="49"/>
      <c r="T378" s="49"/>
      <c r="U378" s="49"/>
      <c r="V378" s="48"/>
      <c r="W378" s="48"/>
      <c r="X378" s="48"/>
      <c r="Y378" s="48"/>
      <c r="Z378" s="48"/>
      <c r="AC378" s="25" t="e" cm="1">
        <f t="array" ref="AC378">IF(C378="PARTENAIRE",_xlfn.IFS(D378=champs!$A$5,'Tarifs-Price list'!$G$8,D378=champs!$A$6,'Tarifs-Price list'!$G$8,D378=champs!$A$7,'Tarifs-Price list'!$G$18,D378="Chlore Silicate",'Tarifs-Price list'!$G$23,D378="Chlore Carbonate",'Tarifs-Price list'!$G$23,D378="NON",0),IF(C378="EXTERNE",_xlfn.IFS(D378=champs!$A$5,'Tarifs-Price list'!$F$8,D378=champs!$A$6,'Tarifs-Price list'!$F$8,D378=champs!$A$7,'Tarifs-Price list'!$F$18,D378="Chlore Silicate",'Tarifs-Price list'!$F$23,D378="Chlore Carbonate",'Tarifs-Price list'!$F$23,D378="NON",0),_xlfn.IFS(D378=champs!$A$5,'Tarifs-Price list'!$E$8,D378=champs!$A$6,'Tarifs-Price list'!$E$8,D378=champs!$A$7,'Tarifs-Price list'!$E$18,D378="Chlore Silicate",'Tarifs-Price list'!$E$23,D378="Chlore Carbonate",'Tarifs-Price list'!$E$23,D378="NON",0)))</f>
        <v>#N/A</v>
      </c>
      <c r="AD378" s="25" t="e" cm="1">
        <f t="array" ref="AD378">IF(C378="PARTENAIRE",_xlfn.IFS(E378=champs!$A$5,'Tarifs-Price list'!$G$9,E378=champs!$A$6,'Tarifs-Price list'!$G$9,E378=champs!$A$7,'Tarifs-Price list'!$G$19,E378="Chlore Silicate",'Tarifs-Price list'!$G$24,E378="Chlore Carbonate",'Tarifs-Price list'!$G$24,E378="NON",0),IF(C378="EXTERNE",_xlfn.IFS(E378=champs!$A$5,'Tarifs-Price list'!$F$9,E378=champs!$A$6,'Tarifs-Price list'!$F$9,E378=champs!$A$7,'Tarifs-Price list'!$F$19,E378="Chlore Silicate",'Tarifs-Price list'!$F$24,E378="Chlore Carbonate",'Tarifs-Price list'!$F$24,E378="NON",0),_xlfn.IFS(E378=champs!$A$5,'Tarifs-Price list'!$E$9,E378=champs!$A$6,'Tarifs-Price list'!$E$9,E378=champs!$A$7,'Tarifs-Price list'!$E$19,E378="Chlore Silicate",'Tarifs-Price list'!$E$24,E378="Chlore Carbonate",'Tarifs-Price list'!$E$24,E378="NON",0)))</f>
        <v>#N/A</v>
      </c>
      <c r="AE378" s="25" t="e" cm="1">
        <f t="array" ref="AE378">IF(C378="PARTENAIRE",_xlfn.IFS(F378=champs!$A$5,'Tarifs-Price list'!$G$10,F378=champs!$A$6,'Tarifs-Price list'!$G$15,F378=champs!$A$7,'Tarifs-Price list'!$G$20,F378="Chlore Silicate",'Tarifs-Price list'!$G$25,F378="Chlore Carbonate",'Tarifs-Price list'!$G$30,F378="NON",0),IF(C378="EXTERNE",_xlfn.IFS(F378=champs!$A$5,'Tarifs-Price list'!$F$10,F378=champs!$A$6,'Tarifs-Price list'!$F$15,F378=champs!$A$7,'Tarifs-Price list'!$F$20,F378="Chlore Silicate",'Tarifs-Price list'!$F$25,F378="Chlore Carbonate",'Tarifs-Price list'!$F$30,F378="NON",0),_xlfn.IFS(F378=champs!$A$5,'Tarifs-Price list'!$E$10,F378=champs!$A$6,'Tarifs-Price list'!$E$15,F378=champs!$A$7,'Tarifs-Price list'!$E$20,F378="Chlore Silicate",'Tarifs-Price list'!$E$25,F378="Chlore Carbonate",'Tarifs-Price list'!$E$30,F378="NON",0)))</f>
        <v>#N/A</v>
      </c>
      <c r="AF378" s="25">
        <f>IF(AND(H378=champs!$Q$5,I378=champs!$Q$6,J378=champs!$Q$6,C378="PARTENAIRE"),'Tarifs-Price list'!$N$9,IF(AND(C378="PARTENAIRE",H378=champs!$Q$6,I378=champs!$Q$5,J378=champs!$Q$6),'Tarifs-Price list'!$N$9,IF(AND(C378="PARTENAIRE",H378=champs!$Q$5,I378=champs!$Q$5,J378=champs!$Q$6),2*'Tarifs-Price list'!$N$9,IF(AND(C378="PARTENAIRE",H378=champs!$Q$6,I378=champs!$Q$6,J378=champs!$Q$5),'Tarifs-Price list'!$N$18,IF(AND(C378="PARTENAIRE",H378=champs!$Q$5,I378=champs!$Q$6,J378=champs!$Q$5),"Impossible",IF(AND(C378="PARTENAIRE",H378=champs!$Q$6,I378=champs!$Q$5,J378=champs!$Q$5),"Impossible",IF(AND(C378="PARTENAIRE",H378=champs!$Q$5,I378=champs!$Q$5,J378=champs!$Q$5),"Impossible",IF(AND(C378="EXTERNE",H378=champs!$Q$5,I378=champs!$Q$6,J378=champs!$Q$6),'Tarifs-Price list'!$M$9,IF(AND(C378="EXTERNE",H378=champs!$Q$6,I378=champs!$Q$5,J378=champs!$Q$6),'Tarifs-Price list'!$M$9,IF(AND(C378="EXTERNE",H378=champs!$Q$5,I378=champs!$Q$5,J378=champs!$Q$6),2*'Tarifs-Price list'!$M$9,IF(AND(C378="EXTERNE",H378=champs!$Q$6,I378=champs!$Q$6,J378=champs!$Q$5),'Tarifs-Price list'!$M$18,IF(AND(C378="Externe",H378=champs!$Q$5,I378=champs!$Q$6,J378=champs!$Q$5),"Impossible",IF(AND(C378="EXTERNE",H378=champs!$Q$6,I378=champs!$Q$5,J378=champs!$Q$5),"Impossible",IF(AND(C378="EXTERNE",H378=champs!$Q$5,I378=champs!$Q$5,J378=champs!$Q$5),"Impossible",IF(AND(C378="PRIVÉ",H378=champs!$Q$5,I378=champs!$Q$6,J378=champs!$Q$6),'Tarifs-Price list'!$L$9,IF(AND(C378="PRIVÉ",H378=champs!$Q$6,I378=champs!$Q$5,J378=champs!$Q$6),'Tarifs-Price list'!$L$9,IF(AND(C378="PRIVÉ",H378=champs!$Q$5,I378=champs!$Q$5,J378=champs!$Q$6),2*'Tarifs-Price list'!$L$9,IF(AND(C378="PRIVÉ",H378=champs!$Q$5,I378=champs!$Q$6,J378=champs!$Q$5),"Impossible",IF(AND(C378="PRIVÉ",H378=champs!$Q$6,I378=champs!$Q$5,J378=champs!$Q$5),"Impossible",IF(AND(C378="PRIVÉ",H378=champs!$Q$6,I378=champs!$Q$6,J378=champs!$Q$5),'Tarifs-Price list'!$L$18,IF(AND(C378="PRIVÉ",H378=champs!$Q$5,I378=champs!$Q$5,J378=champs!$Q$5),"Impossible",0)))))))))))))))))))))</f>
        <v>0</v>
      </c>
      <c r="AG378" s="57">
        <f>IF(AND(K378="OUI",H378=champs!$Q$5,I378=champs!$Q$6,J378=champs!$Q$6,C378="PARTENAIRE"),'Tarifs-Price list'!$N$8,IF(AND(K378="OUI",C378="PARTENAIRE",H378=champs!$Q$6,I378=champs!$Q$5,J378=champs!$Q$6),'Tarifs-Price list'!$N$8,IF(AND(K378="OUI",C378="PARTENAIRE",H378=champs!$Q$5,I378=champs!$Q$5,J378=champs!$Q$6),2*'Tarifs-Price list'!$N$8,IF(AND(K378="OUI",C378="PARTENAIRE",H378=champs!$Q$6,I378=champs!$Q$6,J378=champs!$Q$5),'Tarifs-Price list'!$N$17,IF(AND(K378="OUI",C378="PARTENAIRE",H378=champs!$Q$5,I378=champs!$Q$6,J378=champs!$Q$5),"Impossible",IF(AND(K378="OUI",C378="PARTENAIRE",H378=champs!$Q$6,I378=champs!$Q$5,J378=champs!$Q$5),"Impossible",IF(AND(K378="OUI",C378="PARTENAIRE",H378=champs!$Q$5,I378=champs!$Q$5,J378=champs!$Q$5),"Impossible",IF(AND(C378="EXTERNE",K378="OUI",H378=champs!$Q$5,I378=champs!$Q$6,J378=champs!$Q$6),'Tarifs-Price list'!$M$8,IF(AND(K378="OUI",C378="EXTERNE",H378=champs!$Q$6,I378=champs!$Q$5,J378=champs!$Q$6),'Tarifs-Price list'!$M$8,IF(AND(C378="EXTERNE",K378="OUI",H378=champs!$Q$5,I378=champs!$Q$5,J378=champs!$Q$6),2*'Tarifs-Price list'!$M$8,IF(AND(K378="OUI",C378="EXTERNE",H378=champs!$Q$6,I378=champs!$Q$6,J378=champs!$Q$5),'Tarifs-Price list'!$M$17,IF(AND(K378="OUI",C378="Externe",H378=champs!$Q$5,I378=champs!$Q$6,J378=champs!$Q$5),"Impossible",IF(AND(C378="EXTERNE",K378="OUI",H378=champs!$Q$6,I378=champs!$Q$5,J378=champs!$Q$5),"Impossible",IF(AND(K378="OUI",C378="EXTERNE",H378=champs!$Q$5,I378=champs!$Q$5,J378=champs!$Q$5),"Impossible",IF(AND(C378="PRIVÉ",K378="OUI",H378=champs!$Q$5,I378=champs!$Q$6,J378=champs!$Q$6),'Tarifs-Price list'!$L$8,IF(AND(C378="PRIVÉ",K378="OUI",H378=champs!$Q$6,I378=champs!$Q$5,J378=champs!$Q$6),'Tarifs-Price list'!$L$8,IF(AND(K378="OUI",C378="PRIVÉ",H378=champs!$Q$5,I378=champs!$Q$5,J378=champs!Q379),2*'Tarifs-Price list'!$L$8,IF(AND(K378="OUI",C378="PRIVÉ",H378=champs!$Q$5,I378=champs!$Q$6,J378=champs!$Q$5),"Impossible",IF(AND(K378="OUI",C378="PRIVÉ",K378="OUI",H378=champs!$Q$6,I378=champs!$Q$5,J378=champs!$Q$5),"Impossible",IF(AND(K378="OUI",C378="PRIVÉ",H378=champs!$Q$6,I378=champs!$Q$6,J378=champs!$Q$5),'Tarifs-Price list'!$L$17,IF(AND(K378="OUI",C378="PRIVÉ",H378=champs!$Q$5,I378=champs!$Q$5,J378=champs!$Q$5),"Impossible",0)))))))))))))))))))))</f>
        <v>0</v>
      </c>
    </row>
    <row r="379" spans="2:33" ht="21" x14ac:dyDescent="0.2"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50"/>
      <c r="M379" s="50"/>
      <c r="N379" s="48"/>
      <c r="O379" s="48"/>
      <c r="P379" s="48"/>
      <c r="Q379" s="48"/>
      <c r="R379" s="48"/>
      <c r="S379" s="49"/>
      <c r="T379" s="49"/>
      <c r="U379" s="49"/>
      <c r="V379" s="48"/>
      <c r="W379" s="48"/>
      <c r="X379" s="48"/>
      <c r="Y379" s="48"/>
      <c r="Z379" s="48"/>
      <c r="AC379" s="25" t="e" cm="1">
        <f t="array" ref="AC379">IF(C379="PARTENAIRE",_xlfn.IFS(D379=champs!$A$5,'Tarifs-Price list'!$G$8,D379=champs!$A$6,'Tarifs-Price list'!$G$8,D379=champs!$A$7,'Tarifs-Price list'!$G$18,D379="Chlore Silicate",'Tarifs-Price list'!$G$23,D379="Chlore Carbonate",'Tarifs-Price list'!$G$23,D379="NON",0),IF(C379="EXTERNE",_xlfn.IFS(D379=champs!$A$5,'Tarifs-Price list'!$F$8,D379=champs!$A$6,'Tarifs-Price list'!$F$8,D379=champs!$A$7,'Tarifs-Price list'!$F$18,D379="Chlore Silicate",'Tarifs-Price list'!$F$23,D379="Chlore Carbonate",'Tarifs-Price list'!$F$23,D379="NON",0),_xlfn.IFS(D379=champs!$A$5,'Tarifs-Price list'!$E$8,D379=champs!$A$6,'Tarifs-Price list'!$E$8,D379=champs!$A$7,'Tarifs-Price list'!$E$18,D379="Chlore Silicate",'Tarifs-Price list'!$E$23,D379="Chlore Carbonate",'Tarifs-Price list'!$E$23,D379="NON",0)))</f>
        <v>#N/A</v>
      </c>
      <c r="AD379" s="25" t="e" cm="1">
        <f t="array" ref="AD379">IF(C379="PARTENAIRE",_xlfn.IFS(E379=champs!$A$5,'Tarifs-Price list'!$G$9,E379=champs!$A$6,'Tarifs-Price list'!$G$9,E379=champs!$A$7,'Tarifs-Price list'!$G$19,E379="Chlore Silicate",'Tarifs-Price list'!$G$24,E379="Chlore Carbonate",'Tarifs-Price list'!$G$24,E379="NON",0),IF(C379="EXTERNE",_xlfn.IFS(E379=champs!$A$5,'Tarifs-Price list'!$F$9,E379=champs!$A$6,'Tarifs-Price list'!$F$9,E379=champs!$A$7,'Tarifs-Price list'!$F$19,E379="Chlore Silicate",'Tarifs-Price list'!$F$24,E379="Chlore Carbonate",'Tarifs-Price list'!$F$24,E379="NON",0),_xlfn.IFS(E379=champs!$A$5,'Tarifs-Price list'!$E$9,E379=champs!$A$6,'Tarifs-Price list'!$E$9,E379=champs!$A$7,'Tarifs-Price list'!$E$19,E379="Chlore Silicate",'Tarifs-Price list'!$E$24,E379="Chlore Carbonate",'Tarifs-Price list'!$E$24,E379="NON",0)))</f>
        <v>#N/A</v>
      </c>
      <c r="AE379" s="25" t="e" cm="1">
        <f t="array" ref="AE379">IF(C379="PARTENAIRE",_xlfn.IFS(F379=champs!$A$5,'Tarifs-Price list'!$G$10,F379=champs!$A$6,'Tarifs-Price list'!$G$15,F379=champs!$A$7,'Tarifs-Price list'!$G$20,F379="Chlore Silicate",'Tarifs-Price list'!$G$25,F379="Chlore Carbonate",'Tarifs-Price list'!$G$30,F379="NON",0),IF(C379="EXTERNE",_xlfn.IFS(F379=champs!$A$5,'Tarifs-Price list'!$F$10,F379=champs!$A$6,'Tarifs-Price list'!$F$15,F379=champs!$A$7,'Tarifs-Price list'!$F$20,F379="Chlore Silicate",'Tarifs-Price list'!$F$25,F379="Chlore Carbonate",'Tarifs-Price list'!$F$30,F379="NON",0),_xlfn.IFS(F379=champs!$A$5,'Tarifs-Price list'!$E$10,F379=champs!$A$6,'Tarifs-Price list'!$E$15,F379=champs!$A$7,'Tarifs-Price list'!$E$20,F379="Chlore Silicate",'Tarifs-Price list'!$E$25,F379="Chlore Carbonate",'Tarifs-Price list'!$E$30,F379="NON",0)))</f>
        <v>#N/A</v>
      </c>
      <c r="AF379" s="25">
        <f>IF(AND(H379=champs!$Q$5,I379=champs!$Q$6,J379=champs!$Q$6,C379="PARTENAIRE"),'Tarifs-Price list'!$N$9,IF(AND(C379="PARTENAIRE",H379=champs!$Q$6,I379=champs!$Q$5,J379=champs!$Q$6),'Tarifs-Price list'!$N$9,IF(AND(C379="PARTENAIRE",H379=champs!$Q$5,I379=champs!$Q$5,J379=champs!$Q$6),2*'Tarifs-Price list'!$N$9,IF(AND(C379="PARTENAIRE",H379=champs!$Q$6,I379=champs!$Q$6,J379=champs!$Q$5),'Tarifs-Price list'!$N$18,IF(AND(C379="PARTENAIRE",H379=champs!$Q$5,I379=champs!$Q$6,J379=champs!$Q$5),"Impossible",IF(AND(C379="PARTENAIRE",H379=champs!$Q$6,I379=champs!$Q$5,J379=champs!$Q$5),"Impossible",IF(AND(C379="PARTENAIRE",H379=champs!$Q$5,I379=champs!$Q$5,J379=champs!$Q$5),"Impossible",IF(AND(C379="EXTERNE",H379=champs!$Q$5,I379=champs!$Q$6,J379=champs!$Q$6),'Tarifs-Price list'!$M$9,IF(AND(C379="EXTERNE",H379=champs!$Q$6,I379=champs!$Q$5,J379=champs!$Q$6),'Tarifs-Price list'!$M$9,IF(AND(C379="EXTERNE",H379=champs!$Q$5,I379=champs!$Q$5,J379=champs!$Q$6),2*'Tarifs-Price list'!$M$9,IF(AND(C379="EXTERNE",H379=champs!$Q$6,I379=champs!$Q$6,J379=champs!$Q$5),'Tarifs-Price list'!$M$18,IF(AND(C379="Externe",H379=champs!$Q$5,I379=champs!$Q$6,J379=champs!$Q$5),"Impossible",IF(AND(C379="EXTERNE",H379=champs!$Q$6,I379=champs!$Q$5,J379=champs!$Q$5),"Impossible",IF(AND(C379="EXTERNE",H379=champs!$Q$5,I379=champs!$Q$5,J379=champs!$Q$5),"Impossible",IF(AND(C379="PRIVÉ",H379=champs!$Q$5,I379=champs!$Q$6,J379=champs!$Q$6),'Tarifs-Price list'!$L$9,IF(AND(C379="PRIVÉ",H379=champs!$Q$6,I379=champs!$Q$5,J379=champs!$Q$6),'Tarifs-Price list'!$L$9,IF(AND(C379="PRIVÉ",H379=champs!$Q$5,I379=champs!$Q$5,J379=champs!$Q$6),2*'Tarifs-Price list'!$L$9,IF(AND(C379="PRIVÉ",H379=champs!$Q$5,I379=champs!$Q$6,J379=champs!$Q$5),"Impossible",IF(AND(C379="PRIVÉ",H379=champs!$Q$6,I379=champs!$Q$5,J379=champs!$Q$5),"Impossible",IF(AND(C379="PRIVÉ",H379=champs!$Q$6,I379=champs!$Q$6,J379=champs!$Q$5),'Tarifs-Price list'!$L$18,IF(AND(C379="PRIVÉ",H379=champs!$Q$5,I379=champs!$Q$5,J379=champs!$Q$5),"Impossible",0)))))))))))))))))))))</f>
        <v>0</v>
      </c>
      <c r="AG379" s="57">
        <f>IF(AND(K379="OUI",H379=champs!$Q$5,I379=champs!$Q$6,J379=champs!$Q$6,C379="PARTENAIRE"),'Tarifs-Price list'!$N$8,IF(AND(K379="OUI",C379="PARTENAIRE",H379=champs!$Q$6,I379=champs!$Q$5,J379=champs!$Q$6),'Tarifs-Price list'!$N$8,IF(AND(K379="OUI",C379="PARTENAIRE",H379=champs!$Q$5,I379=champs!$Q$5,J379=champs!$Q$6),2*'Tarifs-Price list'!$N$8,IF(AND(K379="OUI",C379="PARTENAIRE",H379=champs!$Q$6,I379=champs!$Q$6,J379=champs!$Q$5),'Tarifs-Price list'!$N$17,IF(AND(K379="OUI",C379="PARTENAIRE",H379=champs!$Q$5,I379=champs!$Q$6,J379=champs!$Q$5),"Impossible",IF(AND(K379="OUI",C379="PARTENAIRE",H379=champs!$Q$6,I379=champs!$Q$5,J379=champs!$Q$5),"Impossible",IF(AND(K379="OUI",C379="PARTENAIRE",H379=champs!$Q$5,I379=champs!$Q$5,J379=champs!$Q$5),"Impossible",IF(AND(C379="EXTERNE",K379="OUI",H379=champs!$Q$5,I379=champs!$Q$6,J379=champs!$Q$6),'Tarifs-Price list'!$M$8,IF(AND(K379="OUI",C379="EXTERNE",H379=champs!$Q$6,I379=champs!$Q$5,J379=champs!$Q$6),'Tarifs-Price list'!$M$8,IF(AND(C379="EXTERNE",K379="OUI",H379=champs!$Q$5,I379=champs!$Q$5,J379=champs!$Q$6),2*'Tarifs-Price list'!$M$8,IF(AND(K379="OUI",C379="EXTERNE",H379=champs!$Q$6,I379=champs!$Q$6,J379=champs!$Q$5),'Tarifs-Price list'!$M$17,IF(AND(K379="OUI",C379="Externe",H379=champs!$Q$5,I379=champs!$Q$6,J379=champs!$Q$5),"Impossible",IF(AND(C379="EXTERNE",K379="OUI",H379=champs!$Q$6,I379=champs!$Q$5,J379=champs!$Q$5),"Impossible",IF(AND(K379="OUI",C379="EXTERNE",H379=champs!$Q$5,I379=champs!$Q$5,J379=champs!$Q$5),"Impossible",IF(AND(C379="PRIVÉ",K379="OUI",H379=champs!$Q$5,I379=champs!$Q$6,J379=champs!$Q$6),'Tarifs-Price list'!$L$8,IF(AND(C379="PRIVÉ",K379="OUI",H379=champs!$Q$6,I379=champs!$Q$5,J379=champs!$Q$6),'Tarifs-Price list'!$L$8,IF(AND(K379="OUI",C379="PRIVÉ",H379=champs!$Q$5,I379=champs!$Q$5,J379=champs!Q380),2*'Tarifs-Price list'!$L$8,IF(AND(K379="OUI",C379="PRIVÉ",H379=champs!$Q$5,I379=champs!$Q$6,J379=champs!$Q$5),"Impossible",IF(AND(K379="OUI",C379="PRIVÉ",K379="OUI",H379=champs!$Q$6,I379=champs!$Q$5,J379=champs!$Q$5),"Impossible",IF(AND(K379="OUI",C379="PRIVÉ",H379=champs!$Q$6,I379=champs!$Q$6,J379=champs!$Q$5),'Tarifs-Price list'!$L$17,IF(AND(K379="OUI",C379="PRIVÉ",H379=champs!$Q$5,I379=champs!$Q$5,J379=champs!$Q$5),"Impossible",0)))))))))))))))))))))</f>
        <v>0</v>
      </c>
    </row>
    <row r="380" spans="2:33" ht="21" x14ac:dyDescent="0.2"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50"/>
      <c r="M380" s="50"/>
      <c r="N380" s="48"/>
      <c r="O380" s="48"/>
      <c r="P380" s="48"/>
      <c r="Q380" s="48"/>
      <c r="R380" s="48"/>
      <c r="S380" s="49"/>
      <c r="T380" s="49"/>
      <c r="U380" s="49"/>
      <c r="V380" s="48"/>
      <c r="W380" s="48"/>
      <c r="X380" s="48"/>
      <c r="Y380" s="48"/>
      <c r="Z380" s="48"/>
      <c r="AC380" s="25" t="e" cm="1">
        <f t="array" ref="AC380">IF(C380="PARTENAIRE",_xlfn.IFS(D380=champs!$A$5,'Tarifs-Price list'!$G$8,D380=champs!$A$6,'Tarifs-Price list'!$G$8,D380=champs!$A$7,'Tarifs-Price list'!$G$18,D380="Chlore Silicate",'Tarifs-Price list'!$G$23,D380="Chlore Carbonate",'Tarifs-Price list'!$G$23,D380="NON",0),IF(C380="EXTERNE",_xlfn.IFS(D380=champs!$A$5,'Tarifs-Price list'!$F$8,D380=champs!$A$6,'Tarifs-Price list'!$F$8,D380=champs!$A$7,'Tarifs-Price list'!$F$18,D380="Chlore Silicate",'Tarifs-Price list'!$F$23,D380="Chlore Carbonate",'Tarifs-Price list'!$F$23,D380="NON",0),_xlfn.IFS(D380=champs!$A$5,'Tarifs-Price list'!$E$8,D380=champs!$A$6,'Tarifs-Price list'!$E$8,D380=champs!$A$7,'Tarifs-Price list'!$E$18,D380="Chlore Silicate",'Tarifs-Price list'!$E$23,D380="Chlore Carbonate",'Tarifs-Price list'!$E$23,D380="NON",0)))</f>
        <v>#N/A</v>
      </c>
      <c r="AD380" s="25" t="e" cm="1">
        <f t="array" ref="AD380">IF(C380="PARTENAIRE",_xlfn.IFS(E380=champs!$A$5,'Tarifs-Price list'!$G$9,E380=champs!$A$6,'Tarifs-Price list'!$G$9,E380=champs!$A$7,'Tarifs-Price list'!$G$19,E380="Chlore Silicate",'Tarifs-Price list'!$G$24,E380="Chlore Carbonate",'Tarifs-Price list'!$G$24,E380="NON",0),IF(C380="EXTERNE",_xlfn.IFS(E380=champs!$A$5,'Tarifs-Price list'!$F$9,E380=champs!$A$6,'Tarifs-Price list'!$F$9,E380=champs!$A$7,'Tarifs-Price list'!$F$19,E380="Chlore Silicate",'Tarifs-Price list'!$F$24,E380="Chlore Carbonate",'Tarifs-Price list'!$F$24,E380="NON",0),_xlfn.IFS(E380=champs!$A$5,'Tarifs-Price list'!$E$9,E380=champs!$A$6,'Tarifs-Price list'!$E$9,E380=champs!$A$7,'Tarifs-Price list'!$E$19,E380="Chlore Silicate",'Tarifs-Price list'!$E$24,E380="Chlore Carbonate",'Tarifs-Price list'!$E$24,E380="NON",0)))</f>
        <v>#N/A</v>
      </c>
      <c r="AE380" s="25" t="e" cm="1">
        <f t="array" ref="AE380">IF(C380="PARTENAIRE",_xlfn.IFS(F380=champs!$A$5,'Tarifs-Price list'!$G$10,F380=champs!$A$6,'Tarifs-Price list'!$G$15,F380=champs!$A$7,'Tarifs-Price list'!$G$20,F380="Chlore Silicate",'Tarifs-Price list'!$G$25,F380="Chlore Carbonate",'Tarifs-Price list'!$G$30,F380="NON",0),IF(C380="EXTERNE",_xlfn.IFS(F380=champs!$A$5,'Tarifs-Price list'!$F$10,F380=champs!$A$6,'Tarifs-Price list'!$F$15,F380=champs!$A$7,'Tarifs-Price list'!$F$20,F380="Chlore Silicate",'Tarifs-Price list'!$F$25,F380="Chlore Carbonate",'Tarifs-Price list'!$F$30,F380="NON",0),_xlfn.IFS(F380=champs!$A$5,'Tarifs-Price list'!$E$10,F380=champs!$A$6,'Tarifs-Price list'!$E$15,F380=champs!$A$7,'Tarifs-Price list'!$E$20,F380="Chlore Silicate",'Tarifs-Price list'!$E$25,F380="Chlore Carbonate",'Tarifs-Price list'!$E$30,F380="NON",0)))</f>
        <v>#N/A</v>
      </c>
      <c r="AF380" s="25">
        <f>IF(AND(H380=champs!$Q$5,I380=champs!$Q$6,J380=champs!$Q$6,C380="PARTENAIRE"),'Tarifs-Price list'!$N$9,IF(AND(C380="PARTENAIRE",H380=champs!$Q$6,I380=champs!$Q$5,J380=champs!$Q$6),'Tarifs-Price list'!$N$9,IF(AND(C380="PARTENAIRE",H380=champs!$Q$5,I380=champs!$Q$5,J380=champs!$Q$6),2*'Tarifs-Price list'!$N$9,IF(AND(C380="PARTENAIRE",H380=champs!$Q$6,I380=champs!$Q$6,J380=champs!$Q$5),'Tarifs-Price list'!$N$18,IF(AND(C380="PARTENAIRE",H380=champs!$Q$5,I380=champs!$Q$6,J380=champs!$Q$5),"Impossible",IF(AND(C380="PARTENAIRE",H380=champs!$Q$6,I380=champs!$Q$5,J380=champs!$Q$5),"Impossible",IF(AND(C380="PARTENAIRE",H380=champs!$Q$5,I380=champs!$Q$5,J380=champs!$Q$5),"Impossible",IF(AND(C380="EXTERNE",H380=champs!$Q$5,I380=champs!$Q$6,J380=champs!$Q$6),'Tarifs-Price list'!$M$9,IF(AND(C380="EXTERNE",H380=champs!$Q$6,I380=champs!$Q$5,J380=champs!$Q$6),'Tarifs-Price list'!$M$9,IF(AND(C380="EXTERNE",H380=champs!$Q$5,I380=champs!$Q$5,J380=champs!$Q$6),2*'Tarifs-Price list'!$M$9,IF(AND(C380="EXTERNE",H380=champs!$Q$6,I380=champs!$Q$6,J380=champs!$Q$5),'Tarifs-Price list'!$M$18,IF(AND(C380="Externe",H380=champs!$Q$5,I380=champs!$Q$6,J380=champs!$Q$5),"Impossible",IF(AND(C380="EXTERNE",H380=champs!$Q$6,I380=champs!$Q$5,J380=champs!$Q$5),"Impossible",IF(AND(C380="EXTERNE",H380=champs!$Q$5,I380=champs!$Q$5,J380=champs!$Q$5),"Impossible",IF(AND(C380="PRIVÉ",H380=champs!$Q$5,I380=champs!$Q$6,J380=champs!$Q$6),'Tarifs-Price list'!$L$9,IF(AND(C380="PRIVÉ",H380=champs!$Q$6,I380=champs!$Q$5,J380=champs!$Q$6),'Tarifs-Price list'!$L$9,IF(AND(C380="PRIVÉ",H380=champs!$Q$5,I380=champs!$Q$5,J380=champs!$Q$6),2*'Tarifs-Price list'!$L$9,IF(AND(C380="PRIVÉ",H380=champs!$Q$5,I380=champs!$Q$6,J380=champs!$Q$5),"Impossible",IF(AND(C380="PRIVÉ",H380=champs!$Q$6,I380=champs!$Q$5,J380=champs!$Q$5),"Impossible",IF(AND(C380="PRIVÉ",H380=champs!$Q$6,I380=champs!$Q$6,J380=champs!$Q$5),'Tarifs-Price list'!$L$18,IF(AND(C380="PRIVÉ",H380=champs!$Q$5,I380=champs!$Q$5,J380=champs!$Q$5),"Impossible",0)))))))))))))))))))))</f>
        <v>0</v>
      </c>
      <c r="AG380" s="57">
        <f>IF(AND(K380="OUI",H380=champs!$Q$5,I380=champs!$Q$6,J380=champs!$Q$6,C380="PARTENAIRE"),'Tarifs-Price list'!$N$8,IF(AND(K380="OUI",C380="PARTENAIRE",H380=champs!$Q$6,I380=champs!$Q$5,J380=champs!$Q$6),'Tarifs-Price list'!$N$8,IF(AND(K380="OUI",C380="PARTENAIRE",H380=champs!$Q$5,I380=champs!$Q$5,J380=champs!$Q$6),2*'Tarifs-Price list'!$N$8,IF(AND(K380="OUI",C380="PARTENAIRE",H380=champs!$Q$6,I380=champs!$Q$6,J380=champs!$Q$5),'Tarifs-Price list'!$N$17,IF(AND(K380="OUI",C380="PARTENAIRE",H380=champs!$Q$5,I380=champs!$Q$6,J380=champs!$Q$5),"Impossible",IF(AND(K380="OUI",C380="PARTENAIRE",H380=champs!$Q$6,I380=champs!$Q$5,J380=champs!$Q$5),"Impossible",IF(AND(K380="OUI",C380="PARTENAIRE",H380=champs!$Q$5,I380=champs!$Q$5,J380=champs!$Q$5),"Impossible",IF(AND(C380="EXTERNE",K380="OUI",H380=champs!$Q$5,I380=champs!$Q$6,J380=champs!$Q$6),'Tarifs-Price list'!$M$8,IF(AND(K380="OUI",C380="EXTERNE",H380=champs!$Q$6,I380=champs!$Q$5,J380=champs!$Q$6),'Tarifs-Price list'!$M$8,IF(AND(C380="EXTERNE",K380="OUI",H380=champs!$Q$5,I380=champs!$Q$5,J380=champs!$Q$6),2*'Tarifs-Price list'!$M$8,IF(AND(K380="OUI",C380="EXTERNE",H380=champs!$Q$6,I380=champs!$Q$6,J380=champs!$Q$5),'Tarifs-Price list'!$M$17,IF(AND(K380="OUI",C380="Externe",H380=champs!$Q$5,I380=champs!$Q$6,J380=champs!$Q$5),"Impossible",IF(AND(C380="EXTERNE",K380="OUI",H380=champs!$Q$6,I380=champs!$Q$5,J380=champs!$Q$5),"Impossible",IF(AND(K380="OUI",C380="EXTERNE",H380=champs!$Q$5,I380=champs!$Q$5,J380=champs!$Q$5),"Impossible",IF(AND(C380="PRIVÉ",K380="OUI",H380=champs!$Q$5,I380=champs!$Q$6,J380=champs!$Q$6),'Tarifs-Price list'!$L$8,IF(AND(C380="PRIVÉ",K380="OUI",H380=champs!$Q$6,I380=champs!$Q$5,J380=champs!$Q$6),'Tarifs-Price list'!$L$8,IF(AND(K380="OUI",C380="PRIVÉ",H380=champs!$Q$5,I380=champs!$Q$5,J380=champs!Q381),2*'Tarifs-Price list'!$L$8,IF(AND(K380="OUI",C380="PRIVÉ",H380=champs!$Q$5,I380=champs!$Q$6,J380=champs!$Q$5),"Impossible",IF(AND(K380="OUI",C380="PRIVÉ",K380="OUI",H380=champs!$Q$6,I380=champs!$Q$5,J380=champs!$Q$5),"Impossible",IF(AND(K380="OUI",C380="PRIVÉ",H380=champs!$Q$6,I380=champs!$Q$6,J380=champs!$Q$5),'Tarifs-Price list'!$L$17,IF(AND(K380="OUI",C380="PRIVÉ",H380=champs!$Q$5,I380=champs!$Q$5,J380=champs!$Q$5),"Impossible",0)))))))))))))))))))))</f>
        <v>0</v>
      </c>
    </row>
    <row r="381" spans="2:33" ht="21" x14ac:dyDescent="0.2"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50"/>
      <c r="M381" s="50"/>
      <c r="N381" s="48"/>
      <c r="O381" s="48"/>
      <c r="P381" s="48"/>
      <c r="Q381" s="48"/>
      <c r="R381" s="48"/>
      <c r="S381" s="49"/>
      <c r="T381" s="49"/>
      <c r="U381" s="49"/>
      <c r="V381" s="48"/>
      <c r="W381" s="48"/>
      <c r="X381" s="48"/>
      <c r="Y381" s="48"/>
      <c r="Z381" s="48"/>
      <c r="AC381" s="25" t="e" cm="1">
        <f t="array" ref="AC381">IF(C381="PARTENAIRE",_xlfn.IFS(D381=champs!$A$5,'Tarifs-Price list'!$G$8,D381=champs!$A$6,'Tarifs-Price list'!$G$8,D381=champs!$A$7,'Tarifs-Price list'!$G$18,D381="Chlore Silicate",'Tarifs-Price list'!$G$23,D381="Chlore Carbonate",'Tarifs-Price list'!$G$23,D381="NON",0),IF(C381="EXTERNE",_xlfn.IFS(D381=champs!$A$5,'Tarifs-Price list'!$F$8,D381=champs!$A$6,'Tarifs-Price list'!$F$8,D381=champs!$A$7,'Tarifs-Price list'!$F$18,D381="Chlore Silicate",'Tarifs-Price list'!$F$23,D381="Chlore Carbonate",'Tarifs-Price list'!$F$23,D381="NON",0),_xlfn.IFS(D381=champs!$A$5,'Tarifs-Price list'!$E$8,D381=champs!$A$6,'Tarifs-Price list'!$E$8,D381=champs!$A$7,'Tarifs-Price list'!$E$18,D381="Chlore Silicate",'Tarifs-Price list'!$E$23,D381="Chlore Carbonate",'Tarifs-Price list'!$E$23,D381="NON",0)))</f>
        <v>#N/A</v>
      </c>
      <c r="AD381" s="25" t="e" cm="1">
        <f t="array" ref="AD381">IF(C381="PARTENAIRE",_xlfn.IFS(E381=champs!$A$5,'Tarifs-Price list'!$G$9,E381=champs!$A$6,'Tarifs-Price list'!$G$9,E381=champs!$A$7,'Tarifs-Price list'!$G$19,E381="Chlore Silicate",'Tarifs-Price list'!$G$24,E381="Chlore Carbonate",'Tarifs-Price list'!$G$24,E381="NON",0),IF(C381="EXTERNE",_xlfn.IFS(E381=champs!$A$5,'Tarifs-Price list'!$F$9,E381=champs!$A$6,'Tarifs-Price list'!$F$9,E381=champs!$A$7,'Tarifs-Price list'!$F$19,E381="Chlore Silicate",'Tarifs-Price list'!$F$24,E381="Chlore Carbonate",'Tarifs-Price list'!$F$24,E381="NON",0),_xlfn.IFS(E381=champs!$A$5,'Tarifs-Price list'!$E$9,E381=champs!$A$6,'Tarifs-Price list'!$E$9,E381=champs!$A$7,'Tarifs-Price list'!$E$19,E381="Chlore Silicate",'Tarifs-Price list'!$E$24,E381="Chlore Carbonate",'Tarifs-Price list'!$E$24,E381="NON",0)))</f>
        <v>#N/A</v>
      </c>
      <c r="AE381" s="25" t="e" cm="1">
        <f t="array" ref="AE381">IF(C381="PARTENAIRE",_xlfn.IFS(F381=champs!$A$5,'Tarifs-Price list'!$G$10,F381=champs!$A$6,'Tarifs-Price list'!$G$15,F381=champs!$A$7,'Tarifs-Price list'!$G$20,F381="Chlore Silicate",'Tarifs-Price list'!$G$25,F381="Chlore Carbonate",'Tarifs-Price list'!$G$30,F381="NON",0),IF(C381="EXTERNE",_xlfn.IFS(F381=champs!$A$5,'Tarifs-Price list'!$F$10,F381=champs!$A$6,'Tarifs-Price list'!$F$15,F381=champs!$A$7,'Tarifs-Price list'!$F$20,F381="Chlore Silicate",'Tarifs-Price list'!$F$25,F381="Chlore Carbonate",'Tarifs-Price list'!$F$30,F381="NON",0),_xlfn.IFS(F381=champs!$A$5,'Tarifs-Price list'!$E$10,F381=champs!$A$6,'Tarifs-Price list'!$E$15,F381=champs!$A$7,'Tarifs-Price list'!$E$20,F381="Chlore Silicate",'Tarifs-Price list'!$E$25,F381="Chlore Carbonate",'Tarifs-Price list'!$E$30,F381="NON",0)))</f>
        <v>#N/A</v>
      </c>
      <c r="AF381" s="25">
        <f>IF(AND(H381=champs!$Q$5,I381=champs!$Q$6,J381=champs!$Q$6,C381="PARTENAIRE"),'Tarifs-Price list'!$N$9,IF(AND(C381="PARTENAIRE",H381=champs!$Q$6,I381=champs!$Q$5,J381=champs!$Q$6),'Tarifs-Price list'!$N$9,IF(AND(C381="PARTENAIRE",H381=champs!$Q$5,I381=champs!$Q$5,J381=champs!$Q$6),2*'Tarifs-Price list'!$N$9,IF(AND(C381="PARTENAIRE",H381=champs!$Q$6,I381=champs!$Q$6,J381=champs!$Q$5),'Tarifs-Price list'!$N$18,IF(AND(C381="PARTENAIRE",H381=champs!$Q$5,I381=champs!$Q$6,J381=champs!$Q$5),"Impossible",IF(AND(C381="PARTENAIRE",H381=champs!$Q$6,I381=champs!$Q$5,J381=champs!$Q$5),"Impossible",IF(AND(C381="PARTENAIRE",H381=champs!$Q$5,I381=champs!$Q$5,J381=champs!$Q$5),"Impossible",IF(AND(C381="EXTERNE",H381=champs!$Q$5,I381=champs!$Q$6,J381=champs!$Q$6),'Tarifs-Price list'!$M$9,IF(AND(C381="EXTERNE",H381=champs!$Q$6,I381=champs!$Q$5,J381=champs!$Q$6),'Tarifs-Price list'!$M$9,IF(AND(C381="EXTERNE",H381=champs!$Q$5,I381=champs!$Q$5,J381=champs!$Q$6),2*'Tarifs-Price list'!$M$9,IF(AND(C381="EXTERNE",H381=champs!$Q$6,I381=champs!$Q$6,J381=champs!$Q$5),'Tarifs-Price list'!$M$18,IF(AND(C381="Externe",H381=champs!$Q$5,I381=champs!$Q$6,J381=champs!$Q$5),"Impossible",IF(AND(C381="EXTERNE",H381=champs!$Q$6,I381=champs!$Q$5,J381=champs!$Q$5),"Impossible",IF(AND(C381="EXTERNE",H381=champs!$Q$5,I381=champs!$Q$5,J381=champs!$Q$5),"Impossible",IF(AND(C381="PRIVÉ",H381=champs!$Q$5,I381=champs!$Q$6,J381=champs!$Q$6),'Tarifs-Price list'!$L$9,IF(AND(C381="PRIVÉ",H381=champs!$Q$6,I381=champs!$Q$5,J381=champs!$Q$6),'Tarifs-Price list'!$L$9,IF(AND(C381="PRIVÉ",H381=champs!$Q$5,I381=champs!$Q$5,J381=champs!$Q$6),2*'Tarifs-Price list'!$L$9,IF(AND(C381="PRIVÉ",H381=champs!$Q$5,I381=champs!$Q$6,J381=champs!$Q$5),"Impossible",IF(AND(C381="PRIVÉ",H381=champs!$Q$6,I381=champs!$Q$5,J381=champs!$Q$5),"Impossible",IF(AND(C381="PRIVÉ",H381=champs!$Q$6,I381=champs!$Q$6,J381=champs!$Q$5),'Tarifs-Price list'!$L$18,IF(AND(C381="PRIVÉ",H381=champs!$Q$5,I381=champs!$Q$5,J381=champs!$Q$5),"Impossible",0)))))))))))))))))))))</f>
        <v>0</v>
      </c>
      <c r="AG381" s="57">
        <f>IF(AND(K381="OUI",H381=champs!$Q$5,I381=champs!$Q$6,J381=champs!$Q$6,C381="PARTENAIRE"),'Tarifs-Price list'!$N$8,IF(AND(K381="OUI",C381="PARTENAIRE",H381=champs!$Q$6,I381=champs!$Q$5,J381=champs!$Q$6),'Tarifs-Price list'!$N$8,IF(AND(K381="OUI",C381="PARTENAIRE",H381=champs!$Q$5,I381=champs!$Q$5,J381=champs!$Q$6),2*'Tarifs-Price list'!$N$8,IF(AND(K381="OUI",C381="PARTENAIRE",H381=champs!$Q$6,I381=champs!$Q$6,J381=champs!$Q$5),'Tarifs-Price list'!$N$17,IF(AND(K381="OUI",C381="PARTENAIRE",H381=champs!$Q$5,I381=champs!$Q$6,J381=champs!$Q$5),"Impossible",IF(AND(K381="OUI",C381="PARTENAIRE",H381=champs!$Q$6,I381=champs!$Q$5,J381=champs!$Q$5),"Impossible",IF(AND(K381="OUI",C381="PARTENAIRE",H381=champs!$Q$5,I381=champs!$Q$5,J381=champs!$Q$5),"Impossible",IF(AND(C381="EXTERNE",K381="OUI",H381=champs!$Q$5,I381=champs!$Q$6,J381=champs!$Q$6),'Tarifs-Price list'!$M$8,IF(AND(K381="OUI",C381="EXTERNE",H381=champs!$Q$6,I381=champs!$Q$5,J381=champs!$Q$6),'Tarifs-Price list'!$M$8,IF(AND(C381="EXTERNE",K381="OUI",H381=champs!$Q$5,I381=champs!$Q$5,J381=champs!$Q$6),2*'Tarifs-Price list'!$M$8,IF(AND(K381="OUI",C381="EXTERNE",H381=champs!$Q$6,I381=champs!$Q$6,J381=champs!$Q$5),'Tarifs-Price list'!$M$17,IF(AND(K381="OUI",C381="Externe",H381=champs!$Q$5,I381=champs!$Q$6,J381=champs!$Q$5),"Impossible",IF(AND(C381="EXTERNE",K381="OUI",H381=champs!$Q$6,I381=champs!$Q$5,J381=champs!$Q$5),"Impossible",IF(AND(K381="OUI",C381="EXTERNE",H381=champs!$Q$5,I381=champs!$Q$5,J381=champs!$Q$5),"Impossible",IF(AND(C381="PRIVÉ",K381="OUI",H381=champs!$Q$5,I381=champs!$Q$6,J381=champs!$Q$6),'Tarifs-Price list'!$L$8,IF(AND(C381="PRIVÉ",K381="OUI",H381=champs!$Q$6,I381=champs!$Q$5,J381=champs!$Q$6),'Tarifs-Price list'!$L$8,IF(AND(K381="OUI",C381="PRIVÉ",H381=champs!$Q$5,I381=champs!$Q$5,J381=champs!Q382),2*'Tarifs-Price list'!$L$8,IF(AND(K381="OUI",C381="PRIVÉ",H381=champs!$Q$5,I381=champs!$Q$6,J381=champs!$Q$5),"Impossible",IF(AND(K381="OUI",C381="PRIVÉ",K381="OUI",H381=champs!$Q$6,I381=champs!$Q$5,J381=champs!$Q$5),"Impossible",IF(AND(K381="OUI",C381="PRIVÉ",H381=champs!$Q$6,I381=champs!$Q$6,J381=champs!$Q$5),'Tarifs-Price list'!$L$17,IF(AND(K381="OUI",C381="PRIVÉ",H381=champs!$Q$5,I381=champs!$Q$5,J381=champs!$Q$5),"Impossible",0)))))))))))))))))))))</f>
        <v>0</v>
      </c>
    </row>
    <row r="382" spans="2:33" ht="21" x14ac:dyDescent="0.2"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50"/>
      <c r="M382" s="50"/>
      <c r="N382" s="48"/>
      <c r="O382" s="48"/>
      <c r="P382" s="48"/>
      <c r="Q382" s="48"/>
      <c r="R382" s="48"/>
      <c r="S382" s="49"/>
      <c r="T382" s="49"/>
      <c r="U382" s="49"/>
      <c r="V382" s="48"/>
      <c r="W382" s="48"/>
      <c r="X382" s="48"/>
      <c r="Y382" s="48"/>
      <c r="Z382" s="48"/>
      <c r="AC382" s="25" t="e" cm="1">
        <f t="array" ref="AC382">IF(C382="PARTENAIRE",_xlfn.IFS(D382=champs!$A$5,'Tarifs-Price list'!$G$8,D382=champs!$A$6,'Tarifs-Price list'!$G$8,D382=champs!$A$7,'Tarifs-Price list'!$G$18,D382="Chlore Silicate",'Tarifs-Price list'!$G$23,D382="Chlore Carbonate",'Tarifs-Price list'!$G$23,D382="NON",0),IF(C382="EXTERNE",_xlfn.IFS(D382=champs!$A$5,'Tarifs-Price list'!$F$8,D382=champs!$A$6,'Tarifs-Price list'!$F$8,D382=champs!$A$7,'Tarifs-Price list'!$F$18,D382="Chlore Silicate",'Tarifs-Price list'!$F$23,D382="Chlore Carbonate",'Tarifs-Price list'!$F$23,D382="NON",0),_xlfn.IFS(D382=champs!$A$5,'Tarifs-Price list'!$E$8,D382=champs!$A$6,'Tarifs-Price list'!$E$8,D382=champs!$A$7,'Tarifs-Price list'!$E$18,D382="Chlore Silicate",'Tarifs-Price list'!$E$23,D382="Chlore Carbonate",'Tarifs-Price list'!$E$23,D382="NON",0)))</f>
        <v>#N/A</v>
      </c>
      <c r="AD382" s="25" t="e" cm="1">
        <f t="array" ref="AD382">IF(C382="PARTENAIRE",_xlfn.IFS(E382=champs!$A$5,'Tarifs-Price list'!$G$9,E382=champs!$A$6,'Tarifs-Price list'!$G$9,E382=champs!$A$7,'Tarifs-Price list'!$G$19,E382="Chlore Silicate",'Tarifs-Price list'!$G$24,E382="Chlore Carbonate",'Tarifs-Price list'!$G$24,E382="NON",0),IF(C382="EXTERNE",_xlfn.IFS(E382=champs!$A$5,'Tarifs-Price list'!$F$9,E382=champs!$A$6,'Tarifs-Price list'!$F$9,E382=champs!$A$7,'Tarifs-Price list'!$F$19,E382="Chlore Silicate",'Tarifs-Price list'!$F$24,E382="Chlore Carbonate",'Tarifs-Price list'!$F$24,E382="NON",0),_xlfn.IFS(E382=champs!$A$5,'Tarifs-Price list'!$E$9,E382=champs!$A$6,'Tarifs-Price list'!$E$9,E382=champs!$A$7,'Tarifs-Price list'!$E$19,E382="Chlore Silicate",'Tarifs-Price list'!$E$24,E382="Chlore Carbonate",'Tarifs-Price list'!$E$24,E382="NON",0)))</f>
        <v>#N/A</v>
      </c>
      <c r="AE382" s="25" t="e" cm="1">
        <f t="array" ref="AE382">IF(C382="PARTENAIRE",_xlfn.IFS(F382=champs!$A$5,'Tarifs-Price list'!$G$10,F382=champs!$A$6,'Tarifs-Price list'!$G$15,F382=champs!$A$7,'Tarifs-Price list'!$G$20,F382="Chlore Silicate",'Tarifs-Price list'!$G$25,F382="Chlore Carbonate",'Tarifs-Price list'!$G$30,F382="NON",0),IF(C382="EXTERNE",_xlfn.IFS(F382=champs!$A$5,'Tarifs-Price list'!$F$10,F382=champs!$A$6,'Tarifs-Price list'!$F$15,F382=champs!$A$7,'Tarifs-Price list'!$F$20,F382="Chlore Silicate",'Tarifs-Price list'!$F$25,F382="Chlore Carbonate",'Tarifs-Price list'!$F$30,F382="NON",0),_xlfn.IFS(F382=champs!$A$5,'Tarifs-Price list'!$E$10,F382=champs!$A$6,'Tarifs-Price list'!$E$15,F382=champs!$A$7,'Tarifs-Price list'!$E$20,F382="Chlore Silicate",'Tarifs-Price list'!$E$25,F382="Chlore Carbonate",'Tarifs-Price list'!$E$30,F382="NON",0)))</f>
        <v>#N/A</v>
      </c>
      <c r="AF382" s="25">
        <f>IF(AND(H382=champs!$Q$5,I382=champs!$Q$6,J382=champs!$Q$6,C382="PARTENAIRE"),'Tarifs-Price list'!$N$9,IF(AND(C382="PARTENAIRE",H382=champs!$Q$6,I382=champs!$Q$5,J382=champs!$Q$6),'Tarifs-Price list'!$N$9,IF(AND(C382="PARTENAIRE",H382=champs!$Q$5,I382=champs!$Q$5,J382=champs!$Q$6),2*'Tarifs-Price list'!$N$9,IF(AND(C382="PARTENAIRE",H382=champs!$Q$6,I382=champs!$Q$6,J382=champs!$Q$5),'Tarifs-Price list'!$N$18,IF(AND(C382="PARTENAIRE",H382=champs!$Q$5,I382=champs!$Q$6,J382=champs!$Q$5),"Impossible",IF(AND(C382="PARTENAIRE",H382=champs!$Q$6,I382=champs!$Q$5,J382=champs!$Q$5),"Impossible",IF(AND(C382="PARTENAIRE",H382=champs!$Q$5,I382=champs!$Q$5,J382=champs!$Q$5),"Impossible",IF(AND(C382="EXTERNE",H382=champs!$Q$5,I382=champs!$Q$6,J382=champs!$Q$6),'Tarifs-Price list'!$M$9,IF(AND(C382="EXTERNE",H382=champs!$Q$6,I382=champs!$Q$5,J382=champs!$Q$6),'Tarifs-Price list'!$M$9,IF(AND(C382="EXTERNE",H382=champs!$Q$5,I382=champs!$Q$5,J382=champs!$Q$6),2*'Tarifs-Price list'!$M$9,IF(AND(C382="EXTERNE",H382=champs!$Q$6,I382=champs!$Q$6,J382=champs!$Q$5),'Tarifs-Price list'!$M$18,IF(AND(C382="Externe",H382=champs!$Q$5,I382=champs!$Q$6,J382=champs!$Q$5),"Impossible",IF(AND(C382="EXTERNE",H382=champs!$Q$6,I382=champs!$Q$5,J382=champs!$Q$5),"Impossible",IF(AND(C382="EXTERNE",H382=champs!$Q$5,I382=champs!$Q$5,J382=champs!$Q$5),"Impossible",IF(AND(C382="PRIVÉ",H382=champs!$Q$5,I382=champs!$Q$6,J382=champs!$Q$6),'Tarifs-Price list'!$L$9,IF(AND(C382="PRIVÉ",H382=champs!$Q$6,I382=champs!$Q$5,J382=champs!$Q$6),'Tarifs-Price list'!$L$9,IF(AND(C382="PRIVÉ",H382=champs!$Q$5,I382=champs!$Q$5,J382=champs!$Q$6),2*'Tarifs-Price list'!$L$9,IF(AND(C382="PRIVÉ",H382=champs!$Q$5,I382=champs!$Q$6,J382=champs!$Q$5),"Impossible",IF(AND(C382="PRIVÉ",H382=champs!$Q$6,I382=champs!$Q$5,J382=champs!$Q$5),"Impossible",IF(AND(C382="PRIVÉ",H382=champs!$Q$6,I382=champs!$Q$6,J382=champs!$Q$5),'Tarifs-Price list'!$L$18,IF(AND(C382="PRIVÉ",H382=champs!$Q$5,I382=champs!$Q$5,J382=champs!$Q$5),"Impossible",0)))))))))))))))))))))</f>
        <v>0</v>
      </c>
      <c r="AG382" s="57">
        <f>IF(AND(K382="OUI",H382=champs!$Q$5,I382=champs!$Q$6,J382=champs!$Q$6,C382="PARTENAIRE"),'Tarifs-Price list'!$N$8,IF(AND(K382="OUI",C382="PARTENAIRE",H382=champs!$Q$6,I382=champs!$Q$5,J382=champs!$Q$6),'Tarifs-Price list'!$N$8,IF(AND(K382="OUI",C382="PARTENAIRE",H382=champs!$Q$5,I382=champs!$Q$5,J382=champs!$Q$6),2*'Tarifs-Price list'!$N$8,IF(AND(K382="OUI",C382="PARTENAIRE",H382=champs!$Q$6,I382=champs!$Q$6,J382=champs!$Q$5),'Tarifs-Price list'!$N$17,IF(AND(K382="OUI",C382="PARTENAIRE",H382=champs!$Q$5,I382=champs!$Q$6,J382=champs!$Q$5),"Impossible",IF(AND(K382="OUI",C382="PARTENAIRE",H382=champs!$Q$6,I382=champs!$Q$5,J382=champs!$Q$5),"Impossible",IF(AND(K382="OUI",C382="PARTENAIRE",H382=champs!$Q$5,I382=champs!$Q$5,J382=champs!$Q$5),"Impossible",IF(AND(C382="EXTERNE",K382="OUI",H382=champs!$Q$5,I382=champs!$Q$6,J382=champs!$Q$6),'Tarifs-Price list'!$M$8,IF(AND(K382="OUI",C382="EXTERNE",H382=champs!$Q$6,I382=champs!$Q$5,J382=champs!$Q$6),'Tarifs-Price list'!$M$8,IF(AND(C382="EXTERNE",K382="OUI",H382=champs!$Q$5,I382=champs!$Q$5,J382=champs!$Q$6),2*'Tarifs-Price list'!$M$8,IF(AND(K382="OUI",C382="EXTERNE",H382=champs!$Q$6,I382=champs!$Q$6,J382=champs!$Q$5),'Tarifs-Price list'!$M$17,IF(AND(K382="OUI",C382="Externe",H382=champs!$Q$5,I382=champs!$Q$6,J382=champs!$Q$5),"Impossible",IF(AND(C382="EXTERNE",K382="OUI",H382=champs!$Q$6,I382=champs!$Q$5,J382=champs!$Q$5),"Impossible",IF(AND(K382="OUI",C382="EXTERNE",H382=champs!$Q$5,I382=champs!$Q$5,J382=champs!$Q$5),"Impossible",IF(AND(C382="PRIVÉ",K382="OUI",H382=champs!$Q$5,I382=champs!$Q$6,J382=champs!$Q$6),'Tarifs-Price list'!$L$8,IF(AND(C382="PRIVÉ",K382="OUI",H382=champs!$Q$6,I382=champs!$Q$5,J382=champs!$Q$6),'Tarifs-Price list'!$L$8,IF(AND(K382="OUI",C382="PRIVÉ",H382=champs!$Q$5,I382=champs!$Q$5,J382=champs!Q383),2*'Tarifs-Price list'!$L$8,IF(AND(K382="OUI",C382="PRIVÉ",H382=champs!$Q$5,I382=champs!$Q$6,J382=champs!$Q$5),"Impossible",IF(AND(K382="OUI",C382="PRIVÉ",K382="OUI",H382=champs!$Q$6,I382=champs!$Q$5,J382=champs!$Q$5),"Impossible",IF(AND(K382="OUI",C382="PRIVÉ",H382=champs!$Q$6,I382=champs!$Q$6,J382=champs!$Q$5),'Tarifs-Price list'!$L$17,IF(AND(K382="OUI",C382="PRIVÉ",H382=champs!$Q$5,I382=champs!$Q$5,J382=champs!$Q$5),"Impossible",0)))))))))))))))))))))</f>
        <v>0</v>
      </c>
    </row>
    <row r="383" spans="2:33" ht="21" x14ac:dyDescent="0.2"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50"/>
      <c r="M383" s="50"/>
      <c r="N383" s="48"/>
      <c r="O383" s="48"/>
      <c r="P383" s="48"/>
      <c r="Q383" s="48"/>
      <c r="R383" s="48"/>
      <c r="S383" s="49"/>
      <c r="T383" s="49"/>
      <c r="U383" s="49"/>
      <c r="V383" s="48"/>
      <c r="W383" s="48"/>
      <c r="X383" s="48"/>
      <c r="Y383" s="48"/>
      <c r="Z383" s="48"/>
      <c r="AC383" s="25" t="e" cm="1">
        <f t="array" ref="AC383">IF(C383="PARTENAIRE",_xlfn.IFS(D383=champs!$A$5,'Tarifs-Price list'!$G$8,D383=champs!$A$6,'Tarifs-Price list'!$G$8,D383=champs!$A$7,'Tarifs-Price list'!$G$18,D383="Chlore Silicate",'Tarifs-Price list'!$G$23,D383="Chlore Carbonate",'Tarifs-Price list'!$G$23,D383="NON",0),IF(C383="EXTERNE",_xlfn.IFS(D383=champs!$A$5,'Tarifs-Price list'!$F$8,D383=champs!$A$6,'Tarifs-Price list'!$F$8,D383=champs!$A$7,'Tarifs-Price list'!$F$18,D383="Chlore Silicate",'Tarifs-Price list'!$F$23,D383="Chlore Carbonate",'Tarifs-Price list'!$F$23,D383="NON",0),_xlfn.IFS(D383=champs!$A$5,'Tarifs-Price list'!$E$8,D383=champs!$A$6,'Tarifs-Price list'!$E$8,D383=champs!$A$7,'Tarifs-Price list'!$E$18,D383="Chlore Silicate",'Tarifs-Price list'!$E$23,D383="Chlore Carbonate",'Tarifs-Price list'!$E$23,D383="NON",0)))</f>
        <v>#N/A</v>
      </c>
      <c r="AD383" s="25" t="e" cm="1">
        <f t="array" ref="AD383">IF(C383="PARTENAIRE",_xlfn.IFS(E383=champs!$A$5,'Tarifs-Price list'!$G$9,E383=champs!$A$6,'Tarifs-Price list'!$G$9,E383=champs!$A$7,'Tarifs-Price list'!$G$19,E383="Chlore Silicate",'Tarifs-Price list'!$G$24,E383="Chlore Carbonate",'Tarifs-Price list'!$G$24,E383="NON",0),IF(C383="EXTERNE",_xlfn.IFS(E383=champs!$A$5,'Tarifs-Price list'!$F$9,E383=champs!$A$6,'Tarifs-Price list'!$F$9,E383=champs!$A$7,'Tarifs-Price list'!$F$19,E383="Chlore Silicate",'Tarifs-Price list'!$F$24,E383="Chlore Carbonate",'Tarifs-Price list'!$F$24,E383="NON",0),_xlfn.IFS(E383=champs!$A$5,'Tarifs-Price list'!$E$9,E383=champs!$A$6,'Tarifs-Price list'!$E$9,E383=champs!$A$7,'Tarifs-Price list'!$E$19,E383="Chlore Silicate",'Tarifs-Price list'!$E$24,E383="Chlore Carbonate",'Tarifs-Price list'!$E$24,E383="NON",0)))</f>
        <v>#N/A</v>
      </c>
      <c r="AE383" s="25" t="e" cm="1">
        <f t="array" ref="AE383">IF(C383="PARTENAIRE",_xlfn.IFS(F383=champs!$A$5,'Tarifs-Price list'!$G$10,F383=champs!$A$6,'Tarifs-Price list'!$G$15,F383=champs!$A$7,'Tarifs-Price list'!$G$20,F383="Chlore Silicate",'Tarifs-Price list'!$G$25,F383="Chlore Carbonate",'Tarifs-Price list'!$G$30,F383="NON",0),IF(C383="EXTERNE",_xlfn.IFS(F383=champs!$A$5,'Tarifs-Price list'!$F$10,F383=champs!$A$6,'Tarifs-Price list'!$F$15,F383=champs!$A$7,'Tarifs-Price list'!$F$20,F383="Chlore Silicate",'Tarifs-Price list'!$F$25,F383="Chlore Carbonate",'Tarifs-Price list'!$F$30,F383="NON",0),_xlfn.IFS(F383=champs!$A$5,'Tarifs-Price list'!$E$10,F383=champs!$A$6,'Tarifs-Price list'!$E$15,F383=champs!$A$7,'Tarifs-Price list'!$E$20,F383="Chlore Silicate",'Tarifs-Price list'!$E$25,F383="Chlore Carbonate",'Tarifs-Price list'!$E$30,F383="NON",0)))</f>
        <v>#N/A</v>
      </c>
      <c r="AF383" s="25">
        <f>IF(AND(H383=champs!$Q$5,I383=champs!$Q$6,J383=champs!$Q$6,C383="PARTENAIRE"),'Tarifs-Price list'!$N$9,IF(AND(C383="PARTENAIRE",H383=champs!$Q$6,I383=champs!$Q$5,J383=champs!$Q$6),'Tarifs-Price list'!$N$9,IF(AND(C383="PARTENAIRE",H383=champs!$Q$5,I383=champs!$Q$5,J383=champs!$Q$6),2*'Tarifs-Price list'!$N$9,IF(AND(C383="PARTENAIRE",H383=champs!$Q$6,I383=champs!$Q$6,J383=champs!$Q$5),'Tarifs-Price list'!$N$18,IF(AND(C383="PARTENAIRE",H383=champs!$Q$5,I383=champs!$Q$6,J383=champs!$Q$5),"Impossible",IF(AND(C383="PARTENAIRE",H383=champs!$Q$6,I383=champs!$Q$5,J383=champs!$Q$5),"Impossible",IF(AND(C383="PARTENAIRE",H383=champs!$Q$5,I383=champs!$Q$5,J383=champs!$Q$5),"Impossible",IF(AND(C383="EXTERNE",H383=champs!$Q$5,I383=champs!$Q$6,J383=champs!$Q$6),'Tarifs-Price list'!$M$9,IF(AND(C383="EXTERNE",H383=champs!$Q$6,I383=champs!$Q$5,J383=champs!$Q$6),'Tarifs-Price list'!$M$9,IF(AND(C383="EXTERNE",H383=champs!$Q$5,I383=champs!$Q$5,J383=champs!$Q$6),2*'Tarifs-Price list'!$M$9,IF(AND(C383="EXTERNE",H383=champs!$Q$6,I383=champs!$Q$6,J383=champs!$Q$5),'Tarifs-Price list'!$M$18,IF(AND(C383="Externe",H383=champs!$Q$5,I383=champs!$Q$6,J383=champs!$Q$5),"Impossible",IF(AND(C383="EXTERNE",H383=champs!$Q$6,I383=champs!$Q$5,J383=champs!$Q$5),"Impossible",IF(AND(C383="EXTERNE",H383=champs!$Q$5,I383=champs!$Q$5,J383=champs!$Q$5),"Impossible",IF(AND(C383="PRIVÉ",H383=champs!$Q$5,I383=champs!$Q$6,J383=champs!$Q$6),'Tarifs-Price list'!$L$9,IF(AND(C383="PRIVÉ",H383=champs!$Q$6,I383=champs!$Q$5,J383=champs!$Q$6),'Tarifs-Price list'!$L$9,IF(AND(C383="PRIVÉ",H383=champs!$Q$5,I383=champs!$Q$5,J383=champs!$Q$6),2*'Tarifs-Price list'!$L$9,IF(AND(C383="PRIVÉ",H383=champs!$Q$5,I383=champs!$Q$6,J383=champs!$Q$5),"Impossible",IF(AND(C383="PRIVÉ",H383=champs!$Q$6,I383=champs!$Q$5,J383=champs!$Q$5),"Impossible",IF(AND(C383="PRIVÉ",H383=champs!$Q$6,I383=champs!$Q$6,J383=champs!$Q$5),'Tarifs-Price list'!$L$18,IF(AND(C383="PRIVÉ",H383=champs!$Q$5,I383=champs!$Q$5,J383=champs!$Q$5),"Impossible",0)))))))))))))))))))))</f>
        <v>0</v>
      </c>
      <c r="AG383" s="57">
        <f>IF(AND(K383="OUI",H383=champs!$Q$5,I383=champs!$Q$6,J383=champs!$Q$6,C383="PARTENAIRE"),'Tarifs-Price list'!$N$8,IF(AND(K383="OUI",C383="PARTENAIRE",H383=champs!$Q$6,I383=champs!$Q$5,J383=champs!$Q$6),'Tarifs-Price list'!$N$8,IF(AND(K383="OUI",C383="PARTENAIRE",H383=champs!$Q$5,I383=champs!$Q$5,J383=champs!$Q$6),2*'Tarifs-Price list'!$N$8,IF(AND(K383="OUI",C383="PARTENAIRE",H383=champs!$Q$6,I383=champs!$Q$6,J383=champs!$Q$5),'Tarifs-Price list'!$N$17,IF(AND(K383="OUI",C383="PARTENAIRE",H383=champs!$Q$5,I383=champs!$Q$6,J383=champs!$Q$5),"Impossible",IF(AND(K383="OUI",C383="PARTENAIRE",H383=champs!$Q$6,I383=champs!$Q$5,J383=champs!$Q$5),"Impossible",IF(AND(K383="OUI",C383="PARTENAIRE",H383=champs!$Q$5,I383=champs!$Q$5,J383=champs!$Q$5),"Impossible",IF(AND(C383="EXTERNE",K383="OUI",H383=champs!$Q$5,I383=champs!$Q$6,J383=champs!$Q$6),'Tarifs-Price list'!$M$8,IF(AND(K383="OUI",C383="EXTERNE",H383=champs!$Q$6,I383=champs!$Q$5,J383=champs!$Q$6),'Tarifs-Price list'!$M$8,IF(AND(C383="EXTERNE",K383="OUI",H383=champs!$Q$5,I383=champs!$Q$5,J383=champs!$Q$6),2*'Tarifs-Price list'!$M$8,IF(AND(K383="OUI",C383="EXTERNE",H383=champs!$Q$6,I383=champs!$Q$6,J383=champs!$Q$5),'Tarifs-Price list'!$M$17,IF(AND(K383="OUI",C383="Externe",H383=champs!$Q$5,I383=champs!$Q$6,J383=champs!$Q$5),"Impossible",IF(AND(C383="EXTERNE",K383="OUI",H383=champs!$Q$6,I383=champs!$Q$5,J383=champs!$Q$5),"Impossible",IF(AND(K383="OUI",C383="EXTERNE",H383=champs!$Q$5,I383=champs!$Q$5,J383=champs!$Q$5),"Impossible",IF(AND(C383="PRIVÉ",K383="OUI",H383=champs!$Q$5,I383=champs!$Q$6,J383=champs!$Q$6),'Tarifs-Price list'!$L$8,IF(AND(C383="PRIVÉ",K383="OUI",H383=champs!$Q$6,I383=champs!$Q$5,J383=champs!$Q$6),'Tarifs-Price list'!$L$8,IF(AND(K383="OUI",C383="PRIVÉ",H383=champs!$Q$5,I383=champs!$Q$5,J383=champs!Q384),2*'Tarifs-Price list'!$L$8,IF(AND(K383="OUI",C383="PRIVÉ",H383=champs!$Q$5,I383=champs!$Q$6,J383=champs!$Q$5),"Impossible",IF(AND(K383="OUI",C383="PRIVÉ",K383="OUI",H383=champs!$Q$6,I383=champs!$Q$5,J383=champs!$Q$5),"Impossible",IF(AND(K383="OUI",C383="PRIVÉ",H383=champs!$Q$6,I383=champs!$Q$6,J383=champs!$Q$5),'Tarifs-Price list'!$L$17,IF(AND(K383="OUI",C383="PRIVÉ",H383=champs!$Q$5,I383=champs!$Q$5,J383=champs!$Q$5),"Impossible",0)))))))))))))))))))))</f>
        <v>0</v>
      </c>
    </row>
    <row r="384" spans="2:33" ht="21" x14ac:dyDescent="0.2"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50"/>
      <c r="M384" s="50"/>
      <c r="N384" s="48"/>
      <c r="O384" s="48"/>
      <c r="P384" s="48"/>
      <c r="Q384" s="48"/>
      <c r="R384" s="48"/>
      <c r="S384" s="49"/>
      <c r="T384" s="49"/>
      <c r="U384" s="49"/>
      <c r="V384" s="48"/>
      <c r="W384" s="48"/>
      <c r="X384" s="48"/>
      <c r="Y384" s="48"/>
      <c r="Z384" s="48"/>
      <c r="AC384" s="25" t="e" cm="1">
        <f t="array" ref="AC384">IF(C384="PARTENAIRE",_xlfn.IFS(D384=champs!$A$5,'Tarifs-Price list'!$G$8,D384=champs!$A$6,'Tarifs-Price list'!$G$8,D384=champs!$A$7,'Tarifs-Price list'!$G$18,D384="Chlore Silicate",'Tarifs-Price list'!$G$23,D384="Chlore Carbonate",'Tarifs-Price list'!$G$23,D384="NON",0),IF(C384="EXTERNE",_xlfn.IFS(D384=champs!$A$5,'Tarifs-Price list'!$F$8,D384=champs!$A$6,'Tarifs-Price list'!$F$8,D384=champs!$A$7,'Tarifs-Price list'!$F$18,D384="Chlore Silicate",'Tarifs-Price list'!$F$23,D384="Chlore Carbonate",'Tarifs-Price list'!$F$23,D384="NON",0),_xlfn.IFS(D384=champs!$A$5,'Tarifs-Price list'!$E$8,D384=champs!$A$6,'Tarifs-Price list'!$E$8,D384=champs!$A$7,'Tarifs-Price list'!$E$18,D384="Chlore Silicate",'Tarifs-Price list'!$E$23,D384="Chlore Carbonate",'Tarifs-Price list'!$E$23,D384="NON",0)))</f>
        <v>#N/A</v>
      </c>
      <c r="AD384" s="25" t="e" cm="1">
        <f t="array" ref="AD384">IF(C384="PARTENAIRE",_xlfn.IFS(E384=champs!$A$5,'Tarifs-Price list'!$G$9,E384=champs!$A$6,'Tarifs-Price list'!$G$9,E384=champs!$A$7,'Tarifs-Price list'!$G$19,E384="Chlore Silicate",'Tarifs-Price list'!$G$24,E384="Chlore Carbonate",'Tarifs-Price list'!$G$24,E384="NON",0),IF(C384="EXTERNE",_xlfn.IFS(E384=champs!$A$5,'Tarifs-Price list'!$F$9,E384=champs!$A$6,'Tarifs-Price list'!$F$9,E384=champs!$A$7,'Tarifs-Price list'!$F$19,E384="Chlore Silicate",'Tarifs-Price list'!$F$24,E384="Chlore Carbonate",'Tarifs-Price list'!$F$24,E384="NON",0),_xlfn.IFS(E384=champs!$A$5,'Tarifs-Price list'!$E$9,E384=champs!$A$6,'Tarifs-Price list'!$E$9,E384=champs!$A$7,'Tarifs-Price list'!$E$19,E384="Chlore Silicate",'Tarifs-Price list'!$E$24,E384="Chlore Carbonate",'Tarifs-Price list'!$E$24,E384="NON",0)))</f>
        <v>#N/A</v>
      </c>
      <c r="AE384" s="25" t="e" cm="1">
        <f t="array" ref="AE384">IF(C384="PARTENAIRE",_xlfn.IFS(F384=champs!$A$5,'Tarifs-Price list'!$G$10,F384=champs!$A$6,'Tarifs-Price list'!$G$15,F384=champs!$A$7,'Tarifs-Price list'!$G$20,F384="Chlore Silicate",'Tarifs-Price list'!$G$25,F384="Chlore Carbonate",'Tarifs-Price list'!$G$30,F384="NON",0),IF(C384="EXTERNE",_xlfn.IFS(F384=champs!$A$5,'Tarifs-Price list'!$F$10,F384=champs!$A$6,'Tarifs-Price list'!$F$15,F384=champs!$A$7,'Tarifs-Price list'!$F$20,F384="Chlore Silicate",'Tarifs-Price list'!$F$25,F384="Chlore Carbonate",'Tarifs-Price list'!$F$30,F384="NON",0),_xlfn.IFS(F384=champs!$A$5,'Tarifs-Price list'!$E$10,F384=champs!$A$6,'Tarifs-Price list'!$E$15,F384=champs!$A$7,'Tarifs-Price list'!$E$20,F384="Chlore Silicate",'Tarifs-Price list'!$E$25,F384="Chlore Carbonate",'Tarifs-Price list'!$E$30,F384="NON",0)))</f>
        <v>#N/A</v>
      </c>
      <c r="AF384" s="25">
        <f>IF(AND(H384=champs!$Q$5,I384=champs!$Q$6,J384=champs!$Q$6,C384="PARTENAIRE"),'Tarifs-Price list'!$N$9,IF(AND(C384="PARTENAIRE",H384=champs!$Q$6,I384=champs!$Q$5,J384=champs!$Q$6),'Tarifs-Price list'!$N$9,IF(AND(C384="PARTENAIRE",H384=champs!$Q$5,I384=champs!$Q$5,J384=champs!$Q$6),2*'Tarifs-Price list'!$N$9,IF(AND(C384="PARTENAIRE",H384=champs!$Q$6,I384=champs!$Q$6,J384=champs!$Q$5),'Tarifs-Price list'!$N$18,IF(AND(C384="PARTENAIRE",H384=champs!$Q$5,I384=champs!$Q$6,J384=champs!$Q$5),"Impossible",IF(AND(C384="PARTENAIRE",H384=champs!$Q$6,I384=champs!$Q$5,J384=champs!$Q$5),"Impossible",IF(AND(C384="PARTENAIRE",H384=champs!$Q$5,I384=champs!$Q$5,J384=champs!$Q$5),"Impossible",IF(AND(C384="EXTERNE",H384=champs!$Q$5,I384=champs!$Q$6,J384=champs!$Q$6),'Tarifs-Price list'!$M$9,IF(AND(C384="EXTERNE",H384=champs!$Q$6,I384=champs!$Q$5,J384=champs!$Q$6),'Tarifs-Price list'!$M$9,IF(AND(C384="EXTERNE",H384=champs!$Q$5,I384=champs!$Q$5,J384=champs!$Q$6),2*'Tarifs-Price list'!$M$9,IF(AND(C384="EXTERNE",H384=champs!$Q$6,I384=champs!$Q$6,J384=champs!$Q$5),'Tarifs-Price list'!$M$18,IF(AND(C384="Externe",H384=champs!$Q$5,I384=champs!$Q$6,J384=champs!$Q$5),"Impossible",IF(AND(C384="EXTERNE",H384=champs!$Q$6,I384=champs!$Q$5,J384=champs!$Q$5),"Impossible",IF(AND(C384="EXTERNE",H384=champs!$Q$5,I384=champs!$Q$5,J384=champs!$Q$5),"Impossible",IF(AND(C384="PRIVÉ",H384=champs!$Q$5,I384=champs!$Q$6,J384=champs!$Q$6),'Tarifs-Price list'!$L$9,IF(AND(C384="PRIVÉ",H384=champs!$Q$6,I384=champs!$Q$5,J384=champs!$Q$6),'Tarifs-Price list'!$L$9,IF(AND(C384="PRIVÉ",H384=champs!$Q$5,I384=champs!$Q$5,J384=champs!$Q$6),2*'Tarifs-Price list'!$L$9,IF(AND(C384="PRIVÉ",H384=champs!$Q$5,I384=champs!$Q$6,J384=champs!$Q$5),"Impossible",IF(AND(C384="PRIVÉ",H384=champs!$Q$6,I384=champs!$Q$5,J384=champs!$Q$5),"Impossible",IF(AND(C384="PRIVÉ",H384=champs!$Q$6,I384=champs!$Q$6,J384=champs!$Q$5),'Tarifs-Price list'!$L$18,IF(AND(C384="PRIVÉ",H384=champs!$Q$5,I384=champs!$Q$5,J384=champs!$Q$5),"Impossible",0)))))))))))))))))))))</f>
        <v>0</v>
      </c>
      <c r="AG384" s="57">
        <f>IF(AND(K384="OUI",H384=champs!$Q$5,I384=champs!$Q$6,J384=champs!$Q$6,C384="PARTENAIRE"),'Tarifs-Price list'!$N$8,IF(AND(K384="OUI",C384="PARTENAIRE",H384=champs!$Q$6,I384=champs!$Q$5,J384=champs!$Q$6),'Tarifs-Price list'!$N$8,IF(AND(K384="OUI",C384="PARTENAIRE",H384=champs!$Q$5,I384=champs!$Q$5,J384=champs!$Q$6),2*'Tarifs-Price list'!$N$8,IF(AND(K384="OUI",C384="PARTENAIRE",H384=champs!$Q$6,I384=champs!$Q$6,J384=champs!$Q$5),'Tarifs-Price list'!$N$17,IF(AND(K384="OUI",C384="PARTENAIRE",H384=champs!$Q$5,I384=champs!$Q$6,J384=champs!$Q$5),"Impossible",IF(AND(K384="OUI",C384="PARTENAIRE",H384=champs!$Q$6,I384=champs!$Q$5,J384=champs!$Q$5),"Impossible",IF(AND(K384="OUI",C384="PARTENAIRE",H384=champs!$Q$5,I384=champs!$Q$5,J384=champs!$Q$5),"Impossible",IF(AND(C384="EXTERNE",K384="OUI",H384=champs!$Q$5,I384=champs!$Q$6,J384=champs!$Q$6),'Tarifs-Price list'!$M$8,IF(AND(K384="OUI",C384="EXTERNE",H384=champs!$Q$6,I384=champs!$Q$5,J384=champs!$Q$6),'Tarifs-Price list'!$M$8,IF(AND(C384="EXTERNE",K384="OUI",H384=champs!$Q$5,I384=champs!$Q$5,J384=champs!$Q$6),2*'Tarifs-Price list'!$M$8,IF(AND(K384="OUI",C384="EXTERNE",H384=champs!$Q$6,I384=champs!$Q$6,J384=champs!$Q$5),'Tarifs-Price list'!$M$17,IF(AND(K384="OUI",C384="Externe",H384=champs!$Q$5,I384=champs!$Q$6,J384=champs!$Q$5),"Impossible",IF(AND(C384="EXTERNE",K384="OUI",H384=champs!$Q$6,I384=champs!$Q$5,J384=champs!$Q$5),"Impossible",IF(AND(K384="OUI",C384="EXTERNE",H384=champs!$Q$5,I384=champs!$Q$5,J384=champs!$Q$5),"Impossible",IF(AND(C384="PRIVÉ",K384="OUI",H384=champs!$Q$5,I384=champs!$Q$6,J384=champs!$Q$6),'Tarifs-Price list'!$L$8,IF(AND(C384="PRIVÉ",K384="OUI",H384=champs!$Q$6,I384=champs!$Q$5,J384=champs!$Q$6),'Tarifs-Price list'!$L$8,IF(AND(K384="OUI",C384="PRIVÉ",H384=champs!$Q$5,I384=champs!$Q$5,J384=champs!Q385),2*'Tarifs-Price list'!$L$8,IF(AND(K384="OUI",C384="PRIVÉ",H384=champs!$Q$5,I384=champs!$Q$6,J384=champs!$Q$5),"Impossible",IF(AND(K384="OUI",C384="PRIVÉ",K384="OUI",H384=champs!$Q$6,I384=champs!$Q$5,J384=champs!$Q$5),"Impossible",IF(AND(K384="OUI",C384="PRIVÉ",H384=champs!$Q$6,I384=champs!$Q$6,J384=champs!$Q$5),'Tarifs-Price list'!$L$17,IF(AND(K384="OUI",C384="PRIVÉ",H384=champs!$Q$5,I384=champs!$Q$5,J384=champs!$Q$5),"Impossible",0)))))))))))))))))))))</f>
        <v>0</v>
      </c>
    </row>
    <row r="385" spans="2:33" ht="21" x14ac:dyDescent="0.2"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50"/>
      <c r="M385" s="50"/>
      <c r="N385" s="48"/>
      <c r="O385" s="48"/>
      <c r="P385" s="48"/>
      <c r="Q385" s="48"/>
      <c r="R385" s="48"/>
      <c r="S385" s="49"/>
      <c r="T385" s="49"/>
      <c r="U385" s="49"/>
      <c r="V385" s="48"/>
      <c r="W385" s="48"/>
      <c r="X385" s="48"/>
      <c r="Y385" s="48"/>
      <c r="Z385" s="48"/>
      <c r="AC385" s="25" t="e" cm="1">
        <f t="array" ref="AC385">IF(C385="PARTENAIRE",_xlfn.IFS(D385=champs!$A$5,'Tarifs-Price list'!$G$8,D385=champs!$A$6,'Tarifs-Price list'!$G$8,D385=champs!$A$7,'Tarifs-Price list'!$G$18,D385="Chlore Silicate",'Tarifs-Price list'!$G$23,D385="Chlore Carbonate",'Tarifs-Price list'!$G$23,D385="NON",0),IF(C385="EXTERNE",_xlfn.IFS(D385=champs!$A$5,'Tarifs-Price list'!$F$8,D385=champs!$A$6,'Tarifs-Price list'!$F$8,D385=champs!$A$7,'Tarifs-Price list'!$F$18,D385="Chlore Silicate",'Tarifs-Price list'!$F$23,D385="Chlore Carbonate",'Tarifs-Price list'!$F$23,D385="NON",0),_xlfn.IFS(D385=champs!$A$5,'Tarifs-Price list'!$E$8,D385=champs!$A$6,'Tarifs-Price list'!$E$8,D385=champs!$A$7,'Tarifs-Price list'!$E$18,D385="Chlore Silicate",'Tarifs-Price list'!$E$23,D385="Chlore Carbonate",'Tarifs-Price list'!$E$23,D385="NON",0)))</f>
        <v>#N/A</v>
      </c>
      <c r="AD385" s="25" t="e" cm="1">
        <f t="array" ref="AD385">IF(C385="PARTENAIRE",_xlfn.IFS(E385=champs!$A$5,'Tarifs-Price list'!$G$9,E385=champs!$A$6,'Tarifs-Price list'!$G$9,E385=champs!$A$7,'Tarifs-Price list'!$G$19,E385="Chlore Silicate",'Tarifs-Price list'!$G$24,E385="Chlore Carbonate",'Tarifs-Price list'!$G$24,E385="NON",0),IF(C385="EXTERNE",_xlfn.IFS(E385=champs!$A$5,'Tarifs-Price list'!$F$9,E385=champs!$A$6,'Tarifs-Price list'!$F$9,E385=champs!$A$7,'Tarifs-Price list'!$F$19,E385="Chlore Silicate",'Tarifs-Price list'!$F$24,E385="Chlore Carbonate",'Tarifs-Price list'!$F$24,E385="NON",0),_xlfn.IFS(E385=champs!$A$5,'Tarifs-Price list'!$E$9,E385=champs!$A$6,'Tarifs-Price list'!$E$9,E385=champs!$A$7,'Tarifs-Price list'!$E$19,E385="Chlore Silicate",'Tarifs-Price list'!$E$24,E385="Chlore Carbonate",'Tarifs-Price list'!$E$24,E385="NON",0)))</f>
        <v>#N/A</v>
      </c>
      <c r="AE385" s="25" t="e" cm="1">
        <f t="array" ref="AE385">IF(C385="PARTENAIRE",_xlfn.IFS(F385=champs!$A$5,'Tarifs-Price list'!$G$10,F385=champs!$A$6,'Tarifs-Price list'!$G$15,F385=champs!$A$7,'Tarifs-Price list'!$G$20,F385="Chlore Silicate",'Tarifs-Price list'!$G$25,F385="Chlore Carbonate",'Tarifs-Price list'!$G$30,F385="NON",0),IF(C385="EXTERNE",_xlfn.IFS(F385=champs!$A$5,'Tarifs-Price list'!$F$10,F385=champs!$A$6,'Tarifs-Price list'!$F$15,F385=champs!$A$7,'Tarifs-Price list'!$F$20,F385="Chlore Silicate",'Tarifs-Price list'!$F$25,F385="Chlore Carbonate",'Tarifs-Price list'!$F$30,F385="NON",0),_xlfn.IFS(F385=champs!$A$5,'Tarifs-Price list'!$E$10,F385=champs!$A$6,'Tarifs-Price list'!$E$15,F385=champs!$A$7,'Tarifs-Price list'!$E$20,F385="Chlore Silicate",'Tarifs-Price list'!$E$25,F385="Chlore Carbonate",'Tarifs-Price list'!$E$30,F385="NON",0)))</f>
        <v>#N/A</v>
      </c>
      <c r="AF385" s="25">
        <f>IF(AND(H385=champs!$Q$5,I385=champs!$Q$6,J385=champs!$Q$6,C385="PARTENAIRE"),'Tarifs-Price list'!$N$9,IF(AND(C385="PARTENAIRE",H385=champs!$Q$6,I385=champs!$Q$5,J385=champs!$Q$6),'Tarifs-Price list'!$N$9,IF(AND(C385="PARTENAIRE",H385=champs!$Q$5,I385=champs!$Q$5,J385=champs!$Q$6),2*'Tarifs-Price list'!$N$9,IF(AND(C385="PARTENAIRE",H385=champs!$Q$6,I385=champs!$Q$6,J385=champs!$Q$5),'Tarifs-Price list'!$N$18,IF(AND(C385="PARTENAIRE",H385=champs!$Q$5,I385=champs!$Q$6,J385=champs!$Q$5),"Impossible",IF(AND(C385="PARTENAIRE",H385=champs!$Q$6,I385=champs!$Q$5,J385=champs!$Q$5),"Impossible",IF(AND(C385="PARTENAIRE",H385=champs!$Q$5,I385=champs!$Q$5,J385=champs!$Q$5),"Impossible",IF(AND(C385="EXTERNE",H385=champs!$Q$5,I385=champs!$Q$6,J385=champs!$Q$6),'Tarifs-Price list'!$M$9,IF(AND(C385="EXTERNE",H385=champs!$Q$6,I385=champs!$Q$5,J385=champs!$Q$6),'Tarifs-Price list'!$M$9,IF(AND(C385="EXTERNE",H385=champs!$Q$5,I385=champs!$Q$5,J385=champs!$Q$6),2*'Tarifs-Price list'!$M$9,IF(AND(C385="EXTERNE",H385=champs!$Q$6,I385=champs!$Q$6,J385=champs!$Q$5),'Tarifs-Price list'!$M$18,IF(AND(C385="Externe",H385=champs!$Q$5,I385=champs!$Q$6,J385=champs!$Q$5),"Impossible",IF(AND(C385="EXTERNE",H385=champs!$Q$6,I385=champs!$Q$5,J385=champs!$Q$5),"Impossible",IF(AND(C385="EXTERNE",H385=champs!$Q$5,I385=champs!$Q$5,J385=champs!$Q$5),"Impossible",IF(AND(C385="PRIVÉ",H385=champs!$Q$5,I385=champs!$Q$6,J385=champs!$Q$6),'Tarifs-Price list'!$L$9,IF(AND(C385="PRIVÉ",H385=champs!$Q$6,I385=champs!$Q$5,J385=champs!$Q$6),'Tarifs-Price list'!$L$9,IF(AND(C385="PRIVÉ",H385=champs!$Q$5,I385=champs!$Q$5,J385=champs!$Q$6),2*'Tarifs-Price list'!$L$9,IF(AND(C385="PRIVÉ",H385=champs!$Q$5,I385=champs!$Q$6,J385=champs!$Q$5),"Impossible",IF(AND(C385="PRIVÉ",H385=champs!$Q$6,I385=champs!$Q$5,J385=champs!$Q$5),"Impossible",IF(AND(C385="PRIVÉ",H385=champs!$Q$6,I385=champs!$Q$6,J385=champs!$Q$5),'Tarifs-Price list'!$L$18,IF(AND(C385="PRIVÉ",H385=champs!$Q$5,I385=champs!$Q$5,J385=champs!$Q$5),"Impossible",0)))))))))))))))))))))</f>
        <v>0</v>
      </c>
      <c r="AG385" s="57">
        <f>IF(AND(K385="OUI",H385=champs!$Q$5,I385=champs!$Q$6,J385=champs!$Q$6,C385="PARTENAIRE"),'Tarifs-Price list'!$N$8,IF(AND(K385="OUI",C385="PARTENAIRE",H385=champs!$Q$6,I385=champs!$Q$5,J385=champs!$Q$6),'Tarifs-Price list'!$N$8,IF(AND(K385="OUI",C385="PARTENAIRE",H385=champs!$Q$5,I385=champs!$Q$5,J385=champs!$Q$6),2*'Tarifs-Price list'!$N$8,IF(AND(K385="OUI",C385="PARTENAIRE",H385=champs!$Q$6,I385=champs!$Q$6,J385=champs!$Q$5),'Tarifs-Price list'!$N$17,IF(AND(K385="OUI",C385="PARTENAIRE",H385=champs!$Q$5,I385=champs!$Q$6,J385=champs!$Q$5),"Impossible",IF(AND(K385="OUI",C385="PARTENAIRE",H385=champs!$Q$6,I385=champs!$Q$5,J385=champs!$Q$5),"Impossible",IF(AND(K385="OUI",C385="PARTENAIRE",H385=champs!$Q$5,I385=champs!$Q$5,J385=champs!$Q$5),"Impossible",IF(AND(C385="EXTERNE",K385="OUI",H385=champs!$Q$5,I385=champs!$Q$6,J385=champs!$Q$6),'Tarifs-Price list'!$M$8,IF(AND(K385="OUI",C385="EXTERNE",H385=champs!$Q$6,I385=champs!$Q$5,J385=champs!$Q$6),'Tarifs-Price list'!$M$8,IF(AND(C385="EXTERNE",K385="OUI",H385=champs!$Q$5,I385=champs!$Q$5,J385=champs!$Q$6),2*'Tarifs-Price list'!$M$8,IF(AND(K385="OUI",C385="EXTERNE",H385=champs!$Q$6,I385=champs!$Q$6,J385=champs!$Q$5),'Tarifs-Price list'!$M$17,IF(AND(K385="OUI",C385="Externe",H385=champs!$Q$5,I385=champs!$Q$6,J385=champs!$Q$5),"Impossible",IF(AND(C385="EXTERNE",K385="OUI",H385=champs!$Q$6,I385=champs!$Q$5,J385=champs!$Q$5),"Impossible",IF(AND(K385="OUI",C385="EXTERNE",H385=champs!$Q$5,I385=champs!$Q$5,J385=champs!$Q$5),"Impossible",IF(AND(C385="PRIVÉ",K385="OUI",H385=champs!$Q$5,I385=champs!$Q$6,J385=champs!$Q$6),'Tarifs-Price list'!$L$8,IF(AND(C385="PRIVÉ",K385="OUI",H385=champs!$Q$6,I385=champs!$Q$5,J385=champs!$Q$6),'Tarifs-Price list'!$L$8,IF(AND(K385="OUI",C385="PRIVÉ",H385=champs!$Q$5,I385=champs!$Q$5,J385=champs!Q386),2*'Tarifs-Price list'!$L$8,IF(AND(K385="OUI",C385="PRIVÉ",H385=champs!$Q$5,I385=champs!$Q$6,J385=champs!$Q$5),"Impossible",IF(AND(K385="OUI",C385="PRIVÉ",K385="OUI",H385=champs!$Q$6,I385=champs!$Q$5,J385=champs!$Q$5),"Impossible",IF(AND(K385="OUI",C385="PRIVÉ",H385=champs!$Q$6,I385=champs!$Q$6,J385=champs!$Q$5),'Tarifs-Price list'!$L$17,IF(AND(K385="OUI",C385="PRIVÉ",H385=champs!$Q$5,I385=champs!$Q$5,J385=champs!$Q$5),"Impossible",0)))))))))))))))))))))</f>
        <v>0</v>
      </c>
    </row>
    <row r="386" spans="2:33" ht="21" x14ac:dyDescent="0.2"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50"/>
      <c r="M386" s="50"/>
      <c r="N386" s="48"/>
      <c r="O386" s="48"/>
      <c r="P386" s="48"/>
      <c r="Q386" s="48"/>
      <c r="R386" s="48"/>
      <c r="S386" s="49"/>
      <c r="T386" s="49"/>
      <c r="U386" s="49"/>
      <c r="V386" s="48"/>
      <c r="W386" s="48"/>
      <c r="X386" s="48"/>
      <c r="Y386" s="48"/>
      <c r="Z386" s="48"/>
      <c r="AC386" s="25" t="e" cm="1">
        <f t="array" ref="AC386">IF(C386="PARTENAIRE",_xlfn.IFS(D386=champs!$A$5,'Tarifs-Price list'!$G$8,D386=champs!$A$6,'Tarifs-Price list'!$G$8,D386=champs!$A$7,'Tarifs-Price list'!$G$18,D386="Chlore Silicate",'Tarifs-Price list'!$G$23,D386="Chlore Carbonate",'Tarifs-Price list'!$G$23,D386="NON",0),IF(C386="EXTERNE",_xlfn.IFS(D386=champs!$A$5,'Tarifs-Price list'!$F$8,D386=champs!$A$6,'Tarifs-Price list'!$F$8,D386=champs!$A$7,'Tarifs-Price list'!$F$18,D386="Chlore Silicate",'Tarifs-Price list'!$F$23,D386="Chlore Carbonate",'Tarifs-Price list'!$F$23,D386="NON",0),_xlfn.IFS(D386=champs!$A$5,'Tarifs-Price list'!$E$8,D386=champs!$A$6,'Tarifs-Price list'!$E$8,D386=champs!$A$7,'Tarifs-Price list'!$E$18,D386="Chlore Silicate",'Tarifs-Price list'!$E$23,D386="Chlore Carbonate",'Tarifs-Price list'!$E$23,D386="NON",0)))</f>
        <v>#N/A</v>
      </c>
      <c r="AD386" s="25" t="e" cm="1">
        <f t="array" ref="AD386">IF(C386="PARTENAIRE",_xlfn.IFS(E386=champs!$A$5,'Tarifs-Price list'!$G$9,E386=champs!$A$6,'Tarifs-Price list'!$G$9,E386=champs!$A$7,'Tarifs-Price list'!$G$19,E386="Chlore Silicate",'Tarifs-Price list'!$G$24,E386="Chlore Carbonate",'Tarifs-Price list'!$G$24,E386="NON",0),IF(C386="EXTERNE",_xlfn.IFS(E386=champs!$A$5,'Tarifs-Price list'!$F$9,E386=champs!$A$6,'Tarifs-Price list'!$F$9,E386=champs!$A$7,'Tarifs-Price list'!$F$19,E386="Chlore Silicate",'Tarifs-Price list'!$F$24,E386="Chlore Carbonate",'Tarifs-Price list'!$F$24,E386="NON",0),_xlfn.IFS(E386=champs!$A$5,'Tarifs-Price list'!$E$9,E386=champs!$A$6,'Tarifs-Price list'!$E$9,E386=champs!$A$7,'Tarifs-Price list'!$E$19,E386="Chlore Silicate",'Tarifs-Price list'!$E$24,E386="Chlore Carbonate",'Tarifs-Price list'!$E$24,E386="NON",0)))</f>
        <v>#N/A</v>
      </c>
      <c r="AE386" s="25" t="e" cm="1">
        <f t="array" ref="AE386">IF(C386="PARTENAIRE",_xlfn.IFS(F386=champs!$A$5,'Tarifs-Price list'!$G$10,F386=champs!$A$6,'Tarifs-Price list'!$G$15,F386=champs!$A$7,'Tarifs-Price list'!$G$20,F386="Chlore Silicate",'Tarifs-Price list'!$G$25,F386="Chlore Carbonate",'Tarifs-Price list'!$G$30,F386="NON",0),IF(C386="EXTERNE",_xlfn.IFS(F386=champs!$A$5,'Tarifs-Price list'!$F$10,F386=champs!$A$6,'Tarifs-Price list'!$F$15,F386=champs!$A$7,'Tarifs-Price list'!$F$20,F386="Chlore Silicate",'Tarifs-Price list'!$F$25,F386="Chlore Carbonate",'Tarifs-Price list'!$F$30,F386="NON",0),_xlfn.IFS(F386=champs!$A$5,'Tarifs-Price list'!$E$10,F386=champs!$A$6,'Tarifs-Price list'!$E$15,F386=champs!$A$7,'Tarifs-Price list'!$E$20,F386="Chlore Silicate",'Tarifs-Price list'!$E$25,F386="Chlore Carbonate",'Tarifs-Price list'!$E$30,F386="NON",0)))</f>
        <v>#N/A</v>
      </c>
      <c r="AF386" s="25">
        <f>IF(AND(H386=champs!$Q$5,I386=champs!$Q$6,J386=champs!$Q$6,C386="PARTENAIRE"),'Tarifs-Price list'!$N$9,IF(AND(C386="PARTENAIRE",H386=champs!$Q$6,I386=champs!$Q$5,J386=champs!$Q$6),'Tarifs-Price list'!$N$9,IF(AND(C386="PARTENAIRE",H386=champs!$Q$5,I386=champs!$Q$5,J386=champs!$Q$6),2*'Tarifs-Price list'!$N$9,IF(AND(C386="PARTENAIRE",H386=champs!$Q$6,I386=champs!$Q$6,J386=champs!$Q$5),'Tarifs-Price list'!$N$18,IF(AND(C386="PARTENAIRE",H386=champs!$Q$5,I386=champs!$Q$6,J386=champs!$Q$5),"Impossible",IF(AND(C386="PARTENAIRE",H386=champs!$Q$6,I386=champs!$Q$5,J386=champs!$Q$5),"Impossible",IF(AND(C386="PARTENAIRE",H386=champs!$Q$5,I386=champs!$Q$5,J386=champs!$Q$5),"Impossible",IF(AND(C386="EXTERNE",H386=champs!$Q$5,I386=champs!$Q$6,J386=champs!$Q$6),'Tarifs-Price list'!$M$9,IF(AND(C386="EXTERNE",H386=champs!$Q$6,I386=champs!$Q$5,J386=champs!$Q$6),'Tarifs-Price list'!$M$9,IF(AND(C386="EXTERNE",H386=champs!$Q$5,I386=champs!$Q$5,J386=champs!$Q$6),2*'Tarifs-Price list'!$M$9,IF(AND(C386="EXTERNE",H386=champs!$Q$6,I386=champs!$Q$6,J386=champs!$Q$5),'Tarifs-Price list'!$M$18,IF(AND(C386="Externe",H386=champs!$Q$5,I386=champs!$Q$6,J386=champs!$Q$5),"Impossible",IF(AND(C386="EXTERNE",H386=champs!$Q$6,I386=champs!$Q$5,J386=champs!$Q$5),"Impossible",IF(AND(C386="EXTERNE",H386=champs!$Q$5,I386=champs!$Q$5,J386=champs!$Q$5),"Impossible",IF(AND(C386="PRIVÉ",H386=champs!$Q$5,I386=champs!$Q$6,J386=champs!$Q$6),'Tarifs-Price list'!$L$9,IF(AND(C386="PRIVÉ",H386=champs!$Q$6,I386=champs!$Q$5,J386=champs!$Q$6),'Tarifs-Price list'!$L$9,IF(AND(C386="PRIVÉ",H386=champs!$Q$5,I386=champs!$Q$5,J386=champs!$Q$6),2*'Tarifs-Price list'!$L$9,IF(AND(C386="PRIVÉ",H386=champs!$Q$5,I386=champs!$Q$6,J386=champs!$Q$5),"Impossible",IF(AND(C386="PRIVÉ",H386=champs!$Q$6,I386=champs!$Q$5,J386=champs!$Q$5),"Impossible",IF(AND(C386="PRIVÉ",H386=champs!$Q$6,I386=champs!$Q$6,J386=champs!$Q$5),'Tarifs-Price list'!$L$18,IF(AND(C386="PRIVÉ",H386=champs!$Q$5,I386=champs!$Q$5,J386=champs!$Q$5),"Impossible",0)))))))))))))))))))))</f>
        <v>0</v>
      </c>
      <c r="AG386" s="57">
        <f>IF(AND(K386="OUI",H386=champs!$Q$5,I386=champs!$Q$6,J386=champs!$Q$6,C386="PARTENAIRE"),'Tarifs-Price list'!$N$8,IF(AND(K386="OUI",C386="PARTENAIRE",H386=champs!$Q$6,I386=champs!$Q$5,J386=champs!$Q$6),'Tarifs-Price list'!$N$8,IF(AND(K386="OUI",C386="PARTENAIRE",H386=champs!$Q$5,I386=champs!$Q$5,J386=champs!$Q$6),2*'Tarifs-Price list'!$N$8,IF(AND(K386="OUI",C386="PARTENAIRE",H386=champs!$Q$6,I386=champs!$Q$6,J386=champs!$Q$5),'Tarifs-Price list'!$N$17,IF(AND(K386="OUI",C386="PARTENAIRE",H386=champs!$Q$5,I386=champs!$Q$6,J386=champs!$Q$5),"Impossible",IF(AND(K386="OUI",C386="PARTENAIRE",H386=champs!$Q$6,I386=champs!$Q$5,J386=champs!$Q$5),"Impossible",IF(AND(K386="OUI",C386="PARTENAIRE",H386=champs!$Q$5,I386=champs!$Q$5,J386=champs!$Q$5),"Impossible",IF(AND(C386="EXTERNE",K386="OUI",H386=champs!$Q$5,I386=champs!$Q$6,J386=champs!$Q$6),'Tarifs-Price list'!$M$8,IF(AND(K386="OUI",C386="EXTERNE",H386=champs!$Q$6,I386=champs!$Q$5,J386=champs!$Q$6),'Tarifs-Price list'!$M$8,IF(AND(C386="EXTERNE",K386="OUI",H386=champs!$Q$5,I386=champs!$Q$5,J386=champs!$Q$6),2*'Tarifs-Price list'!$M$8,IF(AND(K386="OUI",C386="EXTERNE",H386=champs!$Q$6,I386=champs!$Q$6,J386=champs!$Q$5),'Tarifs-Price list'!$M$17,IF(AND(K386="OUI",C386="Externe",H386=champs!$Q$5,I386=champs!$Q$6,J386=champs!$Q$5),"Impossible",IF(AND(C386="EXTERNE",K386="OUI",H386=champs!$Q$6,I386=champs!$Q$5,J386=champs!$Q$5),"Impossible",IF(AND(K386="OUI",C386="EXTERNE",H386=champs!$Q$5,I386=champs!$Q$5,J386=champs!$Q$5),"Impossible",IF(AND(C386="PRIVÉ",K386="OUI",H386=champs!$Q$5,I386=champs!$Q$6,J386=champs!$Q$6),'Tarifs-Price list'!$L$8,IF(AND(C386="PRIVÉ",K386="OUI",H386=champs!$Q$6,I386=champs!$Q$5,J386=champs!$Q$6),'Tarifs-Price list'!$L$8,IF(AND(K386="OUI",C386="PRIVÉ",H386=champs!$Q$5,I386=champs!$Q$5,J386=champs!Q387),2*'Tarifs-Price list'!$L$8,IF(AND(K386="OUI",C386="PRIVÉ",H386=champs!$Q$5,I386=champs!$Q$6,J386=champs!$Q$5),"Impossible",IF(AND(K386="OUI",C386="PRIVÉ",K386="OUI",H386=champs!$Q$6,I386=champs!$Q$5,J386=champs!$Q$5),"Impossible",IF(AND(K386="OUI",C386="PRIVÉ",H386=champs!$Q$6,I386=champs!$Q$6,J386=champs!$Q$5),'Tarifs-Price list'!$L$17,IF(AND(K386="OUI",C386="PRIVÉ",H386=champs!$Q$5,I386=champs!$Q$5,J386=champs!$Q$5),"Impossible",0)))))))))))))))))))))</f>
        <v>0</v>
      </c>
    </row>
    <row r="387" spans="2:33" ht="21" x14ac:dyDescent="0.2"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50"/>
      <c r="M387" s="50"/>
      <c r="N387" s="48"/>
      <c r="O387" s="48"/>
      <c r="P387" s="48"/>
      <c r="Q387" s="48"/>
      <c r="R387" s="48"/>
      <c r="S387" s="49"/>
      <c r="T387" s="49"/>
      <c r="U387" s="49"/>
      <c r="V387" s="48"/>
      <c r="W387" s="48"/>
      <c r="X387" s="48"/>
      <c r="Y387" s="48"/>
      <c r="Z387" s="48"/>
      <c r="AC387" s="25" t="e" cm="1">
        <f t="array" ref="AC387">IF(C387="PARTENAIRE",_xlfn.IFS(D387=champs!$A$5,'Tarifs-Price list'!$G$8,D387=champs!$A$6,'Tarifs-Price list'!$G$8,D387=champs!$A$7,'Tarifs-Price list'!$G$18,D387="Chlore Silicate",'Tarifs-Price list'!$G$23,D387="Chlore Carbonate",'Tarifs-Price list'!$G$23,D387="NON",0),IF(C387="EXTERNE",_xlfn.IFS(D387=champs!$A$5,'Tarifs-Price list'!$F$8,D387=champs!$A$6,'Tarifs-Price list'!$F$8,D387=champs!$A$7,'Tarifs-Price list'!$F$18,D387="Chlore Silicate",'Tarifs-Price list'!$F$23,D387="Chlore Carbonate",'Tarifs-Price list'!$F$23,D387="NON",0),_xlfn.IFS(D387=champs!$A$5,'Tarifs-Price list'!$E$8,D387=champs!$A$6,'Tarifs-Price list'!$E$8,D387=champs!$A$7,'Tarifs-Price list'!$E$18,D387="Chlore Silicate",'Tarifs-Price list'!$E$23,D387="Chlore Carbonate",'Tarifs-Price list'!$E$23,D387="NON",0)))</f>
        <v>#N/A</v>
      </c>
      <c r="AD387" s="25" t="e" cm="1">
        <f t="array" ref="AD387">IF(C387="PARTENAIRE",_xlfn.IFS(E387=champs!$A$5,'Tarifs-Price list'!$G$9,E387=champs!$A$6,'Tarifs-Price list'!$G$9,E387=champs!$A$7,'Tarifs-Price list'!$G$19,E387="Chlore Silicate",'Tarifs-Price list'!$G$24,E387="Chlore Carbonate",'Tarifs-Price list'!$G$24,E387="NON",0),IF(C387="EXTERNE",_xlfn.IFS(E387=champs!$A$5,'Tarifs-Price list'!$F$9,E387=champs!$A$6,'Tarifs-Price list'!$F$9,E387=champs!$A$7,'Tarifs-Price list'!$F$19,E387="Chlore Silicate",'Tarifs-Price list'!$F$24,E387="Chlore Carbonate",'Tarifs-Price list'!$F$24,E387="NON",0),_xlfn.IFS(E387=champs!$A$5,'Tarifs-Price list'!$E$9,E387=champs!$A$6,'Tarifs-Price list'!$E$9,E387=champs!$A$7,'Tarifs-Price list'!$E$19,E387="Chlore Silicate",'Tarifs-Price list'!$E$24,E387="Chlore Carbonate",'Tarifs-Price list'!$E$24,E387="NON",0)))</f>
        <v>#N/A</v>
      </c>
      <c r="AE387" s="25" t="e" cm="1">
        <f t="array" ref="AE387">IF(C387="PARTENAIRE",_xlfn.IFS(F387=champs!$A$5,'Tarifs-Price list'!$G$10,F387=champs!$A$6,'Tarifs-Price list'!$G$15,F387=champs!$A$7,'Tarifs-Price list'!$G$20,F387="Chlore Silicate",'Tarifs-Price list'!$G$25,F387="Chlore Carbonate",'Tarifs-Price list'!$G$30,F387="NON",0),IF(C387="EXTERNE",_xlfn.IFS(F387=champs!$A$5,'Tarifs-Price list'!$F$10,F387=champs!$A$6,'Tarifs-Price list'!$F$15,F387=champs!$A$7,'Tarifs-Price list'!$F$20,F387="Chlore Silicate",'Tarifs-Price list'!$F$25,F387="Chlore Carbonate",'Tarifs-Price list'!$F$30,F387="NON",0),_xlfn.IFS(F387=champs!$A$5,'Tarifs-Price list'!$E$10,F387=champs!$A$6,'Tarifs-Price list'!$E$15,F387=champs!$A$7,'Tarifs-Price list'!$E$20,F387="Chlore Silicate",'Tarifs-Price list'!$E$25,F387="Chlore Carbonate",'Tarifs-Price list'!$E$30,F387="NON",0)))</f>
        <v>#N/A</v>
      </c>
      <c r="AF387" s="25">
        <f>IF(AND(H387=champs!$Q$5,I387=champs!$Q$6,J387=champs!$Q$6,C387="PARTENAIRE"),'Tarifs-Price list'!$N$9,IF(AND(C387="PARTENAIRE",H387=champs!$Q$6,I387=champs!$Q$5,J387=champs!$Q$6),'Tarifs-Price list'!$N$9,IF(AND(C387="PARTENAIRE",H387=champs!$Q$5,I387=champs!$Q$5,J387=champs!$Q$6),2*'Tarifs-Price list'!$N$9,IF(AND(C387="PARTENAIRE",H387=champs!$Q$6,I387=champs!$Q$6,J387=champs!$Q$5),'Tarifs-Price list'!$N$18,IF(AND(C387="PARTENAIRE",H387=champs!$Q$5,I387=champs!$Q$6,J387=champs!$Q$5),"Impossible",IF(AND(C387="PARTENAIRE",H387=champs!$Q$6,I387=champs!$Q$5,J387=champs!$Q$5),"Impossible",IF(AND(C387="PARTENAIRE",H387=champs!$Q$5,I387=champs!$Q$5,J387=champs!$Q$5),"Impossible",IF(AND(C387="EXTERNE",H387=champs!$Q$5,I387=champs!$Q$6,J387=champs!$Q$6),'Tarifs-Price list'!$M$9,IF(AND(C387="EXTERNE",H387=champs!$Q$6,I387=champs!$Q$5,J387=champs!$Q$6),'Tarifs-Price list'!$M$9,IF(AND(C387="EXTERNE",H387=champs!$Q$5,I387=champs!$Q$5,J387=champs!$Q$6),2*'Tarifs-Price list'!$M$9,IF(AND(C387="EXTERNE",H387=champs!$Q$6,I387=champs!$Q$6,J387=champs!$Q$5),'Tarifs-Price list'!$M$18,IF(AND(C387="Externe",H387=champs!$Q$5,I387=champs!$Q$6,J387=champs!$Q$5),"Impossible",IF(AND(C387="EXTERNE",H387=champs!$Q$6,I387=champs!$Q$5,J387=champs!$Q$5),"Impossible",IF(AND(C387="EXTERNE",H387=champs!$Q$5,I387=champs!$Q$5,J387=champs!$Q$5),"Impossible",IF(AND(C387="PRIVÉ",H387=champs!$Q$5,I387=champs!$Q$6,J387=champs!$Q$6),'Tarifs-Price list'!$L$9,IF(AND(C387="PRIVÉ",H387=champs!$Q$6,I387=champs!$Q$5,J387=champs!$Q$6),'Tarifs-Price list'!$L$9,IF(AND(C387="PRIVÉ",H387=champs!$Q$5,I387=champs!$Q$5,J387=champs!$Q$6),2*'Tarifs-Price list'!$L$9,IF(AND(C387="PRIVÉ",H387=champs!$Q$5,I387=champs!$Q$6,J387=champs!$Q$5),"Impossible",IF(AND(C387="PRIVÉ",H387=champs!$Q$6,I387=champs!$Q$5,J387=champs!$Q$5),"Impossible",IF(AND(C387="PRIVÉ",H387=champs!$Q$6,I387=champs!$Q$6,J387=champs!$Q$5),'Tarifs-Price list'!$L$18,IF(AND(C387="PRIVÉ",H387=champs!$Q$5,I387=champs!$Q$5,J387=champs!$Q$5),"Impossible",0)))))))))))))))))))))</f>
        <v>0</v>
      </c>
      <c r="AG387" s="57">
        <f>IF(AND(K387="OUI",H387=champs!$Q$5,I387=champs!$Q$6,J387=champs!$Q$6,C387="PARTENAIRE"),'Tarifs-Price list'!$N$8,IF(AND(K387="OUI",C387="PARTENAIRE",H387=champs!$Q$6,I387=champs!$Q$5,J387=champs!$Q$6),'Tarifs-Price list'!$N$8,IF(AND(K387="OUI",C387="PARTENAIRE",H387=champs!$Q$5,I387=champs!$Q$5,J387=champs!$Q$6),2*'Tarifs-Price list'!$N$8,IF(AND(K387="OUI",C387="PARTENAIRE",H387=champs!$Q$6,I387=champs!$Q$6,J387=champs!$Q$5),'Tarifs-Price list'!$N$17,IF(AND(K387="OUI",C387="PARTENAIRE",H387=champs!$Q$5,I387=champs!$Q$6,J387=champs!$Q$5),"Impossible",IF(AND(K387="OUI",C387="PARTENAIRE",H387=champs!$Q$6,I387=champs!$Q$5,J387=champs!$Q$5),"Impossible",IF(AND(K387="OUI",C387="PARTENAIRE",H387=champs!$Q$5,I387=champs!$Q$5,J387=champs!$Q$5),"Impossible",IF(AND(C387="EXTERNE",K387="OUI",H387=champs!$Q$5,I387=champs!$Q$6,J387=champs!$Q$6),'Tarifs-Price list'!$M$8,IF(AND(K387="OUI",C387="EXTERNE",H387=champs!$Q$6,I387=champs!$Q$5,J387=champs!$Q$6),'Tarifs-Price list'!$M$8,IF(AND(C387="EXTERNE",K387="OUI",H387=champs!$Q$5,I387=champs!$Q$5,J387=champs!$Q$6),2*'Tarifs-Price list'!$M$8,IF(AND(K387="OUI",C387="EXTERNE",H387=champs!$Q$6,I387=champs!$Q$6,J387=champs!$Q$5),'Tarifs-Price list'!$M$17,IF(AND(K387="OUI",C387="Externe",H387=champs!$Q$5,I387=champs!$Q$6,J387=champs!$Q$5),"Impossible",IF(AND(C387="EXTERNE",K387="OUI",H387=champs!$Q$6,I387=champs!$Q$5,J387=champs!$Q$5),"Impossible",IF(AND(K387="OUI",C387="EXTERNE",H387=champs!$Q$5,I387=champs!$Q$5,J387=champs!$Q$5),"Impossible",IF(AND(C387="PRIVÉ",K387="OUI",H387=champs!$Q$5,I387=champs!$Q$6,J387=champs!$Q$6),'Tarifs-Price list'!$L$8,IF(AND(C387="PRIVÉ",K387="OUI",H387=champs!$Q$6,I387=champs!$Q$5,J387=champs!$Q$6),'Tarifs-Price list'!$L$8,IF(AND(K387="OUI",C387="PRIVÉ",H387=champs!$Q$5,I387=champs!$Q$5,J387=champs!Q388),2*'Tarifs-Price list'!$L$8,IF(AND(K387="OUI",C387="PRIVÉ",H387=champs!$Q$5,I387=champs!$Q$6,J387=champs!$Q$5),"Impossible",IF(AND(K387="OUI",C387="PRIVÉ",K387="OUI",H387=champs!$Q$6,I387=champs!$Q$5,J387=champs!$Q$5),"Impossible",IF(AND(K387="OUI",C387="PRIVÉ",H387=champs!$Q$6,I387=champs!$Q$6,J387=champs!$Q$5),'Tarifs-Price list'!$L$17,IF(AND(K387="OUI",C387="PRIVÉ",H387=champs!$Q$5,I387=champs!$Q$5,J387=champs!$Q$5),"Impossible",0)))))))))))))))))))))</f>
        <v>0</v>
      </c>
    </row>
    <row r="388" spans="2:33" ht="21" x14ac:dyDescent="0.2"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50"/>
      <c r="M388" s="50"/>
      <c r="N388" s="48"/>
      <c r="O388" s="48"/>
      <c r="P388" s="48"/>
      <c r="Q388" s="48"/>
      <c r="R388" s="48"/>
      <c r="S388" s="49"/>
      <c r="T388" s="49"/>
      <c r="U388" s="49"/>
      <c r="V388" s="48"/>
      <c r="W388" s="48"/>
      <c r="X388" s="48"/>
      <c r="Y388" s="48"/>
      <c r="Z388" s="48"/>
      <c r="AC388" s="25" t="e" cm="1">
        <f t="array" ref="AC388">IF(C388="PARTENAIRE",_xlfn.IFS(D388=champs!$A$5,'Tarifs-Price list'!$G$8,D388=champs!$A$6,'Tarifs-Price list'!$G$8,D388=champs!$A$7,'Tarifs-Price list'!$G$18,D388="Chlore Silicate",'Tarifs-Price list'!$G$23,D388="Chlore Carbonate",'Tarifs-Price list'!$G$23,D388="NON",0),IF(C388="EXTERNE",_xlfn.IFS(D388=champs!$A$5,'Tarifs-Price list'!$F$8,D388=champs!$A$6,'Tarifs-Price list'!$F$8,D388=champs!$A$7,'Tarifs-Price list'!$F$18,D388="Chlore Silicate",'Tarifs-Price list'!$F$23,D388="Chlore Carbonate",'Tarifs-Price list'!$F$23,D388="NON",0),_xlfn.IFS(D388=champs!$A$5,'Tarifs-Price list'!$E$8,D388=champs!$A$6,'Tarifs-Price list'!$E$8,D388=champs!$A$7,'Tarifs-Price list'!$E$18,D388="Chlore Silicate",'Tarifs-Price list'!$E$23,D388="Chlore Carbonate",'Tarifs-Price list'!$E$23,D388="NON",0)))</f>
        <v>#N/A</v>
      </c>
      <c r="AD388" s="25" t="e" cm="1">
        <f t="array" ref="AD388">IF(C388="PARTENAIRE",_xlfn.IFS(E388=champs!$A$5,'Tarifs-Price list'!$G$9,E388=champs!$A$6,'Tarifs-Price list'!$G$9,E388=champs!$A$7,'Tarifs-Price list'!$G$19,E388="Chlore Silicate",'Tarifs-Price list'!$G$24,E388="Chlore Carbonate",'Tarifs-Price list'!$G$24,E388="NON",0),IF(C388="EXTERNE",_xlfn.IFS(E388=champs!$A$5,'Tarifs-Price list'!$F$9,E388=champs!$A$6,'Tarifs-Price list'!$F$9,E388=champs!$A$7,'Tarifs-Price list'!$F$19,E388="Chlore Silicate",'Tarifs-Price list'!$F$24,E388="Chlore Carbonate",'Tarifs-Price list'!$F$24,E388="NON",0),_xlfn.IFS(E388=champs!$A$5,'Tarifs-Price list'!$E$9,E388=champs!$A$6,'Tarifs-Price list'!$E$9,E388=champs!$A$7,'Tarifs-Price list'!$E$19,E388="Chlore Silicate",'Tarifs-Price list'!$E$24,E388="Chlore Carbonate",'Tarifs-Price list'!$E$24,E388="NON",0)))</f>
        <v>#N/A</v>
      </c>
      <c r="AE388" s="25" t="e" cm="1">
        <f t="array" ref="AE388">IF(C388="PARTENAIRE",_xlfn.IFS(F388=champs!$A$5,'Tarifs-Price list'!$G$10,F388=champs!$A$6,'Tarifs-Price list'!$G$15,F388=champs!$A$7,'Tarifs-Price list'!$G$20,F388="Chlore Silicate",'Tarifs-Price list'!$G$25,F388="Chlore Carbonate",'Tarifs-Price list'!$G$30,F388="NON",0),IF(C388="EXTERNE",_xlfn.IFS(F388=champs!$A$5,'Tarifs-Price list'!$F$10,F388=champs!$A$6,'Tarifs-Price list'!$F$15,F388=champs!$A$7,'Tarifs-Price list'!$F$20,F388="Chlore Silicate",'Tarifs-Price list'!$F$25,F388="Chlore Carbonate",'Tarifs-Price list'!$F$30,F388="NON",0),_xlfn.IFS(F388=champs!$A$5,'Tarifs-Price list'!$E$10,F388=champs!$A$6,'Tarifs-Price list'!$E$15,F388=champs!$A$7,'Tarifs-Price list'!$E$20,F388="Chlore Silicate",'Tarifs-Price list'!$E$25,F388="Chlore Carbonate",'Tarifs-Price list'!$E$30,F388="NON",0)))</f>
        <v>#N/A</v>
      </c>
      <c r="AF388" s="25">
        <f>IF(AND(H388=champs!$Q$5,I388=champs!$Q$6,J388=champs!$Q$6,C388="PARTENAIRE"),'Tarifs-Price list'!$N$9,IF(AND(C388="PARTENAIRE",H388=champs!$Q$6,I388=champs!$Q$5,J388=champs!$Q$6),'Tarifs-Price list'!$N$9,IF(AND(C388="PARTENAIRE",H388=champs!$Q$5,I388=champs!$Q$5,J388=champs!$Q$6),2*'Tarifs-Price list'!$N$9,IF(AND(C388="PARTENAIRE",H388=champs!$Q$6,I388=champs!$Q$6,J388=champs!$Q$5),'Tarifs-Price list'!$N$18,IF(AND(C388="PARTENAIRE",H388=champs!$Q$5,I388=champs!$Q$6,J388=champs!$Q$5),"Impossible",IF(AND(C388="PARTENAIRE",H388=champs!$Q$6,I388=champs!$Q$5,J388=champs!$Q$5),"Impossible",IF(AND(C388="PARTENAIRE",H388=champs!$Q$5,I388=champs!$Q$5,J388=champs!$Q$5),"Impossible",IF(AND(C388="EXTERNE",H388=champs!$Q$5,I388=champs!$Q$6,J388=champs!$Q$6),'Tarifs-Price list'!$M$9,IF(AND(C388="EXTERNE",H388=champs!$Q$6,I388=champs!$Q$5,J388=champs!$Q$6),'Tarifs-Price list'!$M$9,IF(AND(C388="EXTERNE",H388=champs!$Q$5,I388=champs!$Q$5,J388=champs!$Q$6),2*'Tarifs-Price list'!$M$9,IF(AND(C388="EXTERNE",H388=champs!$Q$6,I388=champs!$Q$6,J388=champs!$Q$5),'Tarifs-Price list'!$M$18,IF(AND(C388="Externe",H388=champs!$Q$5,I388=champs!$Q$6,J388=champs!$Q$5),"Impossible",IF(AND(C388="EXTERNE",H388=champs!$Q$6,I388=champs!$Q$5,J388=champs!$Q$5),"Impossible",IF(AND(C388="EXTERNE",H388=champs!$Q$5,I388=champs!$Q$5,J388=champs!$Q$5),"Impossible",IF(AND(C388="PRIVÉ",H388=champs!$Q$5,I388=champs!$Q$6,J388=champs!$Q$6),'Tarifs-Price list'!$L$9,IF(AND(C388="PRIVÉ",H388=champs!$Q$6,I388=champs!$Q$5,J388=champs!$Q$6),'Tarifs-Price list'!$L$9,IF(AND(C388="PRIVÉ",H388=champs!$Q$5,I388=champs!$Q$5,J388=champs!$Q$6),2*'Tarifs-Price list'!$L$9,IF(AND(C388="PRIVÉ",H388=champs!$Q$5,I388=champs!$Q$6,J388=champs!$Q$5),"Impossible",IF(AND(C388="PRIVÉ",H388=champs!$Q$6,I388=champs!$Q$5,J388=champs!$Q$5),"Impossible",IF(AND(C388="PRIVÉ",H388=champs!$Q$6,I388=champs!$Q$6,J388=champs!$Q$5),'Tarifs-Price list'!$L$18,IF(AND(C388="PRIVÉ",H388=champs!$Q$5,I388=champs!$Q$5,J388=champs!$Q$5),"Impossible",0)))))))))))))))))))))</f>
        <v>0</v>
      </c>
      <c r="AG388" s="57">
        <f>IF(AND(K388="OUI",H388=champs!$Q$5,I388=champs!$Q$6,J388=champs!$Q$6,C388="PARTENAIRE"),'Tarifs-Price list'!$N$8,IF(AND(K388="OUI",C388="PARTENAIRE",H388=champs!$Q$6,I388=champs!$Q$5,J388=champs!$Q$6),'Tarifs-Price list'!$N$8,IF(AND(K388="OUI",C388="PARTENAIRE",H388=champs!$Q$5,I388=champs!$Q$5,J388=champs!$Q$6),2*'Tarifs-Price list'!$N$8,IF(AND(K388="OUI",C388="PARTENAIRE",H388=champs!$Q$6,I388=champs!$Q$6,J388=champs!$Q$5),'Tarifs-Price list'!$N$17,IF(AND(K388="OUI",C388="PARTENAIRE",H388=champs!$Q$5,I388=champs!$Q$6,J388=champs!$Q$5),"Impossible",IF(AND(K388="OUI",C388="PARTENAIRE",H388=champs!$Q$6,I388=champs!$Q$5,J388=champs!$Q$5),"Impossible",IF(AND(K388="OUI",C388="PARTENAIRE",H388=champs!$Q$5,I388=champs!$Q$5,J388=champs!$Q$5),"Impossible",IF(AND(C388="EXTERNE",K388="OUI",H388=champs!$Q$5,I388=champs!$Q$6,J388=champs!$Q$6),'Tarifs-Price list'!$M$8,IF(AND(K388="OUI",C388="EXTERNE",H388=champs!$Q$6,I388=champs!$Q$5,J388=champs!$Q$6),'Tarifs-Price list'!$M$8,IF(AND(C388="EXTERNE",K388="OUI",H388=champs!$Q$5,I388=champs!$Q$5,J388=champs!$Q$6),2*'Tarifs-Price list'!$M$8,IF(AND(K388="OUI",C388="EXTERNE",H388=champs!$Q$6,I388=champs!$Q$6,J388=champs!$Q$5),'Tarifs-Price list'!$M$17,IF(AND(K388="OUI",C388="Externe",H388=champs!$Q$5,I388=champs!$Q$6,J388=champs!$Q$5),"Impossible",IF(AND(C388="EXTERNE",K388="OUI",H388=champs!$Q$6,I388=champs!$Q$5,J388=champs!$Q$5),"Impossible",IF(AND(K388="OUI",C388="EXTERNE",H388=champs!$Q$5,I388=champs!$Q$5,J388=champs!$Q$5),"Impossible",IF(AND(C388="PRIVÉ",K388="OUI",H388=champs!$Q$5,I388=champs!$Q$6,J388=champs!$Q$6),'Tarifs-Price list'!$L$8,IF(AND(C388="PRIVÉ",K388="OUI",H388=champs!$Q$6,I388=champs!$Q$5,J388=champs!$Q$6),'Tarifs-Price list'!$L$8,IF(AND(K388="OUI",C388="PRIVÉ",H388=champs!$Q$5,I388=champs!$Q$5,J388=champs!Q389),2*'Tarifs-Price list'!$L$8,IF(AND(K388="OUI",C388="PRIVÉ",H388=champs!$Q$5,I388=champs!$Q$6,J388=champs!$Q$5),"Impossible",IF(AND(K388="OUI",C388="PRIVÉ",K388="OUI",H388=champs!$Q$6,I388=champs!$Q$5,J388=champs!$Q$5),"Impossible",IF(AND(K388="OUI",C388="PRIVÉ",H388=champs!$Q$6,I388=champs!$Q$6,J388=champs!$Q$5),'Tarifs-Price list'!$L$17,IF(AND(K388="OUI",C388="PRIVÉ",H388=champs!$Q$5,I388=champs!$Q$5,J388=champs!$Q$5),"Impossible",0)))))))))))))))))))))</f>
        <v>0</v>
      </c>
    </row>
    <row r="389" spans="2:33" ht="21" x14ac:dyDescent="0.2"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50"/>
      <c r="M389" s="50"/>
      <c r="N389" s="48"/>
      <c r="O389" s="48"/>
      <c r="P389" s="48"/>
      <c r="Q389" s="48"/>
      <c r="R389" s="48"/>
      <c r="S389" s="49"/>
      <c r="T389" s="49"/>
      <c r="U389" s="49"/>
      <c r="V389" s="48"/>
      <c r="W389" s="48"/>
      <c r="X389" s="48"/>
      <c r="Y389" s="48"/>
      <c r="Z389" s="48"/>
      <c r="AC389" s="25" t="e" cm="1">
        <f t="array" ref="AC389">IF(C389="PARTENAIRE",_xlfn.IFS(D389=champs!$A$5,'Tarifs-Price list'!$G$8,D389=champs!$A$6,'Tarifs-Price list'!$G$8,D389=champs!$A$7,'Tarifs-Price list'!$G$18,D389="Chlore Silicate",'Tarifs-Price list'!$G$23,D389="Chlore Carbonate",'Tarifs-Price list'!$G$23,D389="NON",0),IF(C389="EXTERNE",_xlfn.IFS(D389=champs!$A$5,'Tarifs-Price list'!$F$8,D389=champs!$A$6,'Tarifs-Price list'!$F$8,D389=champs!$A$7,'Tarifs-Price list'!$F$18,D389="Chlore Silicate",'Tarifs-Price list'!$F$23,D389="Chlore Carbonate",'Tarifs-Price list'!$F$23,D389="NON",0),_xlfn.IFS(D389=champs!$A$5,'Tarifs-Price list'!$E$8,D389=champs!$A$6,'Tarifs-Price list'!$E$8,D389=champs!$A$7,'Tarifs-Price list'!$E$18,D389="Chlore Silicate",'Tarifs-Price list'!$E$23,D389="Chlore Carbonate",'Tarifs-Price list'!$E$23,D389="NON",0)))</f>
        <v>#N/A</v>
      </c>
      <c r="AD389" s="25" t="e" cm="1">
        <f t="array" ref="AD389">IF(C389="PARTENAIRE",_xlfn.IFS(E389=champs!$A$5,'Tarifs-Price list'!$G$9,E389=champs!$A$6,'Tarifs-Price list'!$G$9,E389=champs!$A$7,'Tarifs-Price list'!$G$19,E389="Chlore Silicate",'Tarifs-Price list'!$G$24,E389="Chlore Carbonate",'Tarifs-Price list'!$G$24,E389="NON",0),IF(C389="EXTERNE",_xlfn.IFS(E389=champs!$A$5,'Tarifs-Price list'!$F$9,E389=champs!$A$6,'Tarifs-Price list'!$F$9,E389=champs!$A$7,'Tarifs-Price list'!$F$19,E389="Chlore Silicate",'Tarifs-Price list'!$F$24,E389="Chlore Carbonate",'Tarifs-Price list'!$F$24,E389="NON",0),_xlfn.IFS(E389=champs!$A$5,'Tarifs-Price list'!$E$9,E389=champs!$A$6,'Tarifs-Price list'!$E$9,E389=champs!$A$7,'Tarifs-Price list'!$E$19,E389="Chlore Silicate",'Tarifs-Price list'!$E$24,E389="Chlore Carbonate",'Tarifs-Price list'!$E$24,E389="NON",0)))</f>
        <v>#N/A</v>
      </c>
      <c r="AE389" s="25" t="e" cm="1">
        <f t="array" ref="AE389">IF(C389="PARTENAIRE",_xlfn.IFS(F389=champs!$A$5,'Tarifs-Price list'!$G$10,F389=champs!$A$6,'Tarifs-Price list'!$G$15,F389=champs!$A$7,'Tarifs-Price list'!$G$20,F389="Chlore Silicate",'Tarifs-Price list'!$G$25,F389="Chlore Carbonate",'Tarifs-Price list'!$G$30,F389="NON",0),IF(C389="EXTERNE",_xlfn.IFS(F389=champs!$A$5,'Tarifs-Price list'!$F$10,F389=champs!$A$6,'Tarifs-Price list'!$F$15,F389=champs!$A$7,'Tarifs-Price list'!$F$20,F389="Chlore Silicate",'Tarifs-Price list'!$F$25,F389="Chlore Carbonate",'Tarifs-Price list'!$F$30,F389="NON",0),_xlfn.IFS(F389=champs!$A$5,'Tarifs-Price list'!$E$10,F389=champs!$A$6,'Tarifs-Price list'!$E$15,F389=champs!$A$7,'Tarifs-Price list'!$E$20,F389="Chlore Silicate",'Tarifs-Price list'!$E$25,F389="Chlore Carbonate",'Tarifs-Price list'!$E$30,F389="NON",0)))</f>
        <v>#N/A</v>
      </c>
      <c r="AF389" s="25">
        <f>IF(AND(H389=champs!$Q$5,I389=champs!$Q$6,J389=champs!$Q$6,C389="PARTENAIRE"),'Tarifs-Price list'!$N$9,IF(AND(C389="PARTENAIRE",H389=champs!$Q$6,I389=champs!$Q$5,J389=champs!$Q$6),'Tarifs-Price list'!$N$9,IF(AND(C389="PARTENAIRE",H389=champs!$Q$5,I389=champs!$Q$5,J389=champs!$Q$6),2*'Tarifs-Price list'!$N$9,IF(AND(C389="PARTENAIRE",H389=champs!$Q$6,I389=champs!$Q$6,J389=champs!$Q$5),'Tarifs-Price list'!$N$18,IF(AND(C389="PARTENAIRE",H389=champs!$Q$5,I389=champs!$Q$6,J389=champs!$Q$5),"Impossible",IF(AND(C389="PARTENAIRE",H389=champs!$Q$6,I389=champs!$Q$5,J389=champs!$Q$5),"Impossible",IF(AND(C389="PARTENAIRE",H389=champs!$Q$5,I389=champs!$Q$5,J389=champs!$Q$5),"Impossible",IF(AND(C389="EXTERNE",H389=champs!$Q$5,I389=champs!$Q$6,J389=champs!$Q$6),'Tarifs-Price list'!$M$9,IF(AND(C389="EXTERNE",H389=champs!$Q$6,I389=champs!$Q$5,J389=champs!$Q$6),'Tarifs-Price list'!$M$9,IF(AND(C389="EXTERNE",H389=champs!$Q$5,I389=champs!$Q$5,J389=champs!$Q$6),2*'Tarifs-Price list'!$M$9,IF(AND(C389="EXTERNE",H389=champs!$Q$6,I389=champs!$Q$6,J389=champs!$Q$5),'Tarifs-Price list'!$M$18,IF(AND(C389="Externe",H389=champs!$Q$5,I389=champs!$Q$6,J389=champs!$Q$5),"Impossible",IF(AND(C389="EXTERNE",H389=champs!$Q$6,I389=champs!$Q$5,J389=champs!$Q$5),"Impossible",IF(AND(C389="EXTERNE",H389=champs!$Q$5,I389=champs!$Q$5,J389=champs!$Q$5),"Impossible",IF(AND(C389="PRIVÉ",H389=champs!$Q$5,I389=champs!$Q$6,J389=champs!$Q$6),'Tarifs-Price list'!$L$9,IF(AND(C389="PRIVÉ",H389=champs!$Q$6,I389=champs!$Q$5,J389=champs!$Q$6),'Tarifs-Price list'!$L$9,IF(AND(C389="PRIVÉ",H389=champs!$Q$5,I389=champs!$Q$5,J389=champs!$Q$6),2*'Tarifs-Price list'!$L$9,IF(AND(C389="PRIVÉ",H389=champs!$Q$5,I389=champs!$Q$6,J389=champs!$Q$5),"Impossible",IF(AND(C389="PRIVÉ",H389=champs!$Q$6,I389=champs!$Q$5,J389=champs!$Q$5),"Impossible",IF(AND(C389="PRIVÉ",H389=champs!$Q$6,I389=champs!$Q$6,J389=champs!$Q$5),'Tarifs-Price list'!$L$18,IF(AND(C389="PRIVÉ",H389=champs!$Q$5,I389=champs!$Q$5,J389=champs!$Q$5),"Impossible",0)))))))))))))))))))))</f>
        <v>0</v>
      </c>
      <c r="AG389" s="57">
        <f>IF(AND(K389="OUI",H389=champs!$Q$5,I389=champs!$Q$6,J389=champs!$Q$6,C389="PARTENAIRE"),'Tarifs-Price list'!$N$8,IF(AND(K389="OUI",C389="PARTENAIRE",H389=champs!$Q$6,I389=champs!$Q$5,J389=champs!$Q$6),'Tarifs-Price list'!$N$8,IF(AND(K389="OUI",C389="PARTENAIRE",H389=champs!$Q$5,I389=champs!$Q$5,J389=champs!$Q$6),2*'Tarifs-Price list'!$N$8,IF(AND(K389="OUI",C389="PARTENAIRE",H389=champs!$Q$6,I389=champs!$Q$6,J389=champs!$Q$5),'Tarifs-Price list'!$N$17,IF(AND(K389="OUI",C389="PARTENAIRE",H389=champs!$Q$5,I389=champs!$Q$6,J389=champs!$Q$5),"Impossible",IF(AND(K389="OUI",C389="PARTENAIRE",H389=champs!$Q$6,I389=champs!$Q$5,J389=champs!$Q$5),"Impossible",IF(AND(K389="OUI",C389="PARTENAIRE",H389=champs!$Q$5,I389=champs!$Q$5,J389=champs!$Q$5),"Impossible",IF(AND(C389="EXTERNE",K389="OUI",H389=champs!$Q$5,I389=champs!$Q$6,J389=champs!$Q$6),'Tarifs-Price list'!$M$8,IF(AND(K389="OUI",C389="EXTERNE",H389=champs!$Q$6,I389=champs!$Q$5,J389=champs!$Q$6),'Tarifs-Price list'!$M$8,IF(AND(C389="EXTERNE",K389="OUI",H389=champs!$Q$5,I389=champs!$Q$5,J389=champs!$Q$6),2*'Tarifs-Price list'!$M$8,IF(AND(K389="OUI",C389="EXTERNE",H389=champs!$Q$6,I389=champs!$Q$6,J389=champs!$Q$5),'Tarifs-Price list'!$M$17,IF(AND(K389="OUI",C389="Externe",H389=champs!$Q$5,I389=champs!$Q$6,J389=champs!$Q$5),"Impossible",IF(AND(C389="EXTERNE",K389="OUI",H389=champs!$Q$6,I389=champs!$Q$5,J389=champs!$Q$5),"Impossible",IF(AND(K389="OUI",C389="EXTERNE",H389=champs!$Q$5,I389=champs!$Q$5,J389=champs!$Q$5),"Impossible",IF(AND(C389="PRIVÉ",K389="OUI",H389=champs!$Q$5,I389=champs!$Q$6,J389=champs!$Q$6),'Tarifs-Price list'!$L$8,IF(AND(C389="PRIVÉ",K389="OUI",H389=champs!$Q$6,I389=champs!$Q$5,J389=champs!$Q$6),'Tarifs-Price list'!$L$8,IF(AND(K389="OUI",C389="PRIVÉ",H389=champs!$Q$5,I389=champs!$Q$5,J389=champs!Q390),2*'Tarifs-Price list'!$L$8,IF(AND(K389="OUI",C389="PRIVÉ",H389=champs!$Q$5,I389=champs!$Q$6,J389=champs!$Q$5),"Impossible",IF(AND(K389="OUI",C389="PRIVÉ",K389="OUI",H389=champs!$Q$6,I389=champs!$Q$5,J389=champs!$Q$5),"Impossible",IF(AND(K389="OUI",C389="PRIVÉ",H389=champs!$Q$6,I389=champs!$Q$6,J389=champs!$Q$5),'Tarifs-Price list'!$L$17,IF(AND(K389="OUI",C389="PRIVÉ",H389=champs!$Q$5,I389=champs!$Q$5,J389=champs!$Q$5),"Impossible",0)))))))))))))))))))))</f>
        <v>0</v>
      </c>
    </row>
    <row r="390" spans="2:33" ht="21" x14ac:dyDescent="0.2"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50"/>
      <c r="M390" s="50"/>
      <c r="N390" s="48"/>
      <c r="O390" s="48"/>
      <c r="P390" s="48"/>
      <c r="Q390" s="48"/>
      <c r="R390" s="48"/>
      <c r="S390" s="49"/>
      <c r="T390" s="49"/>
      <c r="U390" s="49"/>
      <c r="V390" s="48"/>
      <c r="W390" s="48"/>
      <c r="X390" s="48"/>
      <c r="Y390" s="48"/>
      <c r="Z390" s="48"/>
      <c r="AC390" s="25" t="e" cm="1">
        <f t="array" ref="AC390">IF(C390="PARTENAIRE",_xlfn.IFS(D390=champs!$A$5,'Tarifs-Price list'!$G$8,D390=champs!$A$6,'Tarifs-Price list'!$G$8,D390=champs!$A$7,'Tarifs-Price list'!$G$18,D390="Chlore Silicate",'Tarifs-Price list'!$G$23,D390="Chlore Carbonate",'Tarifs-Price list'!$G$23,D390="NON",0),IF(C390="EXTERNE",_xlfn.IFS(D390=champs!$A$5,'Tarifs-Price list'!$F$8,D390=champs!$A$6,'Tarifs-Price list'!$F$8,D390=champs!$A$7,'Tarifs-Price list'!$F$18,D390="Chlore Silicate",'Tarifs-Price list'!$F$23,D390="Chlore Carbonate",'Tarifs-Price list'!$F$23,D390="NON",0),_xlfn.IFS(D390=champs!$A$5,'Tarifs-Price list'!$E$8,D390=champs!$A$6,'Tarifs-Price list'!$E$8,D390=champs!$A$7,'Tarifs-Price list'!$E$18,D390="Chlore Silicate",'Tarifs-Price list'!$E$23,D390="Chlore Carbonate",'Tarifs-Price list'!$E$23,D390="NON",0)))</f>
        <v>#N/A</v>
      </c>
      <c r="AD390" s="25" t="e" cm="1">
        <f t="array" ref="AD390">IF(C390="PARTENAIRE",_xlfn.IFS(E390=champs!$A$5,'Tarifs-Price list'!$G$9,E390=champs!$A$6,'Tarifs-Price list'!$G$9,E390=champs!$A$7,'Tarifs-Price list'!$G$19,E390="Chlore Silicate",'Tarifs-Price list'!$G$24,E390="Chlore Carbonate",'Tarifs-Price list'!$G$24,E390="NON",0),IF(C390="EXTERNE",_xlfn.IFS(E390=champs!$A$5,'Tarifs-Price list'!$F$9,E390=champs!$A$6,'Tarifs-Price list'!$F$9,E390=champs!$A$7,'Tarifs-Price list'!$F$19,E390="Chlore Silicate",'Tarifs-Price list'!$F$24,E390="Chlore Carbonate",'Tarifs-Price list'!$F$24,E390="NON",0),_xlfn.IFS(E390=champs!$A$5,'Tarifs-Price list'!$E$9,E390=champs!$A$6,'Tarifs-Price list'!$E$9,E390=champs!$A$7,'Tarifs-Price list'!$E$19,E390="Chlore Silicate",'Tarifs-Price list'!$E$24,E390="Chlore Carbonate",'Tarifs-Price list'!$E$24,E390="NON",0)))</f>
        <v>#N/A</v>
      </c>
      <c r="AE390" s="25" t="e" cm="1">
        <f t="array" ref="AE390">IF(C390="PARTENAIRE",_xlfn.IFS(F390=champs!$A$5,'Tarifs-Price list'!$G$10,F390=champs!$A$6,'Tarifs-Price list'!$G$15,F390=champs!$A$7,'Tarifs-Price list'!$G$20,F390="Chlore Silicate",'Tarifs-Price list'!$G$25,F390="Chlore Carbonate",'Tarifs-Price list'!$G$30,F390="NON",0),IF(C390="EXTERNE",_xlfn.IFS(F390=champs!$A$5,'Tarifs-Price list'!$F$10,F390=champs!$A$6,'Tarifs-Price list'!$F$15,F390=champs!$A$7,'Tarifs-Price list'!$F$20,F390="Chlore Silicate",'Tarifs-Price list'!$F$25,F390="Chlore Carbonate",'Tarifs-Price list'!$F$30,F390="NON",0),_xlfn.IFS(F390=champs!$A$5,'Tarifs-Price list'!$E$10,F390=champs!$A$6,'Tarifs-Price list'!$E$15,F390=champs!$A$7,'Tarifs-Price list'!$E$20,F390="Chlore Silicate",'Tarifs-Price list'!$E$25,F390="Chlore Carbonate",'Tarifs-Price list'!$E$30,F390="NON",0)))</f>
        <v>#N/A</v>
      </c>
      <c r="AF390" s="25">
        <f>IF(AND(H390=champs!$Q$5,I390=champs!$Q$6,J390=champs!$Q$6,C390="PARTENAIRE"),'Tarifs-Price list'!$N$9,IF(AND(C390="PARTENAIRE",H390=champs!$Q$6,I390=champs!$Q$5,J390=champs!$Q$6),'Tarifs-Price list'!$N$9,IF(AND(C390="PARTENAIRE",H390=champs!$Q$5,I390=champs!$Q$5,J390=champs!$Q$6),2*'Tarifs-Price list'!$N$9,IF(AND(C390="PARTENAIRE",H390=champs!$Q$6,I390=champs!$Q$6,J390=champs!$Q$5),'Tarifs-Price list'!$N$18,IF(AND(C390="PARTENAIRE",H390=champs!$Q$5,I390=champs!$Q$6,J390=champs!$Q$5),"Impossible",IF(AND(C390="PARTENAIRE",H390=champs!$Q$6,I390=champs!$Q$5,J390=champs!$Q$5),"Impossible",IF(AND(C390="PARTENAIRE",H390=champs!$Q$5,I390=champs!$Q$5,J390=champs!$Q$5),"Impossible",IF(AND(C390="EXTERNE",H390=champs!$Q$5,I390=champs!$Q$6,J390=champs!$Q$6),'Tarifs-Price list'!$M$9,IF(AND(C390="EXTERNE",H390=champs!$Q$6,I390=champs!$Q$5,J390=champs!$Q$6),'Tarifs-Price list'!$M$9,IF(AND(C390="EXTERNE",H390=champs!$Q$5,I390=champs!$Q$5,J390=champs!$Q$6),2*'Tarifs-Price list'!$M$9,IF(AND(C390="EXTERNE",H390=champs!$Q$6,I390=champs!$Q$6,J390=champs!$Q$5),'Tarifs-Price list'!$M$18,IF(AND(C390="Externe",H390=champs!$Q$5,I390=champs!$Q$6,J390=champs!$Q$5),"Impossible",IF(AND(C390="EXTERNE",H390=champs!$Q$6,I390=champs!$Q$5,J390=champs!$Q$5),"Impossible",IF(AND(C390="EXTERNE",H390=champs!$Q$5,I390=champs!$Q$5,J390=champs!$Q$5),"Impossible",IF(AND(C390="PRIVÉ",H390=champs!$Q$5,I390=champs!$Q$6,J390=champs!$Q$6),'Tarifs-Price list'!$L$9,IF(AND(C390="PRIVÉ",H390=champs!$Q$6,I390=champs!$Q$5,J390=champs!$Q$6),'Tarifs-Price list'!$L$9,IF(AND(C390="PRIVÉ",H390=champs!$Q$5,I390=champs!$Q$5,J390=champs!$Q$6),2*'Tarifs-Price list'!$L$9,IF(AND(C390="PRIVÉ",H390=champs!$Q$5,I390=champs!$Q$6,J390=champs!$Q$5),"Impossible",IF(AND(C390="PRIVÉ",H390=champs!$Q$6,I390=champs!$Q$5,J390=champs!$Q$5),"Impossible",IF(AND(C390="PRIVÉ",H390=champs!$Q$6,I390=champs!$Q$6,J390=champs!$Q$5),'Tarifs-Price list'!$L$18,IF(AND(C390="PRIVÉ",H390=champs!$Q$5,I390=champs!$Q$5,J390=champs!$Q$5),"Impossible",0)))))))))))))))))))))</f>
        <v>0</v>
      </c>
      <c r="AG390" s="57">
        <f>IF(AND(K390="OUI",H390=champs!$Q$5,I390=champs!$Q$6,J390=champs!$Q$6,C390="PARTENAIRE"),'Tarifs-Price list'!$N$8,IF(AND(K390="OUI",C390="PARTENAIRE",H390=champs!$Q$6,I390=champs!$Q$5,J390=champs!$Q$6),'Tarifs-Price list'!$N$8,IF(AND(K390="OUI",C390="PARTENAIRE",H390=champs!$Q$5,I390=champs!$Q$5,J390=champs!$Q$6),2*'Tarifs-Price list'!$N$8,IF(AND(K390="OUI",C390="PARTENAIRE",H390=champs!$Q$6,I390=champs!$Q$6,J390=champs!$Q$5),'Tarifs-Price list'!$N$17,IF(AND(K390="OUI",C390="PARTENAIRE",H390=champs!$Q$5,I390=champs!$Q$6,J390=champs!$Q$5),"Impossible",IF(AND(K390="OUI",C390="PARTENAIRE",H390=champs!$Q$6,I390=champs!$Q$5,J390=champs!$Q$5),"Impossible",IF(AND(K390="OUI",C390="PARTENAIRE",H390=champs!$Q$5,I390=champs!$Q$5,J390=champs!$Q$5),"Impossible",IF(AND(C390="EXTERNE",K390="OUI",H390=champs!$Q$5,I390=champs!$Q$6,J390=champs!$Q$6),'Tarifs-Price list'!$M$8,IF(AND(K390="OUI",C390="EXTERNE",H390=champs!$Q$6,I390=champs!$Q$5,J390=champs!$Q$6),'Tarifs-Price list'!$M$8,IF(AND(C390="EXTERNE",K390="OUI",H390=champs!$Q$5,I390=champs!$Q$5,J390=champs!$Q$6),2*'Tarifs-Price list'!$M$8,IF(AND(K390="OUI",C390="EXTERNE",H390=champs!$Q$6,I390=champs!$Q$6,J390=champs!$Q$5),'Tarifs-Price list'!$M$17,IF(AND(K390="OUI",C390="Externe",H390=champs!$Q$5,I390=champs!$Q$6,J390=champs!$Q$5),"Impossible",IF(AND(C390="EXTERNE",K390="OUI",H390=champs!$Q$6,I390=champs!$Q$5,J390=champs!$Q$5),"Impossible",IF(AND(K390="OUI",C390="EXTERNE",H390=champs!$Q$5,I390=champs!$Q$5,J390=champs!$Q$5),"Impossible",IF(AND(C390="PRIVÉ",K390="OUI",H390=champs!$Q$5,I390=champs!$Q$6,J390=champs!$Q$6),'Tarifs-Price list'!$L$8,IF(AND(C390="PRIVÉ",K390="OUI",H390=champs!$Q$6,I390=champs!$Q$5,J390=champs!$Q$6),'Tarifs-Price list'!$L$8,IF(AND(K390="OUI",C390="PRIVÉ",H390=champs!$Q$5,I390=champs!$Q$5,J390=champs!Q391),2*'Tarifs-Price list'!$L$8,IF(AND(K390="OUI",C390="PRIVÉ",H390=champs!$Q$5,I390=champs!$Q$6,J390=champs!$Q$5),"Impossible",IF(AND(K390="OUI",C390="PRIVÉ",K390="OUI",H390=champs!$Q$6,I390=champs!$Q$5,J390=champs!$Q$5),"Impossible",IF(AND(K390="OUI",C390="PRIVÉ",H390=champs!$Q$6,I390=champs!$Q$6,J390=champs!$Q$5),'Tarifs-Price list'!$L$17,IF(AND(K390="OUI",C390="PRIVÉ",H390=champs!$Q$5,I390=champs!$Q$5,J390=champs!$Q$5),"Impossible",0)))))))))))))))))))))</f>
        <v>0</v>
      </c>
    </row>
    <row r="391" spans="2:33" ht="21" x14ac:dyDescent="0.2"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50"/>
      <c r="M391" s="50"/>
      <c r="N391" s="48"/>
      <c r="O391" s="48"/>
      <c r="P391" s="48"/>
      <c r="Q391" s="48"/>
      <c r="R391" s="48"/>
      <c r="S391" s="49"/>
      <c r="T391" s="49"/>
      <c r="U391" s="49"/>
      <c r="V391" s="48"/>
      <c r="W391" s="48"/>
      <c r="X391" s="48"/>
      <c r="Y391" s="48"/>
      <c r="Z391" s="48"/>
      <c r="AC391" s="25" t="e" cm="1">
        <f t="array" ref="AC391">IF(C391="PARTENAIRE",_xlfn.IFS(D391=champs!$A$5,'Tarifs-Price list'!$G$8,D391=champs!$A$6,'Tarifs-Price list'!$G$8,D391=champs!$A$7,'Tarifs-Price list'!$G$18,D391="Chlore Silicate",'Tarifs-Price list'!$G$23,D391="Chlore Carbonate",'Tarifs-Price list'!$G$23,D391="NON",0),IF(C391="EXTERNE",_xlfn.IFS(D391=champs!$A$5,'Tarifs-Price list'!$F$8,D391=champs!$A$6,'Tarifs-Price list'!$F$8,D391=champs!$A$7,'Tarifs-Price list'!$F$18,D391="Chlore Silicate",'Tarifs-Price list'!$F$23,D391="Chlore Carbonate",'Tarifs-Price list'!$F$23,D391="NON",0),_xlfn.IFS(D391=champs!$A$5,'Tarifs-Price list'!$E$8,D391=champs!$A$6,'Tarifs-Price list'!$E$8,D391=champs!$A$7,'Tarifs-Price list'!$E$18,D391="Chlore Silicate",'Tarifs-Price list'!$E$23,D391="Chlore Carbonate",'Tarifs-Price list'!$E$23,D391="NON",0)))</f>
        <v>#N/A</v>
      </c>
      <c r="AD391" s="25" t="e" cm="1">
        <f t="array" ref="AD391">IF(C391="PARTENAIRE",_xlfn.IFS(E391=champs!$A$5,'Tarifs-Price list'!$G$9,E391=champs!$A$6,'Tarifs-Price list'!$G$9,E391=champs!$A$7,'Tarifs-Price list'!$G$19,E391="Chlore Silicate",'Tarifs-Price list'!$G$24,E391="Chlore Carbonate",'Tarifs-Price list'!$G$24,E391="NON",0),IF(C391="EXTERNE",_xlfn.IFS(E391=champs!$A$5,'Tarifs-Price list'!$F$9,E391=champs!$A$6,'Tarifs-Price list'!$F$9,E391=champs!$A$7,'Tarifs-Price list'!$F$19,E391="Chlore Silicate",'Tarifs-Price list'!$F$24,E391="Chlore Carbonate",'Tarifs-Price list'!$F$24,E391="NON",0),_xlfn.IFS(E391=champs!$A$5,'Tarifs-Price list'!$E$9,E391=champs!$A$6,'Tarifs-Price list'!$E$9,E391=champs!$A$7,'Tarifs-Price list'!$E$19,E391="Chlore Silicate",'Tarifs-Price list'!$E$24,E391="Chlore Carbonate",'Tarifs-Price list'!$E$24,E391="NON",0)))</f>
        <v>#N/A</v>
      </c>
      <c r="AE391" s="25" t="e" cm="1">
        <f t="array" ref="AE391">IF(C391="PARTENAIRE",_xlfn.IFS(F391=champs!$A$5,'Tarifs-Price list'!$G$10,F391=champs!$A$6,'Tarifs-Price list'!$G$15,F391=champs!$A$7,'Tarifs-Price list'!$G$20,F391="Chlore Silicate",'Tarifs-Price list'!$G$25,F391="Chlore Carbonate",'Tarifs-Price list'!$G$30,F391="NON",0),IF(C391="EXTERNE",_xlfn.IFS(F391=champs!$A$5,'Tarifs-Price list'!$F$10,F391=champs!$A$6,'Tarifs-Price list'!$F$15,F391=champs!$A$7,'Tarifs-Price list'!$F$20,F391="Chlore Silicate",'Tarifs-Price list'!$F$25,F391="Chlore Carbonate",'Tarifs-Price list'!$F$30,F391="NON",0),_xlfn.IFS(F391=champs!$A$5,'Tarifs-Price list'!$E$10,F391=champs!$A$6,'Tarifs-Price list'!$E$15,F391=champs!$A$7,'Tarifs-Price list'!$E$20,F391="Chlore Silicate",'Tarifs-Price list'!$E$25,F391="Chlore Carbonate",'Tarifs-Price list'!$E$30,F391="NON",0)))</f>
        <v>#N/A</v>
      </c>
      <c r="AF391" s="25">
        <f>IF(AND(H391=champs!$Q$5,I391=champs!$Q$6,J391=champs!$Q$6,C391="PARTENAIRE"),'Tarifs-Price list'!$N$9,IF(AND(C391="PARTENAIRE",H391=champs!$Q$6,I391=champs!$Q$5,J391=champs!$Q$6),'Tarifs-Price list'!$N$9,IF(AND(C391="PARTENAIRE",H391=champs!$Q$5,I391=champs!$Q$5,J391=champs!$Q$6),2*'Tarifs-Price list'!$N$9,IF(AND(C391="PARTENAIRE",H391=champs!$Q$6,I391=champs!$Q$6,J391=champs!$Q$5),'Tarifs-Price list'!$N$18,IF(AND(C391="PARTENAIRE",H391=champs!$Q$5,I391=champs!$Q$6,J391=champs!$Q$5),"Impossible",IF(AND(C391="PARTENAIRE",H391=champs!$Q$6,I391=champs!$Q$5,J391=champs!$Q$5),"Impossible",IF(AND(C391="PARTENAIRE",H391=champs!$Q$5,I391=champs!$Q$5,J391=champs!$Q$5),"Impossible",IF(AND(C391="EXTERNE",H391=champs!$Q$5,I391=champs!$Q$6,J391=champs!$Q$6),'Tarifs-Price list'!$M$9,IF(AND(C391="EXTERNE",H391=champs!$Q$6,I391=champs!$Q$5,J391=champs!$Q$6),'Tarifs-Price list'!$M$9,IF(AND(C391="EXTERNE",H391=champs!$Q$5,I391=champs!$Q$5,J391=champs!$Q$6),2*'Tarifs-Price list'!$M$9,IF(AND(C391="EXTERNE",H391=champs!$Q$6,I391=champs!$Q$6,J391=champs!$Q$5),'Tarifs-Price list'!$M$18,IF(AND(C391="Externe",H391=champs!$Q$5,I391=champs!$Q$6,J391=champs!$Q$5),"Impossible",IF(AND(C391="EXTERNE",H391=champs!$Q$6,I391=champs!$Q$5,J391=champs!$Q$5),"Impossible",IF(AND(C391="EXTERNE",H391=champs!$Q$5,I391=champs!$Q$5,J391=champs!$Q$5),"Impossible",IF(AND(C391="PRIVÉ",H391=champs!$Q$5,I391=champs!$Q$6,J391=champs!$Q$6),'Tarifs-Price list'!$L$9,IF(AND(C391="PRIVÉ",H391=champs!$Q$6,I391=champs!$Q$5,J391=champs!$Q$6),'Tarifs-Price list'!$L$9,IF(AND(C391="PRIVÉ",H391=champs!$Q$5,I391=champs!$Q$5,J391=champs!$Q$6),2*'Tarifs-Price list'!$L$9,IF(AND(C391="PRIVÉ",H391=champs!$Q$5,I391=champs!$Q$6,J391=champs!$Q$5),"Impossible",IF(AND(C391="PRIVÉ",H391=champs!$Q$6,I391=champs!$Q$5,J391=champs!$Q$5),"Impossible",IF(AND(C391="PRIVÉ",H391=champs!$Q$6,I391=champs!$Q$6,J391=champs!$Q$5),'Tarifs-Price list'!$L$18,IF(AND(C391="PRIVÉ",H391=champs!$Q$5,I391=champs!$Q$5,J391=champs!$Q$5),"Impossible",0)))))))))))))))))))))</f>
        <v>0</v>
      </c>
      <c r="AG391" s="57">
        <f>IF(AND(K391="OUI",H391=champs!$Q$5,I391=champs!$Q$6,J391=champs!$Q$6,C391="PARTENAIRE"),'Tarifs-Price list'!$N$8,IF(AND(K391="OUI",C391="PARTENAIRE",H391=champs!$Q$6,I391=champs!$Q$5,J391=champs!$Q$6),'Tarifs-Price list'!$N$8,IF(AND(K391="OUI",C391="PARTENAIRE",H391=champs!$Q$5,I391=champs!$Q$5,J391=champs!$Q$6),2*'Tarifs-Price list'!$N$8,IF(AND(K391="OUI",C391="PARTENAIRE",H391=champs!$Q$6,I391=champs!$Q$6,J391=champs!$Q$5),'Tarifs-Price list'!$N$17,IF(AND(K391="OUI",C391="PARTENAIRE",H391=champs!$Q$5,I391=champs!$Q$6,J391=champs!$Q$5),"Impossible",IF(AND(K391="OUI",C391="PARTENAIRE",H391=champs!$Q$6,I391=champs!$Q$5,J391=champs!$Q$5),"Impossible",IF(AND(K391="OUI",C391="PARTENAIRE",H391=champs!$Q$5,I391=champs!$Q$5,J391=champs!$Q$5),"Impossible",IF(AND(C391="EXTERNE",K391="OUI",H391=champs!$Q$5,I391=champs!$Q$6,J391=champs!$Q$6),'Tarifs-Price list'!$M$8,IF(AND(K391="OUI",C391="EXTERNE",H391=champs!$Q$6,I391=champs!$Q$5,J391=champs!$Q$6),'Tarifs-Price list'!$M$8,IF(AND(C391="EXTERNE",K391="OUI",H391=champs!$Q$5,I391=champs!$Q$5,J391=champs!$Q$6),2*'Tarifs-Price list'!$M$8,IF(AND(K391="OUI",C391="EXTERNE",H391=champs!$Q$6,I391=champs!$Q$6,J391=champs!$Q$5),'Tarifs-Price list'!$M$17,IF(AND(K391="OUI",C391="Externe",H391=champs!$Q$5,I391=champs!$Q$6,J391=champs!$Q$5),"Impossible",IF(AND(C391="EXTERNE",K391="OUI",H391=champs!$Q$6,I391=champs!$Q$5,J391=champs!$Q$5),"Impossible",IF(AND(K391="OUI",C391="EXTERNE",H391=champs!$Q$5,I391=champs!$Q$5,J391=champs!$Q$5),"Impossible",IF(AND(C391="PRIVÉ",K391="OUI",H391=champs!$Q$5,I391=champs!$Q$6,J391=champs!$Q$6),'Tarifs-Price list'!$L$8,IF(AND(C391="PRIVÉ",K391="OUI",H391=champs!$Q$6,I391=champs!$Q$5,J391=champs!$Q$6),'Tarifs-Price list'!$L$8,IF(AND(K391="OUI",C391="PRIVÉ",H391=champs!$Q$5,I391=champs!$Q$5,J391=champs!Q392),2*'Tarifs-Price list'!$L$8,IF(AND(K391="OUI",C391="PRIVÉ",H391=champs!$Q$5,I391=champs!$Q$6,J391=champs!$Q$5),"Impossible",IF(AND(K391="OUI",C391="PRIVÉ",K391="OUI",H391=champs!$Q$6,I391=champs!$Q$5,J391=champs!$Q$5),"Impossible",IF(AND(K391="OUI",C391="PRIVÉ",H391=champs!$Q$6,I391=champs!$Q$6,J391=champs!$Q$5),'Tarifs-Price list'!$L$17,IF(AND(K391="OUI",C391="PRIVÉ",H391=champs!$Q$5,I391=champs!$Q$5,J391=champs!$Q$5),"Impossible",0)))))))))))))))))))))</f>
        <v>0</v>
      </c>
    </row>
    <row r="392" spans="2:33" ht="21" x14ac:dyDescent="0.2"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50"/>
      <c r="M392" s="50"/>
      <c r="N392" s="48"/>
      <c r="O392" s="48"/>
      <c r="P392" s="48"/>
      <c r="Q392" s="48"/>
      <c r="R392" s="48"/>
      <c r="S392" s="49"/>
      <c r="T392" s="49"/>
      <c r="U392" s="49"/>
      <c r="V392" s="48"/>
      <c r="W392" s="48"/>
      <c r="X392" s="48"/>
      <c r="Y392" s="48"/>
      <c r="Z392" s="48"/>
      <c r="AC392" s="25" t="e" cm="1">
        <f t="array" ref="AC392">IF(C392="PARTENAIRE",_xlfn.IFS(D392=champs!$A$5,'Tarifs-Price list'!$G$8,D392=champs!$A$6,'Tarifs-Price list'!$G$8,D392=champs!$A$7,'Tarifs-Price list'!$G$18,D392="Chlore Silicate",'Tarifs-Price list'!$G$23,D392="Chlore Carbonate",'Tarifs-Price list'!$G$23,D392="NON",0),IF(C392="EXTERNE",_xlfn.IFS(D392=champs!$A$5,'Tarifs-Price list'!$F$8,D392=champs!$A$6,'Tarifs-Price list'!$F$8,D392=champs!$A$7,'Tarifs-Price list'!$F$18,D392="Chlore Silicate",'Tarifs-Price list'!$F$23,D392="Chlore Carbonate",'Tarifs-Price list'!$F$23,D392="NON",0),_xlfn.IFS(D392=champs!$A$5,'Tarifs-Price list'!$E$8,D392=champs!$A$6,'Tarifs-Price list'!$E$8,D392=champs!$A$7,'Tarifs-Price list'!$E$18,D392="Chlore Silicate",'Tarifs-Price list'!$E$23,D392="Chlore Carbonate",'Tarifs-Price list'!$E$23,D392="NON",0)))</f>
        <v>#N/A</v>
      </c>
      <c r="AD392" s="25" t="e" cm="1">
        <f t="array" ref="AD392">IF(C392="PARTENAIRE",_xlfn.IFS(E392=champs!$A$5,'Tarifs-Price list'!$G$9,E392=champs!$A$6,'Tarifs-Price list'!$G$9,E392=champs!$A$7,'Tarifs-Price list'!$G$19,E392="Chlore Silicate",'Tarifs-Price list'!$G$24,E392="Chlore Carbonate",'Tarifs-Price list'!$G$24,E392="NON",0),IF(C392="EXTERNE",_xlfn.IFS(E392=champs!$A$5,'Tarifs-Price list'!$F$9,E392=champs!$A$6,'Tarifs-Price list'!$F$9,E392=champs!$A$7,'Tarifs-Price list'!$F$19,E392="Chlore Silicate",'Tarifs-Price list'!$F$24,E392="Chlore Carbonate",'Tarifs-Price list'!$F$24,E392="NON",0),_xlfn.IFS(E392=champs!$A$5,'Tarifs-Price list'!$E$9,E392=champs!$A$6,'Tarifs-Price list'!$E$9,E392=champs!$A$7,'Tarifs-Price list'!$E$19,E392="Chlore Silicate",'Tarifs-Price list'!$E$24,E392="Chlore Carbonate",'Tarifs-Price list'!$E$24,E392="NON",0)))</f>
        <v>#N/A</v>
      </c>
      <c r="AE392" s="25" t="e" cm="1">
        <f t="array" ref="AE392">IF(C392="PARTENAIRE",_xlfn.IFS(F392=champs!$A$5,'Tarifs-Price list'!$G$10,F392=champs!$A$6,'Tarifs-Price list'!$G$15,F392=champs!$A$7,'Tarifs-Price list'!$G$20,F392="Chlore Silicate",'Tarifs-Price list'!$G$25,F392="Chlore Carbonate",'Tarifs-Price list'!$G$30,F392="NON",0),IF(C392="EXTERNE",_xlfn.IFS(F392=champs!$A$5,'Tarifs-Price list'!$F$10,F392=champs!$A$6,'Tarifs-Price list'!$F$15,F392=champs!$A$7,'Tarifs-Price list'!$F$20,F392="Chlore Silicate",'Tarifs-Price list'!$F$25,F392="Chlore Carbonate",'Tarifs-Price list'!$F$30,F392="NON",0),_xlfn.IFS(F392=champs!$A$5,'Tarifs-Price list'!$E$10,F392=champs!$A$6,'Tarifs-Price list'!$E$15,F392=champs!$A$7,'Tarifs-Price list'!$E$20,F392="Chlore Silicate",'Tarifs-Price list'!$E$25,F392="Chlore Carbonate",'Tarifs-Price list'!$E$30,F392="NON",0)))</f>
        <v>#N/A</v>
      </c>
      <c r="AF392" s="25">
        <f>IF(AND(H392=champs!$Q$5,I392=champs!$Q$6,J392=champs!$Q$6,C392="PARTENAIRE"),'Tarifs-Price list'!$N$9,IF(AND(C392="PARTENAIRE",H392=champs!$Q$6,I392=champs!$Q$5,J392=champs!$Q$6),'Tarifs-Price list'!$N$9,IF(AND(C392="PARTENAIRE",H392=champs!$Q$5,I392=champs!$Q$5,J392=champs!$Q$6),2*'Tarifs-Price list'!$N$9,IF(AND(C392="PARTENAIRE",H392=champs!$Q$6,I392=champs!$Q$6,J392=champs!$Q$5),'Tarifs-Price list'!$N$18,IF(AND(C392="PARTENAIRE",H392=champs!$Q$5,I392=champs!$Q$6,J392=champs!$Q$5),"Impossible",IF(AND(C392="PARTENAIRE",H392=champs!$Q$6,I392=champs!$Q$5,J392=champs!$Q$5),"Impossible",IF(AND(C392="PARTENAIRE",H392=champs!$Q$5,I392=champs!$Q$5,J392=champs!$Q$5),"Impossible",IF(AND(C392="EXTERNE",H392=champs!$Q$5,I392=champs!$Q$6,J392=champs!$Q$6),'Tarifs-Price list'!$M$9,IF(AND(C392="EXTERNE",H392=champs!$Q$6,I392=champs!$Q$5,J392=champs!$Q$6),'Tarifs-Price list'!$M$9,IF(AND(C392="EXTERNE",H392=champs!$Q$5,I392=champs!$Q$5,J392=champs!$Q$6),2*'Tarifs-Price list'!$M$9,IF(AND(C392="EXTERNE",H392=champs!$Q$6,I392=champs!$Q$6,J392=champs!$Q$5),'Tarifs-Price list'!$M$18,IF(AND(C392="Externe",H392=champs!$Q$5,I392=champs!$Q$6,J392=champs!$Q$5),"Impossible",IF(AND(C392="EXTERNE",H392=champs!$Q$6,I392=champs!$Q$5,J392=champs!$Q$5),"Impossible",IF(AND(C392="EXTERNE",H392=champs!$Q$5,I392=champs!$Q$5,J392=champs!$Q$5),"Impossible",IF(AND(C392="PRIVÉ",H392=champs!$Q$5,I392=champs!$Q$6,J392=champs!$Q$6),'Tarifs-Price list'!$L$9,IF(AND(C392="PRIVÉ",H392=champs!$Q$6,I392=champs!$Q$5,J392=champs!$Q$6),'Tarifs-Price list'!$L$9,IF(AND(C392="PRIVÉ",H392=champs!$Q$5,I392=champs!$Q$5,J392=champs!$Q$6),2*'Tarifs-Price list'!$L$9,IF(AND(C392="PRIVÉ",H392=champs!$Q$5,I392=champs!$Q$6,J392=champs!$Q$5),"Impossible",IF(AND(C392="PRIVÉ",H392=champs!$Q$6,I392=champs!$Q$5,J392=champs!$Q$5),"Impossible",IF(AND(C392="PRIVÉ",H392=champs!$Q$6,I392=champs!$Q$6,J392=champs!$Q$5),'Tarifs-Price list'!$L$18,IF(AND(C392="PRIVÉ",H392=champs!$Q$5,I392=champs!$Q$5,J392=champs!$Q$5),"Impossible",0)))))))))))))))))))))</f>
        <v>0</v>
      </c>
      <c r="AG392" s="57">
        <f>IF(AND(K392="OUI",H392=champs!$Q$5,I392=champs!$Q$6,J392=champs!$Q$6,C392="PARTENAIRE"),'Tarifs-Price list'!$N$8,IF(AND(K392="OUI",C392="PARTENAIRE",H392=champs!$Q$6,I392=champs!$Q$5,J392=champs!$Q$6),'Tarifs-Price list'!$N$8,IF(AND(K392="OUI",C392="PARTENAIRE",H392=champs!$Q$5,I392=champs!$Q$5,J392=champs!$Q$6),2*'Tarifs-Price list'!$N$8,IF(AND(K392="OUI",C392="PARTENAIRE",H392=champs!$Q$6,I392=champs!$Q$6,J392=champs!$Q$5),'Tarifs-Price list'!$N$17,IF(AND(K392="OUI",C392="PARTENAIRE",H392=champs!$Q$5,I392=champs!$Q$6,J392=champs!$Q$5),"Impossible",IF(AND(K392="OUI",C392="PARTENAIRE",H392=champs!$Q$6,I392=champs!$Q$5,J392=champs!$Q$5),"Impossible",IF(AND(K392="OUI",C392="PARTENAIRE",H392=champs!$Q$5,I392=champs!$Q$5,J392=champs!$Q$5),"Impossible",IF(AND(C392="EXTERNE",K392="OUI",H392=champs!$Q$5,I392=champs!$Q$6,J392=champs!$Q$6),'Tarifs-Price list'!$M$8,IF(AND(K392="OUI",C392="EXTERNE",H392=champs!$Q$6,I392=champs!$Q$5,J392=champs!$Q$6),'Tarifs-Price list'!$M$8,IF(AND(C392="EXTERNE",K392="OUI",H392=champs!$Q$5,I392=champs!$Q$5,J392=champs!$Q$6),2*'Tarifs-Price list'!$M$8,IF(AND(K392="OUI",C392="EXTERNE",H392=champs!$Q$6,I392=champs!$Q$6,J392=champs!$Q$5),'Tarifs-Price list'!$M$17,IF(AND(K392="OUI",C392="Externe",H392=champs!$Q$5,I392=champs!$Q$6,J392=champs!$Q$5),"Impossible",IF(AND(C392="EXTERNE",K392="OUI",H392=champs!$Q$6,I392=champs!$Q$5,J392=champs!$Q$5),"Impossible",IF(AND(K392="OUI",C392="EXTERNE",H392=champs!$Q$5,I392=champs!$Q$5,J392=champs!$Q$5),"Impossible",IF(AND(C392="PRIVÉ",K392="OUI",H392=champs!$Q$5,I392=champs!$Q$6,J392=champs!$Q$6),'Tarifs-Price list'!$L$8,IF(AND(C392="PRIVÉ",K392="OUI",H392=champs!$Q$6,I392=champs!$Q$5,J392=champs!$Q$6),'Tarifs-Price list'!$L$8,IF(AND(K392="OUI",C392="PRIVÉ",H392=champs!$Q$5,I392=champs!$Q$5,J392=champs!Q393),2*'Tarifs-Price list'!$L$8,IF(AND(K392="OUI",C392="PRIVÉ",H392=champs!$Q$5,I392=champs!$Q$6,J392=champs!$Q$5),"Impossible",IF(AND(K392="OUI",C392="PRIVÉ",K392="OUI",H392=champs!$Q$6,I392=champs!$Q$5,J392=champs!$Q$5),"Impossible",IF(AND(K392="OUI",C392="PRIVÉ",H392=champs!$Q$6,I392=champs!$Q$6,J392=champs!$Q$5),'Tarifs-Price list'!$L$17,IF(AND(K392="OUI",C392="PRIVÉ",H392=champs!$Q$5,I392=champs!$Q$5,J392=champs!$Q$5),"Impossible",0)))))))))))))))))))))</f>
        <v>0</v>
      </c>
    </row>
    <row r="393" spans="2:33" ht="21" x14ac:dyDescent="0.2"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50"/>
      <c r="M393" s="50"/>
      <c r="N393" s="48"/>
      <c r="O393" s="48"/>
      <c r="P393" s="48"/>
      <c r="Q393" s="48"/>
      <c r="R393" s="48"/>
      <c r="S393" s="49"/>
      <c r="T393" s="49"/>
      <c r="U393" s="49"/>
      <c r="V393" s="48"/>
      <c r="W393" s="48"/>
      <c r="X393" s="48"/>
      <c r="Y393" s="48"/>
      <c r="Z393" s="48"/>
      <c r="AC393" s="25" t="e" cm="1">
        <f t="array" ref="AC393">IF(C393="PARTENAIRE",_xlfn.IFS(D393=champs!$A$5,'Tarifs-Price list'!$G$8,D393=champs!$A$6,'Tarifs-Price list'!$G$8,D393=champs!$A$7,'Tarifs-Price list'!$G$18,D393="Chlore Silicate",'Tarifs-Price list'!$G$23,D393="Chlore Carbonate",'Tarifs-Price list'!$G$23,D393="NON",0),IF(C393="EXTERNE",_xlfn.IFS(D393=champs!$A$5,'Tarifs-Price list'!$F$8,D393=champs!$A$6,'Tarifs-Price list'!$F$8,D393=champs!$A$7,'Tarifs-Price list'!$F$18,D393="Chlore Silicate",'Tarifs-Price list'!$F$23,D393="Chlore Carbonate",'Tarifs-Price list'!$F$23,D393="NON",0),_xlfn.IFS(D393=champs!$A$5,'Tarifs-Price list'!$E$8,D393=champs!$A$6,'Tarifs-Price list'!$E$8,D393=champs!$A$7,'Tarifs-Price list'!$E$18,D393="Chlore Silicate",'Tarifs-Price list'!$E$23,D393="Chlore Carbonate",'Tarifs-Price list'!$E$23,D393="NON",0)))</f>
        <v>#N/A</v>
      </c>
      <c r="AD393" s="25" t="e" cm="1">
        <f t="array" ref="AD393">IF(C393="PARTENAIRE",_xlfn.IFS(E393=champs!$A$5,'Tarifs-Price list'!$G$9,E393=champs!$A$6,'Tarifs-Price list'!$G$9,E393=champs!$A$7,'Tarifs-Price list'!$G$19,E393="Chlore Silicate",'Tarifs-Price list'!$G$24,E393="Chlore Carbonate",'Tarifs-Price list'!$G$24,E393="NON",0),IF(C393="EXTERNE",_xlfn.IFS(E393=champs!$A$5,'Tarifs-Price list'!$F$9,E393=champs!$A$6,'Tarifs-Price list'!$F$9,E393=champs!$A$7,'Tarifs-Price list'!$F$19,E393="Chlore Silicate",'Tarifs-Price list'!$F$24,E393="Chlore Carbonate",'Tarifs-Price list'!$F$24,E393="NON",0),_xlfn.IFS(E393=champs!$A$5,'Tarifs-Price list'!$E$9,E393=champs!$A$6,'Tarifs-Price list'!$E$9,E393=champs!$A$7,'Tarifs-Price list'!$E$19,E393="Chlore Silicate",'Tarifs-Price list'!$E$24,E393="Chlore Carbonate",'Tarifs-Price list'!$E$24,E393="NON",0)))</f>
        <v>#N/A</v>
      </c>
      <c r="AE393" s="25" t="e" cm="1">
        <f t="array" ref="AE393">IF(C393="PARTENAIRE",_xlfn.IFS(F393=champs!$A$5,'Tarifs-Price list'!$G$10,F393=champs!$A$6,'Tarifs-Price list'!$G$15,F393=champs!$A$7,'Tarifs-Price list'!$G$20,F393="Chlore Silicate",'Tarifs-Price list'!$G$25,F393="Chlore Carbonate",'Tarifs-Price list'!$G$30,F393="NON",0),IF(C393="EXTERNE",_xlfn.IFS(F393=champs!$A$5,'Tarifs-Price list'!$F$10,F393=champs!$A$6,'Tarifs-Price list'!$F$15,F393=champs!$A$7,'Tarifs-Price list'!$F$20,F393="Chlore Silicate",'Tarifs-Price list'!$F$25,F393="Chlore Carbonate",'Tarifs-Price list'!$F$30,F393="NON",0),_xlfn.IFS(F393=champs!$A$5,'Tarifs-Price list'!$E$10,F393=champs!$A$6,'Tarifs-Price list'!$E$15,F393=champs!$A$7,'Tarifs-Price list'!$E$20,F393="Chlore Silicate",'Tarifs-Price list'!$E$25,F393="Chlore Carbonate",'Tarifs-Price list'!$E$30,F393="NON",0)))</f>
        <v>#N/A</v>
      </c>
      <c r="AF393" s="25">
        <f>IF(AND(H393=champs!$Q$5,I393=champs!$Q$6,J393=champs!$Q$6,C393="PARTENAIRE"),'Tarifs-Price list'!$N$9,IF(AND(C393="PARTENAIRE",H393=champs!$Q$6,I393=champs!$Q$5,J393=champs!$Q$6),'Tarifs-Price list'!$N$9,IF(AND(C393="PARTENAIRE",H393=champs!$Q$5,I393=champs!$Q$5,J393=champs!$Q$6),2*'Tarifs-Price list'!$N$9,IF(AND(C393="PARTENAIRE",H393=champs!$Q$6,I393=champs!$Q$6,J393=champs!$Q$5),'Tarifs-Price list'!$N$18,IF(AND(C393="PARTENAIRE",H393=champs!$Q$5,I393=champs!$Q$6,J393=champs!$Q$5),"Impossible",IF(AND(C393="PARTENAIRE",H393=champs!$Q$6,I393=champs!$Q$5,J393=champs!$Q$5),"Impossible",IF(AND(C393="PARTENAIRE",H393=champs!$Q$5,I393=champs!$Q$5,J393=champs!$Q$5),"Impossible",IF(AND(C393="EXTERNE",H393=champs!$Q$5,I393=champs!$Q$6,J393=champs!$Q$6),'Tarifs-Price list'!$M$9,IF(AND(C393="EXTERNE",H393=champs!$Q$6,I393=champs!$Q$5,J393=champs!$Q$6),'Tarifs-Price list'!$M$9,IF(AND(C393="EXTERNE",H393=champs!$Q$5,I393=champs!$Q$5,J393=champs!$Q$6),2*'Tarifs-Price list'!$M$9,IF(AND(C393="EXTERNE",H393=champs!$Q$6,I393=champs!$Q$6,J393=champs!$Q$5),'Tarifs-Price list'!$M$18,IF(AND(C393="Externe",H393=champs!$Q$5,I393=champs!$Q$6,J393=champs!$Q$5),"Impossible",IF(AND(C393="EXTERNE",H393=champs!$Q$6,I393=champs!$Q$5,J393=champs!$Q$5),"Impossible",IF(AND(C393="EXTERNE",H393=champs!$Q$5,I393=champs!$Q$5,J393=champs!$Q$5),"Impossible",IF(AND(C393="PRIVÉ",H393=champs!$Q$5,I393=champs!$Q$6,J393=champs!$Q$6),'Tarifs-Price list'!$L$9,IF(AND(C393="PRIVÉ",H393=champs!$Q$6,I393=champs!$Q$5,J393=champs!$Q$6),'Tarifs-Price list'!$L$9,IF(AND(C393="PRIVÉ",H393=champs!$Q$5,I393=champs!$Q$5,J393=champs!$Q$6),2*'Tarifs-Price list'!$L$9,IF(AND(C393="PRIVÉ",H393=champs!$Q$5,I393=champs!$Q$6,J393=champs!$Q$5),"Impossible",IF(AND(C393="PRIVÉ",H393=champs!$Q$6,I393=champs!$Q$5,J393=champs!$Q$5),"Impossible",IF(AND(C393="PRIVÉ",H393=champs!$Q$6,I393=champs!$Q$6,J393=champs!$Q$5),'Tarifs-Price list'!$L$18,IF(AND(C393="PRIVÉ",H393=champs!$Q$5,I393=champs!$Q$5,J393=champs!$Q$5),"Impossible",0)))))))))))))))))))))</f>
        <v>0</v>
      </c>
      <c r="AG393" s="57">
        <f>IF(AND(K393="OUI",H393=champs!$Q$5,I393=champs!$Q$6,J393=champs!$Q$6,C393="PARTENAIRE"),'Tarifs-Price list'!$N$8,IF(AND(K393="OUI",C393="PARTENAIRE",H393=champs!$Q$6,I393=champs!$Q$5,J393=champs!$Q$6),'Tarifs-Price list'!$N$8,IF(AND(K393="OUI",C393="PARTENAIRE",H393=champs!$Q$5,I393=champs!$Q$5,J393=champs!$Q$6),2*'Tarifs-Price list'!$N$8,IF(AND(K393="OUI",C393="PARTENAIRE",H393=champs!$Q$6,I393=champs!$Q$6,J393=champs!$Q$5),'Tarifs-Price list'!$N$17,IF(AND(K393="OUI",C393="PARTENAIRE",H393=champs!$Q$5,I393=champs!$Q$6,J393=champs!$Q$5),"Impossible",IF(AND(K393="OUI",C393="PARTENAIRE",H393=champs!$Q$6,I393=champs!$Q$5,J393=champs!$Q$5),"Impossible",IF(AND(K393="OUI",C393="PARTENAIRE",H393=champs!$Q$5,I393=champs!$Q$5,J393=champs!$Q$5),"Impossible",IF(AND(C393="EXTERNE",K393="OUI",H393=champs!$Q$5,I393=champs!$Q$6,J393=champs!$Q$6),'Tarifs-Price list'!$M$8,IF(AND(K393="OUI",C393="EXTERNE",H393=champs!$Q$6,I393=champs!$Q$5,J393=champs!$Q$6),'Tarifs-Price list'!$M$8,IF(AND(C393="EXTERNE",K393="OUI",H393=champs!$Q$5,I393=champs!$Q$5,J393=champs!$Q$6),2*'Tarifs-Price list'!$M$8,IF(AND(K393="OUI",C393="EXTERNE",H393=champs!$Q$6,I393=champs!$Q$6,J393=champs!$Q$5),'Tarifs-Price list'!$M$17,IF(AND(K393="OUI",C393="Externe",H393=champs!$Q$5,I393=champs!$Q$6,J393=champs!$Q$5),"Impossible",IF(AND(C393="EXTERNE",K393="OUI",H393=champs!$Q$6,I393=champs!$Q$5,J393=champs!$Q$5),"Impossible",IF(AND(K393="OUI",C393="EXTERNE",H393=champs!$Q$5,I393=champs!$Q$5,J393=champs!$Q$5),"Impossible",IF(AND(C393="PRIVÉ",K393="OUI",H393=champs!$Q$5,I393=champs!$Q$6,J393=champs!$Q$6),'Tarifs-Price list'!$L$8,IF(AND(C393="PRIVÉ",K393="OUI",H393=champs!$Q$6,I393=champs!$Q$5,J393=champs!$Q$6),'Tarifs-Price list'!$L$8,IF(AND(K393="OUI",C393="PRIVÉ",H393=champs!$Q$5,I393=champs!$Q$5,J393=champs!Q394),2*'Tarifs-Price list'!$L$8,IF(AND(K393="OUI",C393="PRIVÉ",H393=champs!$Q$5,I393=champs!$Q$6,J393=champs!$Q$5),"Impossible",IF(AND(K393="OUI",C393="PRIVÉ",K393="OUI",H393=champs!$Q$6,I393=champs!$Q$5,J393=champs!$Q$5),"Impossible",IF(AND(K393="OUI",C393="PRIVÉ",H393=champs!$Q$6,I393=champs!$Q$6,J393=champs!$Q$5),'Tarifs-Price list'!$L$17,IF(AND(K393="OUI",C393="PRIVÉ",H393=champs!$Q$5,I393=champs!$Q$5,J393=champs!$Q$5),"Impossible",0)))))))))))))))))))))</f>
        <v>0</v>
      </c>
    </row>
    <row r="394" spans="2:33" ht="21" x14ac:dyDescent="0.2"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50"/>
      <c r="M394" s="50"/>
      <c r="N394" s="48"/>
      <c r="O394" s="48"/>
      <c r="P394" s="48"/>
      <c r="Q394" s="48"/>
      <c r="R394" s="48"/>
      <c r="S394" s="49"/>
      <c r="T394" s="49"/>
      <c r="U394" s="49"/>
      <c r="V394" s="48"/>
      <c r="W394" s="48"/>
      <c r="X394" s="48"/>
      <c r="Y394" s="48"/>
      <c r="Z394" s="48"/>
      <c r="AC394" s="25" t="e" cm="1">
        <f t="array" ref="AC394">IF(C394="PARTENAIRE",_xlfn.IFS(D394=champs!$A$5,'Tarifs-Price list'!$G$8,D394=champs!$A$6,'Tarifs-Price list'!$G$8,D394=champs!$A$7,'Tarifs-Price list'!$G$18,D394="Chlore Silicate",'Tarifs-Price list'!$G$23,D394="Chlore Carbonate",'Tarifs-Price list'!$G$23,D394="NON",0),IF(C394="EXTERNE",_xlfn.IFS(D394=champs!$A$5,'Tarifs-Price list'!$F$8,D394=champs!$A$6,'Tarifs-Price list'!$F$8,D394=champs!$A$7,'Tarifs-Price list'!$F$18,D394="Chlore Silicate",'Tarifs-Price list'!$F$23,D394="Chlore Carbonate",'Tarifs-Price list'!$F$23,D394="NON",0),_xlfn.IFS(D394=champs!$A$5,'Tarifs-Price list'!$E$8,D394=champs!$A$6,'Tarifs-Price list'!$E$8,D394=champs!$A$7,'Tarifs-Price list'!$E$18,D394="Chlore Silicate",'Tarifs-Price list'!$E$23,D394="Chlore Carbonate",'Tarifs-Price list'!$E$23,D394="NON",0)))</f>
        <v>#N/A</v>
      </c>
      <c r="AD394" s="25" t="e" cm="1">
        <f t="array" ref="AD394">IF(C394="PARTENAIRE",_xlfn.IFS(E394=champs!$A$5,'Tarifs-Price list'!$G$9,E394=champs!$A$6,'Tarifs-Price list'!$G$9,E394=champs!$A$7,'Tarifs-Price list'!$G$19,E394="Chlore Silicate",'Tarifs-Price list'!$G$24,E394="Chlore Carbonate",'Tarifs-Price list'!$G$24,E394="NON",0),IF(C394="EXTERNE",_xlfn.IFS(E394=champs!$A$5,'Tarifs-Price list'!$F$9,E394=champs!$A$6,'Tarifs-Price list'!$F$9,E394=champs!$A$7,'Tarifs-Price list'!$F$19,E394="Chlore Silicate",'Tarifs-Price list'!$F$24,E394="Chlore Carbonate",'Tarifs-Price list'!$F$24,E394="NON",0),_xlfn.IFS(E394=champs!$A$5,'Tarifs-Price list'!$E$9,E394=champs!$A$6,'Tarifs-Price list'!$E$9,E394=champs!$A$7,'Tarifs-Price list'!$E$19,E394="Chlore Silicate",'Tarifs-Price list'!$E$24,E394="Chlore Carbonate",'Tarifs-Price list'!$E$24,E394="NON",0)))</f>
        <v>#N/A</v>
      </c>
      <c r="AE394" s="25" t="e" cm="1">
        <f t="array" ref="AE394">IF(C394="PARTENAIRE",_xlfn.IFS(F394=champs!$A$5,'Tarifs-Price list'!$G$10,F394=champs!$A$6,'Tarifs-Price list'!$G$15,F394=champs!$A$7,'Tarifs-Price list'!$G$20,F394="Chlore Silicate",'Tarifs-Price list'!$G$25,F394="Chlore Carbonate",'Tarifs-Price list'!$G$30,F394="NON",0),IF(C394="EXTERNE",_xlfn.IFS(F394=champs!$A$5,'Tarifs-Price list'!$F$10,F394=champs!$A$6,'Tarifs-Price list'!$F$15,F394=champs!$A$7,'Tarifs-Price list'!$F$20,F394="Chlore Silicate",'Tarifs-Price list'!$F$25,F394="Chlore Carbonate",'Tarifs-Price list'!$F$30,F394="NON",0),_xlfn.IFS(F394=champs!$A$5,'Tarifs-Price list'!$E$10,F394=champs!$A$6,'Tarifs-Price list'!$E$15,F394=champs!$A$7,'Tarifs-Price list'!$E$20,F394="Chlore Silicate",'Tarifs-Price list'!$E$25,F394="Chlore Carbonate",'Tarifs-Price list'!$E$30,F394="NON",0)))</f>
        <v>#N/A</v>
      </c>
      <c r="AF394" s="25">
        <f>IF(AND(H394=champs!$Q$5,I394=champs!$Q$6,J394=champs!$Q$6,C394="PARTENAIRE"),'Tarifs-Price list'!$N$9,IF(AND(C394="PARTENAIRE",H394=champs!$Q$6,I394=champs!$Q$5,J394=champs!$Q$6),'Tarifs-Price list'!$N$9,IF(AND(C394="PARTENAIRE",H394=champs!$Q$5,I394=champs!$Q$5,J394=champs!$Q$6),2*'Tarifs-Price list'!$N$9,IF(AND(C394="PARTENAIRE",H394=champs!$Q$6,I394=champs!$Q$6,J394=champs!$Q$5),'Tarifs-Price list'!$N$18,IF(AND(C394="PARTENAIRE",H394=champs!$Q$5,I394=champs!$Q$6,J394=champs!$Q$5),"Impossible",IF(AND(C394="PARTENAIRE",H394=champs!$Q$6,I394=champs!$Q$5,J394=champs!$Q$5),"Impossible",IF(AND(C394="PARTENAIRE",H394=champs!$Q$5,I394=champs!$Q$5,J394=champs!$Q$5),"Impossible",IF(AND(C394="EXTERNE",H394=champs!$Q$5,I394=champs!$Q$6,J394=champs!$Q$6),'Tarifs-Price list'!$M$9,IF(AND(C394="EXTERNE",H394=champs!$Q$6,I394=champs!$Q$5,J394=champs!$Q$6),'Tarifs-Price list'!$M$9,IF(AND(C394="EXTERNE",H394=champs!$Q$5,I394=champs!$Q$5,J394=champs!$Q$6),2*'Tarifs-Price list'!$M$9,IF(AND(C394="EXTERNE",H394=champs!$Q$6,I394=champs!$Q$6,J394=champs!$Q$5),'Tarifs-Price list'!$M$18,IF(AND(C394="Externe",H394=champs!$Q$5,I394=champs!$Q$6,J394=champs!$Q$5),"Impossible",IF(AND(C394="EXTERNE",H394=champs!$Q$6,I394=champs!$Q$5,J394=champs!$Q$5),"Impossible",IF(AND(C394="EXTERNE",H394=champs!$Q$5,I394=champs!$Q$5,J394=champs!$Q$5),"Impossible",IF(AND(C394="PRIVÉ",H394=champs!$Q$5,I394=champs!$Q$6,J394=champs!$Q$6),'Tarifs-Price list'!$L$9,IF(AND(C394="PRIVÉ",H394=champs!$Q$6,I394=champs!$Q$5,J394=champs!$Q$6),'Tarifs-Price list'!$L$9,IF(AND(C394="PRIVÉ",H394=champs!$Q$5,I394=champs!$Q$5,J394=champs!$Q$6),2*'Tarifs-Price list'!$L$9,IF(AND(C394="PRIVÉ",H394=champs!$Q$5,I394=champs!$Q$6,J394=champs!$Q$5),"Impossible",IF(AND(C394="PRIVÉ",H394=champs!$Q$6,I394=champs!$Q$5,J394=champs!$Q$5),"Impossible",IF(AND(C394="PRIVÉ",H394=champs!$Q$6,I394=champs!$Q$6,J394=champs!$Q$5),'Tarifs-Price list'!$L$18,IF(AND(C394="PRIVÉ",H394=champs!$Q$5,I394=champs!$Q$5,J394=champs!$Q$5),"Impossible",0)))))))))))))))))))))</f>
        <v>0</v>
      </c>
      <c r="AG394" s="57">
        <f>IF(AND(K394="OUI",H394=champs!$Q$5,I394=champs!$Q$6,J394=champs!$Q$6,C394="PARTENAIRE"),'Tarifs-Price list'!$N$8,IF(AND(K394="OUI",C394="PARTENAIRE",H394=champs!$Q$6,I394=champs!$Q$5,J394=champs!$Q$6),'Tarifs-Price list'!$N$8,IF(AND(K394="OUI",C394="PARTENAIRE",H394=champs!$Q$5,I394=champs!$Q$5,J394=champs!$Q$6),2*'Tarifs-Price list'!$N$8,IF(AND(K394="OUI",C394="PARTENAIRE",H394=champs!$Q$6,I394=champs!$Q$6,J394=champs!$Q$5),'Tarifs-Price list'!$N$17,IF(AND(K394="OUI",C394="PARTENAIRE",H394=champs!$Q$5,I394=champs!$Q$6,J394=champs!$Q$5),"Impossible",IF(AND(K394="OUI",C394="PARTENAIRE",H394=champs!$Q$6,I394=champs!$Q$5,J394=champs!$Q$5),"Impossible",IF(AND(K394="OUI",C394="PARTENAIRE",H394=champs!$Q$5,I394=champs!$Q$5,J394=champs!$Q$5),"Impossible",IF(AND(C394="EXTERNE",K394="OUI",H394=champs!$Q$5,I394=champs!$Q$6,J394=champs!$Q$6),'Tarifs-Price list'!$M$8,IF(AND(K394="OUI",C394="EXTERNE",H394=champs!$Q$6,I394=champs!$Q$5,J394=champs!$Q$6),'Tarifs-Price list'!$M$8,IF(AND(C394="EXTERNE",K394="OUI",H394=champs!$Q$5,I394=champs!$Q$5,J394=champs!$Q$6),2*'Tarifs-Price list'!$M$8,IF(AND(K394="OUI",C394="EXTERNE",H394=champs!$Q$6,I394=champs!$Q$6,J394=champs!$Q$5),'Tarifs-Price list'!$M$17,IF(AND(K394="OUI",C394="Externe",H394=champs!$Q$5,I394=champs!$Q$6,J394=champs!$Q$5),"Impossible",IF(AND(C394="EXTERNE",K394="OUI",H394=champs!$Q$6,I394=champs!$Q$5,J394=champs!$Q$5),"Impossible",IF(AND(K394="OUI",C394="EXTERNE",H394=champs!$Q$5,I394=champs!$Q$5,J394=champs!$Q$5),"Impossible",IF(AND(C394="PRIVÉ",K394="OUI",H394=champs!$Q$5,I394=champs!$Q$6,J394=champs!$Q$6),'Tarifs-Price list'!$L$8,IF(AND(C394="PRIVÉ",K394="OUI",H394=champs!$Q$6,I394=champs!$Q$5,J394=champs!$Q$6),'Tarifs-Price list'!$L$8,IF(AND(K394="OUI",C394="PRIVÉ",H394=champs!$Q$5,I394=champs!$Q$5,J394=champs!Q395),2*'Tarifs-Price list'!$L$8,IF(AND(K394="OUI",C394="PRIVÉ",H394=champs!$Q$5,I394=champs!$Q$6,J394=champs!$Q$5),"Impossible",IF(AND(K394="OUI",C394="PRIVÉ",K394="OUI",H394=champs!$Q$6,I394=champs!$Q$5,J394=champs!$Q$5),"Impossible",IF(AND(K394="OUI",C394="PRIVÉ",H394=champs!$Q$6,I394=champs!$Q$6,J394=champs!$Q$5),'Tarifs-Price list'!$L$17,IF(AND(K394="OUI",C394="PRIVÉ",H394=champs!$Q$5,I394=champs!$Q$5,J394=champs!$Q$5),"Impossible",0)))))))))))))))))))))</f>
        <v>0</v>
      </c>
    </row>
    <row r="395" spans="2:33" ht="21" x14ac:dyDescent="0.2"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50"/>
      <c r="M395" s="50"/>
      <c r="N395" s="48"/>
      <c r="O395" s="48"/>
      <c r="P395" s="48"/>
      <c r="Q395" s="48"/>
      <c r="R395" s="48"/>
      <c r="S395" s="49"/>
      <c r="T395" s="49"/>
      <c r="U395" s="49"/>
      <c r="V395" s="48"/>
      <c r="W395" s="48"/>
      <c r="X395" s="48"/>
      <c r="Y395" s="48"/>
      <c r="Z395" s="48"/>
      <c r="AC395" s="25" t="e" cm="1">
        <f t="array" ref="AC395">IF(C395="PARTENAIRE",_xlfn.IFS(D395=champs!$A$5,'Tarifs-Price list'!$G$8,D395=champs!$A$6,'Tarifs-Price list'!$G$8,D395=champs!$A$7,'Tarifs-Price list'!$G$18,D395="Chlore Silicate",'Tarifs-Price list'!$G$23,D395="Chlore Carbonate",'Tarifs-Price list'!$G$23,D395="NON",0),IF(C395="EXTERNE",_xlfn.IFS(D395=champs!$A$5,'Tarifs-Price list'!$F$8,D395=champs!$A$6,'Tarifs-Price list'!$F$8,D395=champs!$A$7,'Tarifs-Price list'!$F$18,D395="Chlore Silicate",'Tarifs-Price list'!$F$23,D395="Chlore Carbonate",'Tarifs-Price list'!$F$23,D395="NON",0),_xlfn.IFS(D395=champs!$A$5,'Tarifs-Price list'!$E$8,D395=champs!$A$6,'Tarifs-Price list'!$E$8,D395=champs!$A$7,'Tarifs-Price list'!$E$18,D395="Chlore Silicate",'Tarifs-Price list'!$E$23,D395="Chlore Carbonate",'Tarifs-Price list'!$E$23,D395="NON",0)))</f>
        <v>#N/A</v>
      </c>
      <c r="AD395" s="25" t="e" cm="1">
        <f t="array" ref="AD395">IF(C395="PARTENAIRE",_xlfn.IFS(E395=champs!$A$5,'Tarifs-Price list'!$G$9,E395=champs!$A$6,'Tarifs-Price list'!$G$9,E395=champs!$A$7,'Tarifs-Price list'!$G$19,E395="Chlore Silicate",'Tarifs-Price list'!$G$24,E395="Chlore Carbonate",'Tarifs-Price list'!$G$24,E395="NON",0),IF(C395="EXTERNE",_xlfn.IFS(E395=champs!$A$5,'Tarifs-Price list'!$F$9,E395=champs!$A$6,'Tarifs-Price list'!$F$9,E395=champs!$A$7,'Tarifs-Price list'!$F$19,E395="Chlore Silicate",'Tarifs-Price list'!$F$24,E395="Chlore Carbonate",'Tarifs-Price list'!$F$24,E395="NON",0),_xlfn.IFS(E395=champs!$A$5,'Tarifs-Price list'!$E$9,E395=champs!$A$6,'Tarifs-Price list'!$E$9,E395=champs!$A$7,'Tarifs-Price list'!$E$19,E395="Chlore Silicate",'Tarifs-Price list'!$E$24,E395="Chlore Carbonate",'Tarifs-Price list'!$E$24,E395="NON",0)))</f>
        <v>#N/A</v>
      </c>
      <c r="AE395" s="25" t="e" cm="1">
        <f t="array" ref="AE395">IF(C395="PARTENAIRE",_xlfn.IFS(F395=champs!$A$5,'Tarifs-Price list'!$G$10,F395=champs!$A$6,'Tarifs-Price list'!$G$15,F395=champs!$A$7,'Tarifs-Price list'!$G$20,F395="Chlore Silicate",'Tarifs-Price list'!$G$25,F395="Chlore Carbonate",'Tarifs-Price list'!$G$30,F395="NON",0),IF(C395="EXTERNE",_xlfn.IFS(F395=champs!$A$5,'Tarifs-Price list'!$F$10,F395=champs!$A$6,'Tarifs-Price list'!$F$15,F395=champs!$A$7,'Tarifs-Price list'!$F$20,F395="Chlore Silicate",'Tarifs-Price list'!$F$25,F395="Chlore Carbonate",'Tarifs-Price list'!$F$30,F395="NON",0),_xlfn.IFS(F395=champs!$A$5,'Tarifs-Price list'!$E$10,F395=champs!$A$6,'Tarifs-Price list'!$E$15,F395=champs!$A$7,'Tarifs-Price list'!$E$20,F395="Chlore Silicate",'Tarifs-Price list'!$E$25,F395="Chlore Carbonate",'Tarifs-Price list'!$E$30,F395="NON",0)))</f>
        <v>#N/A</v>
      </c>
      <c r="AF395" s="25">
        <f>IF(AND(H395=champs!$Q$5,I395=champs!$Q$6,J395=champs!$Q$6,C395="PARTENAIRE"),'Tarifs-Price list'!$N$9,IF(AND(C395="PARTENAIRE",H395=champs!$Q$6,I395=champs!$Q$5,J395=champs!$Q$6),'Tarifs-Price list'!$N$9,IF(AND(C395="PARTENAIRE",H395=champs!$Q$5,I395=champs!$Q$5,J395=champs!$Q$6),2*'Tarifs-Price list'!$N$9,IF(AND(C395="PARTENAIRE",H395=champs!$Q$6,I395=champs!$Q$6,J395=champs!$Q$5),'Tarifs-Price list'!$N$18,IF(AND(C395="PARTENAIRE",H395=champs!$Q$5,I395=champs!$Q$6,J395=champs!$Q$5),"Impossible",IF(AND(C395="PARTENAIRE",H395=champs!$Q$6,I395=champs!$Q$5,J395=champs!$Q$5),"Impossible",IF(AND(C395="PARTENAIRE",H395=champs!$Q$5,I395=champs!$Q$5,J395=champs!$Q$5),"Impossible",IF(AND(C395="EXTERNE",H395=champs!$Q$5,I395=champs!$Q$6,J395=champs!$Q$6),'Tarifs-Price list'!$M$9,IF(AND(C395="EXTERNE",H395=champs!$Q$6,I395=champs!$Q$5,J395=champs!$Q$6),'Tarifs-Price list'!$M$9,IF(AND(C395="EXTERNE",H395=champs!$Q$5,I395=champs!$Q$5,J395=champs!$Q$6),2*'Tarifs-Price list'!$M$9,IF(AND(C395="EXTERNE",H395=champs!$Q$6,I395=champs!$Q$6,J395=champs!$Q$5),'Tarifs-Price list'!$M$18,IF(AND(C395="Externe",H395=champs!$Q$5,I395=champs!$Q$6,J395=champs!$Q$5),"Impossible",IF(AND(C395="EXTERNE",H395=champs!$Q$6,I395=champs!$Q$5,J395=champs!$Q$5),"Impossible",IF(AND(C395="EXTERNE",H395=champs!$Q$5,I395=champs!$Q$5,J395=champs!$Q$5),"Impossible",IF(AND(C395="PRIVÉ",H395=champs!$Q$5,I395=champs!$Q$6,J395=champs!$Q$6),'Tarifs-Price list'!$L$9,IF(AND(C395="PRIVÉ",H395=champs!$Q$6,I395=champs!$Q$5,J395=champs!$Q$6),'Tarifs-Price list'!$L$9,IF(AND(C395="PRIVÉ",H395=champs!$Q$5,I395=champs!$Q$5,J395=champs!$Q$6),2*'Tarifs-Price list'!$L$9,IF(AND(C395="PRIVÉ",H395=champs!$Q$5,I395=champs!$Q$6,J395=champs!$Q$5),"Impossible",IF(AND(C395="PRIVÉ",H395=champs!$Q$6,I395=champs!$Q$5,J395=champs!$Q$5),"Impossible",IF(AND(C395="PRIVÉ",H395=champs!$Q$6,I395=champs!$Q$6,J395=champs!$Q$5),'Tarifs-Price list'!$L$18,IF(AND(C395="PRIVÉ",H395=champs!$Q$5,I395=champs!$Q$5,J395=champs!$Q$5),"Impossible",0)))))))))))))))))))))</f>
        <v>0</v>
      </c>
      <c r="AG395" s="57">
        <f>IF(AND(K395="OUI",H395=champs!$Q$5,I395=champs!$Q$6,J395=champs!$Q$6,C395="PARTENAIRE"),'Tarifs-Price list'!$N$8,IF(AND(K395="OUI",C395="PARTENAIRE",H395=champs!$Q$6,I395=champs!$Q$5,J395=champs!$Q$6),'Tarifs-Price list'!$N$8,IF(AND(K395="OUI",C395="PARTENAIRE",H395=champs!$Q$5,I395=champs!$Q$5,J395=champs!$Q$6),2*'Tarifs-Price list'!$N$8,IF(AND(K395="OUI",C395="PARTENAIRE",H395=champs!$Q$6,I395=champs!$Q$6,J395=champs!$Q$5),'Tarifs-Price list'!$N$17,IF(AND(K395="OUI",C395="PARTENAIRE",H395=champs!$Q$5,I395=champs!$Q$6,J395=champs!$Q$5),"Impossible",IF(AND(K395="OUI",C395="PARTENAIRE",H395=champs!$Q$6,I395=champs!$Q$5,J395=champs!$Q$5),"Impossible",IF(AND(K395="OUI",C395="PARTENAIRE",H395=champs!$Q$5,I395=champs!$Q$5,J395=champs!$Q$5),"Impossible",IF(AND(C395="EXTERNE",K395="OUI",H395=champs!$Q$5,I395=champs!$Q$6,J395=champs!$Q$6),'Tarifs-Price list'!$M$8,IF(AND(K395="OUI",C395="EXTERNE",H395=champs!$Q$6,I395=champs!$Q$5,J395=champs!$Q$6),'Tarifs-Price list'!$M$8,IF(AND(C395="EXTERNE",K395="OUI",H395=champs!$Q$5,I395=champs!$Q$5,J395=champs!$Q$6),2*'Tarifs-Price list'!$M$8,IF(AND(K395="OUI",C395="EXTERNE",H395=champs!$Q$6,I395=champs!$Q$6,J395=champs!$Q$5),'Tarifs-Price list'!$M$17,IF(AND(K395="OUI",C395="Externe",H395=champs!$Q$5,I395=champs!$Q$6,J395=champs!$Q$5),"Impossible",IF(AND(C395="EXTERNE",K395="OUI",H395=champs!$Q$6,I395=champs!$Q$5,J395=champs!$Q$5),"Impossible",IF(AND(K395="OUI",C395="EXTERNE",H395=champs!$Q$5,I395=champs!$Q$5,J395=champs!$Q$5),"Impossible",IF(AND(C395="PRIVÉ",K395="OUI",H395=champs!$Q$5,I395=champs!$Q$6,J395=champs!$Q$6),'Tarifs-Price list'!$L$8,IF(AND(C395="PRIVÉ",K395="OUI",H395=champs!$Q$6,I395=champs!$Q$5,J395=champs!$Q$6),'Tarifs-Price list'!$L$8,IF(AND(K395="OUI",C395="PRIVÉ",H395=champs!$Q$5,I395=champs!$Q$5,J395=champs!Q396),2*'Tarifs-Price list'!$L$8,IF(AND(K395="OUI",C395="PRIVÉ",H395=champs!$Q$5,I395=champs!$Q$6,J395=champs!$Q$5),"Impossible",IF(AND(K395="OUI",C395="PRIVÉ",K395="OUI",H395=champs!$Q$6,I395=champs!$Q$5,J395=champs!$Q$5),"Impossible",IF(AND(K395="OUI",C395="PRIVÉ",H395=champs!$Q$6,I395=champs!$Q$6,J395=champs!$Q$5),'Tarifs-Price list'!$L$17,IF(AND(K395="OUI",C395="PRIVÉ",H395=champs!$Q$5,I395=champs!$Q$5,J395=champs!$Q$5),"Impossible",0)))))))))))))))))))))</f>
        <v>0</v>
      </c>
    </row>
    <row r="396" spans="2:33" ht="21" x14ac:dyDescent="0.2"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50"/>
      <c r="M396" s="50"/>
      <c r="N396" s="48"/>
      <c r="O396" s="48"/>
      <c r="P396" s="48"/>
      <c r="Q396" s="48"/>
      <c r="R396" s="48"/>
      <c r="S396" s="49"/>
      <c r="T396" s="49"/>
      <c r="U396" s="49"/>
      <c r="V396" s="48"/>
      <c r="W396" s="48"/>
      <c r="X396" s="48"/>
      <c r="Y396" s="48"/>
      <c r="Z396" s="48"/>
      <c r="AC396" s="25" t="e" cm="1">
        <f t="array" ref="AC396">IF(C396="PARTENAIRE",_xlfn.IFS(D396=champs!$A$5,'Tarifs-Price list'!$G$8,D396=champs!$A$6,'Tarifs-Price list'!$G$8,D396=champs!$A$7,'Tarifs-Price list'!$G$18,D396="Chlore Silicate",'Tarifs-Price list'!$G$23,D396="Chlore Carbonate",'Tarifs-Price list'!$G$23,D396="NON",0),IF(C396="EXTERNE",_xlfn.IFS(D396=champs!$A$5,'Tarifs-Price list'!$F$8,D396=champs!$A$6,'Tarifs-Price list'!$F$8,D396=champs!$A$7,'Tarifs-Price list'!$F$18,D396="Chlore Silicate",'Tarifs-Price list'!$F$23,D396="Chlore Carbonate",'Tarifs-Price list'!$F$23,D396="NON",0),_xlfn.IFS(D396=champs!$A$5,'Tarifs-Price list'!$E$8,D396=champs!$A$6,'Tarifs-Price list'!$E$8,D396=champs!$A$7,'Tarifs-Price list'!$E$18,D396="Chlore Silicate",'Tarifs-Price list'!$E$23,D396="Chlore Carbonate",'Tarifs-Price list'!$E$23,D396="NON",0)))</f>
        <v>#N/A</v>
      </c>
      <c r="AD396" s="25" t="e" cm="1">
        <f t="array" ref="AD396">IF(C396="PARTENAIRE",_xlfn.IFS(E396=champs!$A$5,'Tarifs-Price list'!$G$9,E396=champs!$A$6,'Tarifs-Price list'!$G$9,E396=champs!$A$7,'Tarifs-Price list'!$G$19,E396="Chlore Silicate",'Tarifs-Price list'!$G$24,E396="Chlore Carbonate",'Tarifs-Price list'!$G$24,E396="NON",0),IF(C396="EXTERNE",_xlfn.IFS(E396=champs!$A$5,'Tarifs-Price list'!$F$9,E396=champs!$A$6,'Tarifs-Price list'!$F$9,E396=champs!$A$7,'Tarifs-Price list'!$F$19,E396="Chlore Silicate",'Tarifs-Price list'!$F$24,E396="Chlore Carbonate",'Tarifs-Price list'!$F$24,E396="NON",0),_xlfn.IFS(E396=champs!$A$5,'Tarifs-Price list'!$E$9,E396=champs!$A$6,'Tarifs-Price list'!$E$9,E396=champs!$A$7,'Tarifs-Price list'!$E$19,E396="Chlore Silicate",'Tarifs-Price list'!$E$24,E396="Chlore Carbonate",'Tarifs-Price list'!$E$24,E396="NON",0)))</f>
        <v>#N/A</v>
      </c>
      <c r="AE396" s="25" t="e" cm="1">
        <f t="array" ref="AE396">IF(C396="PARTENAIRE",_xlfn.IFS(F396=champs!$A$5,'Tarifs-Price list'!$G$10,F396=champs!$A$6,'Tarifs-Price list'!$G$15,F396=champs!$A$7,'Tarifs-Price list'!$G$20,F396="Chlore Silicate",'Tarifs-Price list'!$G$25,F396="Chlore Carbonate",'Tarifs-Price list'!$G$30,F396="NON",0),IF(C396="EXTERNE",_xlfn.IFS(F396=champs!$A$5,'Tarifs-Price list'!$F$10,F396=champs!$A$6,'Tarifs-Price list'!$F$15,F396=champs!$A$7,'Tarifs-Price list'!$F$20,F396="Chlore Silicate",'Tarifs-Price list'!$F$25,F396="Chlore Carbonate",'Tarifs-Price list'!$F$30,F396="NON",0),_xlfn.IFS(F396=champs!$A$5,'Tarifs-Price list'!$E$10,F396=champs!$A$6,'Tarifs-Price list'!$E$15,F396=champs!$A$7,'Tarifs-Price list'!$E$20,F396="Chlore Silicate",'Tarifs-Price list'!$E$25,F396="Chlore Carbonate",'Tarifs-Price list'!$E$30,F396="NON",0)))</f>
        <v>#N/A</v>
      </c>
      <c r="AF396" s="25">
        <f>IF(AND(H396=champs!$Q$5,I396=champs!$Q$6,J396=champs!$Q$6,C396="PARTENAIRE"),'Tarifs-Price list'!$N$9,IF(AND(C396="PARTENAIRE",H396=champs!$Q$6,I396=champs!$Q$5,J396=champs!$Q$6),'Tarifs-Price list'!$N$9,IF(AND(C396="PARTENAIRE",H396=champs!$Q$5,I396=champs!$Q$5,J396=champs!$Q$6),2*'Tarifs-Price list'!$N$9,IF(AND(C396="PARTENAIRE",H396=champs!$Q$6,I396=champs!$Q$6,J396=champs!$Q$5),'Tarifs-Price list'!$N$18,IF(AND(C396="PARTENAIRE",H396=champs!$Q$5,I396=champs!$Q$6,J396=champs!$Q$5),"Impossible",IF(AND(C396="PARTENAIRE",H396=champs!$Q$6,I396=champs!$Q$5,J396=champs!$Q$5),"Impossible",IF(AND(C396="PARTENAIRE",H396=champs!$Q$5,I396=champs!$Q$5,J396=champs!$Q$5),"Impossible",IF(AND(C396="EXTERNE",H396=champs!$Q$5,I396=champs!$Q$6,J396=champs!$Q$6),'Tarifs-Price list'!$M$9,IF(AND(C396="EXTERNE",H396=champs!$Q$6,I396=champs!$Q$5,J396=champs!$Q$6),'Tarifs-Price list'!$M$9,IF(AND(C396="EXTERNE",H396=champs!$Q$5,I396=champs!$Q$5,J396=champs!$Q$6),2*'Tarifs-Price list'!$M$9,IF(AND(C396="EXTERNE",H396=champs!$Q$6,I396=champs!$Q$6,J396=champs!$Q$5),'Tarifs-Price list'!$M$18,IF(AND(C396="Externe",H396=champs!$Q$5,I396=champs!$Q$6,J396=champs!$Q$5),"Impossible",IF(AND(C396="EXTERNE",H396=champs!$Q$6,I396=champs!$Q$5,J396=champs!$Q$5),"Impossible",IF(AND(C396="EXTERNE",H396=champs!$Q$5,I396=champs!$Q$5,J396=champs!$Q$5),"Impossible",IF(AND(C396="PRIVÉ",H396=champs!$Q$5,I396=champs!$Q$6,J396=champs!$Q$6),'Tarifs-Price list'!$L$9,IF(AND(C396="PRIVÉ",H396=champs!$Q$6,I396=champs!$Q$5,J396=champs!$Q$6),'Tarifs-Price list'!$L$9,IF(AND(C396="PRIVÉ",H396=champs!$Q$5,I396=champs!$Q$5,J396=champs!$Q$6),2*'Tarifs-Price list'!$L$9,IF(AND(C396="PRIVÉ",H396=champs!$Q$5,I396=champs!$Q$6,J396=champs!$Q$5),"Impossible",IF(AND(C396="PRIVÉ",H396=champs!$Q$6,I396=champs!$Q$5,J396=champs!$Q$5),"Impossible",IF(AND(C396="PRIVÉ",H396=champs!$Q$6,I396=champs!$Q$6,J396=champs!$Q$5),'Tarifs-Price list'!$L$18,IF(AND(C396="PRIVÉ",H396=champs!$Q$5,I396=champs!$Q$5,J396=champs!$Q$5),"Impossible",0)))))))))))))))))))))</f>
        <v>0</v>
      </c>
      <c r="AG396" s="57">
        <f>IF(AND(K396="OUI",H396=champs!$Q$5,I396=champs!$Q$6,J396=champs!$Q$6,C396="PARTENAIRE"),'Tarifs-Price list'!$N$8,IF(AND(K396="OUI",C396="PARTENAIRE",H396=champs!$Q$6,I396=champs!$Q$5,J396=champs!$Q$6),'Tarifs-Price list'!$N$8,IF(AND(K396="OUI",C396="PARTENAIRE",H396=champs!$Q$5,I396=champs!$Q$5,J396=champs!$Q$6),2*'Tarifs-Price list'!$N$8,IF(AND(K396="OUI",C396="PARTENAIRE",H396=champs!$Q$6,I396=champs!$Q$6,J396=champs!$Q$5),'Tarifs-Price list'!$N$17,IF(AND(K396="OUI",C396="PARTENAIRE",H396=champs!$Q$5,I396=champs!$Q$6,J396=champs!$Q$5),"Impossible",IF(AND(K396="OUI",C396="PARTENAIRE",H396=champs!$Q$6,I396=champs!$Q$5,J396=champs!$Q$5),"Impossible",IF(AND(K396="OUI",C396="PARTENAIRE",H396=champs!$Q$5,I396=champs!$Q$5,J396=champs!$Q$5),"Impossible",IF(AND(C396="EXTERNE",K396="OUI",H396=champs!$Q$5,I396=champs!$Q$6,J396=champs!$Q$6),'Tarifs-Price list'!$M$8,IF(AND(K396="OUI",C396="EXTERNE",H396=champs!$Q$6,I396=champs!$Q$5,J396=champs!$Q$6),'Tarifs-Price list'!$M$8,IF(AND(C396="EXTERNE",K396="OUI",H396=champs!$Q$5,I396=champs!$Q$5,J396=champs!$Q$6),2*'Tarifs-Price list'!$M$8,IF(AND(K396="OUI",C396="EXTERNE",H396=champs!$Q$6,I396=champs!$Q$6,J396=champs!$Q$5),'Tarifs-Price list'!$M$17,IF(AND(K396="OUI",C396="Externe",H396=champs!$Q$5,I396=champs!$Q$6,J396=champs!$Q$5),"Impossible",IF(AND(C396="EXTERNE",K396="OUI",H396=champs!$Q$6,I396=champs!$Q$5,J396=champs!$Q$5),"Impossible",IF(AND(K396="OUI",C396="EXTERNE",H396=champs!$Q$5,I396=champs!$Q$5,J396=champs!$Q$5),"Impossible",IF(AND(C396="PRIVÉ",K396="OUI",H396=champs!$Q$5,I396=champs!$Q$6,J396=champs!$Q$6),'Tarifs-Price list'!$L$8,IF(AND(C396="PRIVÉ",K396="OUI",H396=champs!$Q$6,I396=champs!$Q$5,J396=champs!$Q$6),'Tarifs-Price list'!$L$8,IF(AND(K396="OUI",C396="PRIVÉ",H396=champs!$Q$5,I396=champs!$Q$5,J396=champs!Q397),2*'Tarifs-Price list'!$L$8,IF(AND(K396="OUI",C396="PRIVÉ",H396=champs!$Q$5,I396=champs!$Q$6,J396=champs!$Q$5),"Impossible",IF(AND(K396="OUI",C396="PRIVÉ",K396="OUI",H396=champs!$Q$6,I396=champs!$Q$5,J396=champs!$Q$5),"Impossible",IF(AND(K396="OUI",C396="PRIVÉ",H396=champs!$Q$6,I396=champs!$Q$6,J396=champs!$Q$5),'Tarifs-Price list'!$L$17,IF(AND(K396="OUI",C396="PRIVÉ",H396=champs!$Q$5,I396=champs!$Q$5,J396=champs!$Q$5),"Impossible",0)))))))))))))))))))))</f>
        <v>0</v>
      </c>
    </row>
    <row r="397" spans="2:33" ht="21" x14ac:dyDescent="0.2"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50"/>
      <c r="M397" s="50"/>
      <c r="N397" s="48"/>
      <c r="O397" s="48"/>
      <c r="P397" s="48"/>
      <c r="Q397" s="48"/>
      <c r="R397" s="48"/>
      <c r="S397" s="49"/>
      <c r="T397" s="49"/>
      <c r="U397" s="49"/>
      <c r="V397" s="48"/>
      <c r="W397" s="48"/>
      <c r="X397" s="48"/>
      <c r="Y397" s="48"/>
      <c r="Z397" s="48"/>
      <c r="AC397" s="25" t="e" cm="1">
        <f t="array" ref="AC397">IF(C397="PARTENAIRE",_xlfn.IFS(D397=champs!$A$5,'Tarifs-Price list'!$G$8,D397=champs!$A$6,'Tarifs-Price list'!$G$8,D397=champs!$A$7,'Tarifs-Price list'!$G$18,D397="Chlore Silicate",'Tarifs-Price list'!$G$23,D397="Chlore Carbonate",'Tarifs-Price list'!$G$23,D397="NON",0),IF(C397="EXTERNE",_xlfn.IFS(D397=champs!$A$5,'Tarifs-Price list'!$F$8,D397=champs!$A$6,'Tarifs-Price list'!$F$8,D397=champs!$A$7,'Tarifs-Price list'!$F$18,D397="Chlore Silicate",'Tarifs-Price list'!$F$23,D397="Chlore Carbonate",'Tarifs-Price list'!$F$23,D397="NON",0),_xlfn.IFS(D397=champs!$A$5,'Tarifs-Price list'!$E$8,D397=champs!$A$6,'Tarifs-Price list'!$E$8,D397=champs!$A$7,'Tarifs-Price list'!$E$18,D397="Chlore Silicate",'Tarifs-Price list'!$E$23,D397="Chlore Carbonate",'Tarifs-Price list'!$E$23,D397="NON",0)))</f>
        <v>#N/A</v>
      </c>
      <c r="AD397" s="25" t="e" cm="1">
        <f t="array" ref="AD397">IF(C397="PARTENAIRE",_xlfn.IFS(E397=champs!$A$5,'Tarifs-Price list'!$G$9,E397=champs!$A$6,'Tarifs-Price list'!$G$9,E397=champs!$A$7,'Tarifs-Price list'!$G$19,E397="Chlore Silicate",'Tarifs-Price list'!$G$24,E397="Chlore Carbonate",'Tarifs-Price list'!$G$24,E397="NON",0),IF(C397="EXTERNE",_xlfn.IFS(E397=champs!$A$5,'Tarifs-Price list'!$F$9,E397=champs!$A$6,'Tarifs-Price list'!$F$9,E397=champs!$A$7,'Tarifs-Price list'!$F$19,E397="Chlore Silicate",'Tarifs-Price list'!$F$24,E397="Chlore Carbonate",'Tarifs-Price list'!$F$24,E397="NON",0),_xlfn.IFS(E397=champs!$A$5,'Tarifs-Price list'!$E$9,E397=champs!$A$6,'Tarifs-Price list'!$E$9,E397=champs!$A$7,'Tarifs-Price list'!$E$19,E397="Chlore Silicate",'Tarifs-Price list'!$E$24,E397="Chlore Carbonate",'Tarifs-Price list'!$E$24,E397="NON",0)))</f>
        <v>#N/A</v>
      </c>
      <c r="AE397" s="25" t="e" cm="1">
        <f t="array" ref="AE397">IF(C397="PARTENAIRE",_xlfn.IFS(F397=champs!$A$5,'Tarifs-Price list'!$G$10,F397=champs!$A$6,'Tarifs-Price list'!$G$15,F397=champs!$A$7,'Tarifs-Price list'!$G$20,F397="Chlore Silicate",'Tarifs-Price list'!$G$25,F397="Chlore Carbonate",'Tarifs-Price list'!$G$30,F397="NON",0),IF(C397="EXTERNE",_xlfn.IFS(F397=champs!$A$5,'Tarifs-Price list'!$F$10,F397=champs!$A$6,'Tarifs-Price list'!$F$15,F397=champs!$A$7,'Tarifs-Price list'!$F$20,F397="Chlore Silicate",'Tarifs-Price list'!$F$25,F397="Chlore Carbonate",'Tarifs-Price list'!$F$30,F397="NON",0),_xlfn.IFS(F397=champs!$A$5,'Tarifs-Price list'!$E$10,F397=champs!$A$6,'Tarifs-Price list'!$E$15,F397=champs!$A$7,'Tarifs-Price list'!$E$20,F397="Chlore Silicate",'Tarifs-Price list'!$E$25,F397="Chlore Carbonate",'Tarifs-Price list'!$E$30,F397="NON",0)))</f>
        <v>#N/A</v>
      </c>
      <c r="AF397" s="25">
        <f>IF(AND(H397=champs!$Q$5,I397=champs!$Q$6,J397=champs!$Q$6,C397="PARTENAIRE"),'Tarifs-Price list'!$N$9,IF(AND(C397="PARTENAIRE",H397=champs!$Q$6,I397=champs!$Q$5,J397=champs!$Q$6),'Tarifs-Price list'!$N$9,IF(AND(C397="PARTENAIRE",H397=champs!$Q$5,I397=champs!$Q$5,J397=champs!$Q$6),2*'Tarifs-Price list'!$N$9,IF(AND(C397="PARTENAIRE",H397=champs!$Q$6,I397=champs!$Q$6,J397=champs!$Q$5),'Tarifs-Price list'!$N$18,IF(AND(C397="PARTENAIRE",H397=champs!$Q$5,I397=champs!$Q$6,J397=champs!$Q$5),"Impossible",IF(AND(C397="PARTENAIRE",H397=champs!$Q$6,I397=champs!$Q$5,J397=champs!$Q$5),"Impossible",IF(AND(C397="PARTENAIRE",H397=champs!$Q$5,I397=champs!$Q$5,J397=champs!$Q$5),"Impossible",IF(AND(C397="EXTERNE",H397=champs!$Q$5,I397=champs!$Q$6,J397=champs!$Q$6),'Tarifs-Price list'!$M$9,IF(AND(C397="EXTERNE",H397=champs!$Q$6,I397=champs!$Q$5,J397=champs!$Q$6),'Tarifs-Price list'!$M$9,IF(AND(C397="EXTERNE",H397=champs!$Q$5,I397=champs!$Q$5,J397=champs!$Q$6),2*'Tarifs-Price list'!$M$9,IF(AND(C397="EXTERNE",H397=champs!$Q$6,I397=champs!$Q$6,J397=champs!$Q$5),'Tarifs-Price list'!$M$18,IF(AND(C397="Externe",H397=champs!$Q$5,I397=champs!$Q$6,J397=champs!$Q$5),"Impossible",IF(AND(C397="EXTERNE",H397=champs!$Q$6,I397=champs!$Q$5,J397=champs!$Q$5),"Impossible",IF(AND(C397="EXTERNE",H397=champs!$Q$5,I397=champs!$Q$5,J397=champs!$Q$5),"Impossible",IF(AND(C397="PRIVÉ",H397=champs!$Q$5,I397=champs!$Q$6,J397=champs!$Q$6),'Tarifs-Price list'!$L$9,IF(AND(C397="PRIVÉ",H397=champs!$Q$6,I397=champs!$Q$5,J397=champs!$Q$6),'Tarifs-Price list'!$L$9,IF(AND(C397="PRIVÉ",H397=champs!$Q$5,I397=champs!$Q$5,J397=champs!$Q$6),2*'Tarifs-Price list'!$L$9,IF(AND(C397="PRIVÉ",H397=champs!$Q$5,I397=champs!$Q$6,J397=champs!$Q$5),"Impossible",IF(AND(C397="PRIVÉ",H397=champs!$Q$6,I397=champs!$Q$5,J397=champs!$Q$5),"Impossible",IF(AND(C397="PRIVÉ",H397=champs!$Q$6,I397=champs!$Q$6,J397=champs!$Q$5),'Tarifs-Price list'!$L$18,IF(AND(C397="PRIVÉ",H397=champs!$Q$5,I397=champs!$Q$5,J397=champs!$Q$5),"Impossible",0)))))))))))))))))))))</f>
        <v>0</v>
      </c>
      <c r="AG397" s="57">
        <f>IF(AND(K397="OUI",H397=champs!$Q$5,I397=champs!$Q$6,J397=champs!$Q$6,C397="PARTENAIRE"),'Tarifs-Price list'!$N$8,IF(AND(K397="OUI",C397="PARTENAIRE",H397=champs!$Q$6,I397=champs!$Q$5,J397=champs!$Q$6),'Tarifs-Price list'!$N$8,IF(AND(K397="OUI",C397="PARTENAIRE",H397=champs!$Q$5,I397=champs!$Q$5,J397=champs!$Q$6),2*'Tarifs-Price list'!$N$8,IF(AND(K397="OUI",C397="PARTENAIRE",H397=champs!$Q$6,I397=champs!$Q$6,J397=champs!$Q$5),'Tarifs-Price list'!$N$17,IF(AND(K397="OUI",C397="PARTENAIRE",H397=champs!$Q$5,I397=champs!$Q$6,J397=champs!$Q$5),"Impossible",IF(AND(K397="OUI",C397="PARTENAIRE",H397=champs!$Q$6,I397=champs!$Q$5,J397=champs!$Q$5),"Impossible",IF(AND(K397="OUI",C397="PARTENAIRE",H397=champs!$Q$5,I397=champs!$Q$5,J397=champs!$Q$5),"Impossible",IF(AND(C397="EXTERNE",K397="OUI",H397=champs!$Q$5,I397=champs!$Q$6,J397=champs!$Q$6),'Tarifs-Price list'!$M$8,IF(AND(K397="OUI",C397="EXTERNE",H397=champs!$Q$6,I397=champs!$Q$5,J397=champs!$Q$6),'Tarifs-Price list'!$M$8,IF(AND(C397="EXTERNE",K397="OUI",H397=champs!$Q$5,I397=champs!$Q$5,J397=champs!$Q$6),2*'Tarifs-Price list'!$M$8,IF(AND(K397="OUI",C397="EXTERNE",H397=champs!$Q$6,I397=champs!$Q$6,J397=champs!$Q$5),'Tarifs-Price list'!$M$17,IF(AND(K397="OUI",C397="Externe",H397=champs!$Q$5,I397=champs!$Q$6,J397=champs!$Q$5),"Impossible",IF(AND(C397="EXTERNE",K397="OUI",H397=champs!$Q$6,I397=champs!$Q$5,J397=champs!$Q$5),"Impossible",IF(AND(K397="OUI",C397="EXTERNE",H397=champs!$Q$5,I397=champs!$Q$5,J397=champs!$Q$5),"Impossible",IF(AND(C397="PRIVÉ",K397="OUI",H397=champs!$Q$5,I397=champs!$Q$6,J397=champs!$Q$6),'Tarifs-Price list'!$L$8,IF(AND(C397="PRIVÉ",K397="OUI",H397=champs!$Q$6,I397=champs!$Q$5,J397=champs!$Q$6),'Tarifs-Price list'!$L$8,IF(AND(K397="OUI",C397="PRIVÉ",H397=champs!$Q$5,I397=champs!$Q$5,J397=champs!Q398),2*'Tarifs-Price list'!$L$8,IF(AND(K397="OUI",C397="PRIVÉ",H397=champs!$Q$5,I397=champs!$Q$6,J397=champs!$Q$5),"Impossible",IF(AND(K397="OUI",C397="PRIVÉ",K397="OUI",H397=champs!$Q$6,I397=champs!$Q$5,J397=champs!$Q$5),"Impossible",IF(AND(K397="OUI",C397="PRIVÉ",H397=champs!$Q$6,I397=champs!$Q$6,J397=champs!$Q$5),'Tarifs-Price list'!$L$17,IF(AND(K397="OUI",C397="PRIVÉ",H397=champs!$Q$5,I397=champs!$Q$5,J397=champs!$Q$5),"Impossible",0)))))))))))))))))))))</f>
        <v>0</v>
      </c>
    </row>
    <row r="398" spans="2:33" ht="21" x14ac:dyDescent="0.2"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50"/>
      <c r="M398" s="50"/>
      <c r="N398" s="48"/>
      <c r="O398" s="48"/>
      <c r="P398" s="48"/>
      <c r="Q398" s="48"/>
      <c r="R398" s="48"/>
      <c r="S398" s="49"/>
      <c r="T398" s="49"/>
      <c r="U398" s="49"/>
      <c r="V398" s="48"/>
      <c r="W398" s="48"/>
      <c r="X398" s="48"/>
      <c r="Y398" s="48"/>
      <c r="Z398" s="48"/>
      <c r="AC398" s="25" t="e" cm="1">
        <f t="array" ref="AC398">IF(C398="PARTENAIRE",_xlfn.IFS(D398=champs!$A$5,'Tarifs-Price list'!$G$8,D398=champs!$A$6,'Tarifs-Price list'!$G$8,D398=champs!$A$7,'Tarifs-Price list'!$G$18,D398="Chlore Silicate",'Tarifs-Price list'!$G$23,D398="Chlore Carbonate",'Tarifs-Price list'!$G$23,D398="NON",0),IF(C398="EXTERNE",_xlfn.IFS(D398=champs!$A$5,'Tarifs-Price list'!$F$8,D398=champs!$A$6,'Tarifs-Price list'!$F$8,D398=champs!$A$7,'Tarifs-Price list'!$F$18,D398="Chlore Silicate",'Tarifs-Price list'!$F$23,D398="Chlore Carbonate",'Tarifs-Price list'!$F$23,D398="NON",0),_xlfn.IFS(D398=champs!$A$5,'Tarifs-Price list'!$E$8,D398=champs!$A$6,'Tarifs-Price list'!$E$8,D398=champs!$A$7,'Tarifs-Price list'!$E$18,D398="Chlore Silicate",'Tarifs-Price list'!$E$23,D398="Chlore Carbonate",'Tarifs-Price list'!$E$23,D398="NON",0)))</f>
        <v>#N/A</v>
      </c>
      <c r="AD398" s="25" t="e" cm="1">
        <f t="array" ref="AD398">IF(C398="PARTENAIRE",_xlfn.IFS(E398=champs!$A$5,'Tarifs-Price list'!$G$9,E398=champs!$A$6,'Tarifs-Price list'!$G$9,E398=champs!$A$7,'Tarifs-Price list'!$G$19,E398="Chlore Silicate",'Tarifs-Price list'!$G$24,E398="Chlore Carbonate",'Tarifs-Price list'!$G$24,E398="NON",0),IF(C398="EXTERNE",_xlfn.IFS(E398=champs!$A$5,'Tarifs-Price list'!$F$9,E398=champs!$A$6,'Tarifs-Price list'!$F$9,E398=champs!$A$7,'Tarifs-Price list'!$F$19,E398="Chlore Silicate",'Tarifs-Price list'!$F$24,E398="Chlore Carbonate",'Tarifs-Price list'!$F$24,E398="NON",0),_xlfn.IFS(E398=champs!$A$5,'Tarifs-Price list'!$E$9,E398=champs!$A$6,'Tarifs-Price list'!$E$9,E398=champs!$A$7,'Tarifs-Price list'!$E$19,E398="Chlore Silicate",'Tarifs-Price list'!$E$24,E398="Chlore Carbonate",'Tarifs-Price list'!$E$24,E398="NON",0)))</f>
        <v>#N/A</v>
      </c>
      <c r="AE398" s="25" t="e" cm="1">
        <f t="array" ref="AE398">IF(C398="PARTENAIRE",_xlfn.IFS(F398=champs!$A$5,'Tarifs-Price list'!$G$10,F398=champs!$A$6,'Tarifs-Price list'!$G$15,F398=champs!$A$7,'Tarifs-Price list'!$G$20,F398="Chlore Silicate",'Tarifs-Price list'!$G$25,F398="Chlore Carbonate",'Tarifs-Price list'!$G$30,F398="NON",0),IF(C398="EXTERNE",_xlfn.IFS(F398=champs!$A$5,'Tarifs-Price list'!$F$10,F398=champs!$A$6,'Tarifs-Price list'!$F$15,F398=champs!$A$7,'Tarifs-Price list'!$F$20,F398="Chlore Silicate",'Tarifs-Price list'!$F$25,F398="Chlore Carbonate",'Tarifs-Price list'!$F$30,F398="NON",0),_xlfn.IFS(F398=champs!$A$5,'Tarifs-Price list'!$E$10,F398=champs!$A$6,'Tarifs-Price list'!$E$15,F398=champs!$A$7,'Tarifs-Price list'!$E$20,F398="Chlore Silicate",'Tarifs-Price list'!$E$25,F398="Chlore Carbonate",'Tarifs-Price list'!$E$30,F398="NON",0)))</f>
        <v>#N/A</v>
      </c>
      <c r="AF398" s="25">
        <f>IF(AND(H398=champs!$Q$5,I398=champs!$Q$6,J398=champs!$Q$6,C398="PARTENAIRE"),'Tarifs-Price list'!$N$9,IF(AND(C398="PARTENAIRE",H398=champs!$Q$6,I398=champs!$Q$5,J398=champs!$Q$6),'Tarifs-Price list'!$N$9,IF(AND(C398="PARTENAIRE",H398=champs!$Q$5,I398=champs!$Q$5,J398=champs!$Q$6),2*'Tarifs-Price list'!$N$9,IF(AND(C398="PARTENAIRE",H398=champs!$Q$6,I398=champs!$Q$6,J398=champs!$Q$5),'Tarifs-Price list'!$N$18,IF(AND(C398="PARTENAIRE",H398=champs!$Q$5,I398=champs!$Q$6,J398=champs!$Q$5),"Impossible",IF(AND(C398="PARTENAIRE",H398=champs!$Q$6,I398=champs!$Q$5,J398=champs!$Q$5),"Impossible",IF(AND(C398="PARTENAIRE",H398=champs!$Q$5,I398=champs!$Q$5,J398=champs!$Q$5),"Impossible",IF(AND(C398="EXTERNE",H398=champs!$Q$5,I398=champs!$Q$6,J398=champs!$Q$6),'Tarifs-Price list'!$M$9,IF(AND(C398="EXTERNE",H398=champs!$Q$6,I398=champs!$Q$5,J398=champs!$Q$6),'Tarifs-Price list'!$M$9,IF(AND(C398="EXTERNE",H398=champs!$Q$5,I398=champs!$Q$5,J398=champs!$Q$6),2*'Tarifs-Price list'!$M$9,IF(AND(C398="EXTERNE",H398=champs!$Q$6,I398=champs!$Q$6,J398=champs!$Q$5),'Tarifs-Price list'!$M$18,IF(AND(C398="Externe",H398=champs!$Q$5,I398=champs!$Q$6,J398=champs!$Q$5),"Impossible",IF(AND(C398="EXTERNE",H398=champs!$Q$6,I398=champs!$Q$5,J398=champs!$Q$5),"Impossible",IF(AND(C398="EXTERNE",H398=champs!$Q$5,I398=champs!$Q$5,J398=champs!$Q$5),"Impossible",IF(AND(C398="PRIVÉ",H398=champs!$Q$5,I398=champs!$Q$6,J398=champs!$Q$6),'Tarifs-Price list'!$L$9,IF(AND(C398="PRIVÉ",H398=champs!$Q$6,I398=champs!$Q$5,J398=champs!$Q$6),'Tarifs-Price list'!$L$9,IF(AND(C398="PRIVÉ",H398=champs!$Q$5,I398=champs!$Q$5,J398=champs!$Q$6),2*'Tarifs-Price list'!$L$9,IF(AND(C398="PRIVÉ",H398=champs!$Q$5,I398=champs!$Q$6,J398=champs!$Q$5),"Impossible",IF(AND(C398="PRIVÉ",H398=champs!$Q$6,I398=champs!$Q$5,J398=champs!$Q$5),"Impossible",IF(AND(C398="PRIVÉ",H398=champs!$Q$6,I398=champs!$Q$6,J398=champs!$Q$5),'Tarifs-Price list'!$L$18,IF(AND(C398="PRIVÉ",H398=champs!$Q$5,I398=champs!$Q$5,J398=champs!$Q$5),"Impossible",0)))))))))))))))))))))</f>
        <v>0</v>
      </c>
      <c r="AG398" s="57">
        <f>IF(AND(K398="OUI",H398=champs!$Q$5,I398=champs!$Q$6,J398=champs!$Q$6,C398="PARTENAIRE"),'Tarifs-Price list'!$N$8,IF(AND(K398="OUI",C398="PARTENAIRE",H398=champs!$Q$6,I398=champs!$Q$5,J398=champs!$Q$6),'Tarifs-Price list'!$N$8,IF(AND(K398="OUI",C398="PARTENAIRE",H398=champs!$Q$5,I398=champs!$Q$5,J398=champs!$Q$6),2*'Tarifs-Price list'!$N$8,IF(AND(K398="OUI",C398="PARTENAIRE",H398=champs!$Q$6,I398=champs!$Q$6,J398=champs!$Q$5),'Tarifs-Price list'!$N$17,IF(AND(K398="OUI",C398="PARTENAIRE",H398=champs!$Q$5,I398=champs!$Q$6,J398=champs!$Q$5),"Impossible",IF(AND(K398="OUI",C398="PARTENAIRE",H398=champs!$Q$6,I398=champs!$Q$5,J398=champs!$Q$5),"Impossible",IF(AND(K398="OUI",C398="PARTENAIRE",H398=champs!$Q$5,I398=champs!$Q$5,J398=champs!$Q$5),"Impossible",IF(AND(C398="EXTERNE",K398="OUI",H398=champs!$Q$5,I398=champs!$Q$6,J398=champs!$Q$6),'Tarifs-Price list'!$M$8,IF(AND(K398="OUI",C398="EXTERNE",H398=champs!$Q$6,I398=champs!$Q$5,J398=champs!$Q$6),'Tarifs-Price list'!$M$8,IF(AND(C398="EXTERNE",K398="OUI",H398=champs!$Q$5,I398=champs!$Q$5,J398=champs!$Q$6),2*'Tarifs-Price list'!$M$8,IF(AND(K398="OUI",C398="EXTERNE",H398=champs!$Q$6,I398=champs!$Q$6,J398=champs!$Q$5),'Tarifs-Price list'!$M$17,IF(AND(K398="OUI",C398="Externe",H398=champs!$Q$5,I398=champs!$Q$6,J398=champs!$Q$5),"Impossible",IF(AND(C398="EXTERNE",K398="OUI",H398=champs!$Q$6,I398=champs!$Q$5,J398=champs!$Q$5),"Impossible",IF(AND(K398="OUI",C398="EXTERNE",H398=champs!$Q$5,I398=champs!$Q$5,J398=champs!$Q$5),"Impossible",IF(AND(C398="PRIVÉ",K398="OUI",H398=champs!$Q$5,I398=champs!$Q$6,J398=champs!$Q$6),'Tarifs-Price list'!$L$8,IF(AND(C398="PRIVÉ",K398="OUI",H398=champs!$Q$6,I398=champs!$Q$5,J398=champs!$Q$6),'Tarifs-Price list'!$L$8,IF(AND(K398="OUI",C398="PRIVÉ",H398=champs!$Q$5,I398=champs!$Q$5,J398=champs!Q399),2*'Tarifs-Price list'!$L$8,IF(AND(K398="OUI",C398="PRIVÉ",H398=champs!$Q$5,I398=champs!$Q$6,J398=champs!$Q$5),"Impossible",IF(AND(K398="OUI",C398="PRIVÉ",K398="OUI",H398=champs!$Q$6,I398=champs!$Q$5,J398=champs!$Q$5),"Impossible",IF(AND(K398="OUI",C398="PRIVÉ",H398=champs!$Q$6,I398=champs!$Q$6,J398=champs!$Q$5),'Tarifs-Price list'!$L$17,IF(AND(K398="OUI",C398="PRIVÉ",H398=champs!$Q$5,I398=champs!$Q$5,J398=champs!$Q$5),"Impossible",0)))))))))))))))))))))</f>
        <v>0</v>
      </c>
    </row>
    <row r="399" spans="2:33" ht="21" x14ac:dyDescent="0.2"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50"/>
      <c r="M399" s="50"/>
      <c r="N399" s="48"/>
      <c r="O399" s="48"/>
      <c r="P399" s="48"/>
      <c r="Q399" s="48"/>
      <c r="R399" s="48"/>
      <c r="S399" s="49"/>
      <c r="T399" s="49"/>
      <c r="U399" s="49"/>
      <c r="V399" s="48"/>
      <c r="W399" s="48"/>
      <c r="X399" s="48"/>
      <c r="Y399" s="48"/>
      <c r="Z399" s="48"/>
      <c r="AC399" s="25" t="e" cm="1">
        <f t="array" ref="AC399">IF(C399="PARTENAIRE",_xlfn.IFS(D399=champs!$A$5,'Tarifs-Price list'!$G$8,D399=champs!$A$6,'Tarifs-Price list'!$G$8,D399=champs!$A$7,'Tarifs-Price list'!$G$18,D399="Chlore Silicate",'Tarifs-Price list'!$G$23,D399="Chlore Carbonate",'Tarifs-Price list'!$G$23,D399="NON",0),IF(C399="EXTERNE",_xlfn.IFS(D399=champs!$A$5,'Tarifs-Price list'!$F$8,D399=champs!$A$6,'Tarifs-Price list'!$F$8,D399=champs!$A$7,'Tarifs-Price list'!$F$18,D399="Chlore Silicate",'Tarifs-Price list'!$F$23,D399="Chlore Carbonate",'Tarifs-Price list'!$F$23,D399="NON",0),_xlfn.IFS(D399=champs!$A$5,'Tarifs-Price list'!$E$8,D399=champs!$A$6,'Tarifs-Price list'!$E$8,D399=champs!$A$7,'Tarifs-Price list'!$E$18,D399="Chlore Silicate",'Tarifs-Price list'!$E$23,D399="Chlore Carbonate",'Tarifs-Price list'!$E$23,D399="NON",0)))</f>
        <v>#N/A</v>
      </c>
      <c r="AD399" s="25" t="e" cm="1">
        <f t="array" ref="AD399">IF(C399="PARTENAIRE",_xlfn.IFS(E399=champs!$A$5,'Tarifs-Price list'!$G$9,E399=champs!$A$6,'Tarifs-Price list'!$G$9,E399=champs!$A$7,'Tarifs-Price list'!$G$19,E399="Chlore Silicate",'Tarifs-Price list'!$G$24,E399="Chlore Carbonate",'Tarifs-Price list'!$G$24,E399="NON",0),IF(C399="EXTERNE",_xlfn.IFS(E399=champs!$A$5,'Tarifs-Price list'!$F$9,E399=champs!$A$6,'Tarifs-Price list'!$F$9,E399=champs!$A$7,'Tarifs-Price list'!$F$19,E399="Chlore Silicate",'Tarifs-Price list'!$F$24,E399="Chlore Carbonate",'Tarifs-Price list'!$F$24,E399="NON",0),_xlfn.IFS(E399=champs!$A$5,'Tarifs-Price list'!$E$9,E399=champs!$A$6,'Tarifs-Price list'!$E$9,E399=champs!$A$7,'Tarifs-Price list'!$E$19,E399="Chlore Silicate",'Tarifs-Price list'!$E$24,E399="Chlore Carbonate",'Tarifs-Price list'!$E$24,E399="NON",0)))</f>
        <v>#N/A</v>
      </c>
      <c r="AE399" s="25" t="e" cm="1">
        <f t="array" ref="AE399">IF(C399="PARTENAIRE",_xlfn.IFS(F399=champs!$A$5,'Tarifs-Price list'!$G$10,F399=champs!$A$6,'Tarifs-Price list'!$G$15,F399=champs!$A$7,'Tarifs-Price list'!$G$20,F399="Chlore Silicate",'Tarifs-Price list'!$G$25,F399="Chlore Carbonate",'Tarifs-Price list'!$G$30,F399="NON",0),IF(C399="EXTERNE",_xlfn.IFS(F399=champs!$A$5,'Tarifs-Price list'!$F$10,F399=champs!$A$6,'Tarifs-Price list'!$F$15,F399=champs!$A$7,'Tarifs-Price list'!$F$20,F399="Chlore Silicate",'Tarifs-Price list'!$F$25,F399="Chlore Carbonate",'Tarifs-Price list'!$F$30,F399="NON",0),_xlfn.IFS(F399=champs!$A$5,'Tarifs-Price list'!$E$10,F399=champs!$A$6,'Tarifs-Price list'!$E$15,F399=champs!$A$7,'Tarifs-Price list'!$E$20,F399="Chlore Silicate",'Tarifs-Price list'!$E$25,F399="Chlore Carbonate",'Tarifs-Price list'!$E$30,F399="NON",0)))</f>
        <v>#N/A</v>
      </c>
      <c r="AF399" s="25">
        <f>IF(AND(H399=champs!$Q$5,I399=champs!$Q$6,J399=champs!$Q$6,C399="PARTENAIRE"),'Tarifs-Price list'!$N$9,IF(AND(C399="PARTENAIRE",H399=champs!$Q$6,I399=champs!$Q$5,J399=champs!$Q$6),'Tarifs-Price list'!$N$9,IF(AND(C399="PARTENAIRE",H399=champs!$Q$5,I399=champs!$Q$5,J399=champs!$Q$6),2*'Tarifs-Price list'!$N$9,IF(AND(C399="PARTENAIRE",H399=champs!$Q$6,I399=champs!$Q$6,J399=champs!$Q$5),'Tarifs-Price list'!$N$18,IF(AND(C399="PARTENAIRE",H399=champs!$Q$5,I399=champs!$Q$6,J399=champs!$Q$5),"Impossible",IF(AND(C399="PARTENAIRE",H399=champs!$Q$6,I399=champs!$Q$5,J399=champs!$Q$5),"Impossible",IF(AND(C399="PARTENAIRE",H399=champs!$Q$5,I399=champs!$Q$5,J399=champs!$Q$5),"Impossible",IF(AND(C399="EXTERNE",H399=champs!$Q$5,I399=champs!$Q$6,J399=champs!$Q$6),'Tarifs-Price list'!$M$9,IF(AND(C399="EXTERNE",H399=champs!$Q$6,I399=champs!$Q$5,J399=champs!$Q$6),'Tarifs-Price list'!$M$9,IF(AND(C399="EXTERNE",H399=champs!$Q$5,I399=champs!$Q$5,J399=champs!$Q$6),2*'Tarifs-Price list'!$M$9,IF(AND(C399="EXTERNE",H399=champs!$Q$6,I399=champs!$Q$6,J399=champs!$Q$5),'Tarifs-Price list'!$M$18,IF(AND(C399="Externe",H399=champs!$Q$5,I399=champs!$Q$6,J399=champs!$Q$5),"Impossible",IF(AND(C399="EXTERNE",H399=champs!$Q$6,I399=champs!$Q$5,J399=champs!$Q$5),"Impossible",IF(AND(C399="EXTERNE",H399=champs!$Q$5,I399=champs!$Q$5,J399=champs!$Q$5),"Impossible",IF(AND(C399="PRIVÉ",H399=champs!$Q$5,I399=champs!$Q$6,J399=champs!$Q$6),'Tarifs-Price list'!$L$9,IF(AND(C399="PRIVÉ",H399=champs!$Q$6,I399=champs!$Q$5,J399=champs!$Q$6),'Tarifs-Price list'!$L$9,IF(AND(C399="PRIVÉ",H399=champs!$Q$5,I399=champs!$Q$5,J399=champs!$Q$6),2*'Tarifs-Price list'!$L$9,IF(AND(C399="PRIVÉ",H399=champs!$Q$5,I399=champs!$Q$6,J399=champs!$Q$5),"Impossible",IF(AND(C399="PRIVÉ",H399=champs!$Q$6,I399=champs!$Q$5,J399=champs!$Q$5),"Impossible",IF(AND(C399="PRIVÉ",H399=champs!$Q$6,I399=champs!$Q$6,J399=champs!$Q$5),'Tarifs-Price list'!$L$18,IF(AND(C399="PRIVÉ",H399=champs!$Q$5,I399=champs!$Q$5,J399=champs!$Q$5),"Impossible",0)))))))))))))))))))))</f>
        <v>0</v>
      </c>
      <c r="AG399" s="57">
        <f>IF(AND(K399="OUI",H399=champs!$Q$5,I399=champs!$Q$6,J399=champs!$Q$6,C399="PARTENAIRE"),'Tarifs-Price list'!$N$8,IF(AND(K399="OUI",C399="PARTENAIRE",H399=champs!$Q$6,I399=champs!$Q$5,J399=champs!$Q$6),'Tarifs-Price list'!$N$8,IF(AND(K399="OUI",C399="PARTENAIRE",H399=champs!$Q$5,I399=champs!$Q$5,J399=champs!$Q$6),2*'Tarifs-Price list'!$N$8,IF(AND(K399="OUI",C399="PARTENAIRE",H399=champs!$Q$6,I399=champs!$Q$6,J399=champs!$Q$5),'Tarifs-Price list'!$N$17,IF(AND(K399="OUI",C399="PARTENAIRE",H399=champs!$Q$5,I399=champs!$Q$6,J399=champs!$Q$5),"Impossible",IF(AND(K399="OUI",C399="PARTENAIRE",H399=champs!$Q$6,I399=champs!$Q$5,J399=champs!$Q$5),"Impossible",IF(AND(K399="OUI",C399="PARTENAIRE",H399=champs!$Q$5,I399=champs!$Q$5,J399=champs!$Q$5),"Impossible",IF(AND(C399="EXTERNE",K399="OUI",H399=champs!$Q$5,I399=champs!$Q$6,J399=champs!$Q$6),'Tarifs-Price list'!$M$8,IF(AND(K399="OUI",C399="EXTERNE",H399=champs!$Q$6,I399=champs!$Q$5,J399=champs!$Q$6),'Tarifs-Price list'!$M$8,IF(AND(C399="EXTERNE",K399="OUI",H399=champs!$Q$5,I399=champs!$Q$5,J399=champs!$Q$6),2*'Tarifs-Price list'!$M$8,IF(AND(K399="OUI",C399="EXTERNE",H399=champs!$Q$6,I399=champs!$Q$6,J399=champs!$Q$5),'Tarifs-Price list'!$M$17,IF(AND(K399="OUI",C399="Externe",H399=champs!$Q$5,I399=champs!$Q$6,J399=champs!$Q$5),"Impossible",IF(AND(C399="EXTERNE",K399="OUI",H399=champs!$Q$6,I399=champs!$Q$5,J399=champs!$Q$5),"Impossible",IF(AND(K399="OUI",C399="EXTERNE",H399=champs!$Q$5,I399=champs!$Q$5,J399=champs!$Q$5),"Impossible",IF(AND(C399="PRIVÉ",K399="OUI",H399=champs!$Q$5,I399=champs!$Q$6,J399=champs!$Q$6),'Tarifs-Price list'!$L$8,IF(AND(C399="PRIVÉ",K399="OUI",H399=champs!$Q$6,I399=champs!$Q$5,J399=champs!$Q$6),'Tarifs-Price list'!$L$8,IF(AND(K399="OUI",C399="PRIVÉ",H399=champs!$Q$5,I399=champs!$Q$5,J399=champs!Q400),2*'Tarifs-Price list'!$L$8,IF(AND(K399="OUI",C399="PRIVÉ",H399=champs!$Q$5,I399=champs!$Q$6,J399=champs!$Q$5),"Impossible",IF(AND(K399="OUI",C399="PRIVÉ",K399="OUI",H399=champs!$Q$6,I399=champs!$Q$5,J399=champs!$Q$5),"Impossible",IF(AND(K399="OUI",C399="PRIVÉ",H399=champs!$Q$6,I399=champs!$Q$6,J399=champs!$Q$5),'Tarifs-Price list'!$L$17,IF(AND(K399="OUI",C399="PRIVÉ",H399=champs!$Q$5,I399=champs!$Q$5,J399=champs!$Q$5),"Impossible",0)))))))))))))))))))))</f>
        <v>0</v>
      </c>
    </row>
    <row r="400" spans="2:33" ht="21" x14ac:dyDescent="0.2"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50"/>
      <c r="M400" s="50"/>
      <c r="N400" s="48"/>
      <c r="O400" s="48"/>
      <c r="P400" s="48"/>
      <c r="Q400" s="48"/>
      <c r="R400" s="48"/>
      <c r="S400" s="49"/>
      <c r="T400" s="49"/>
      <c r="U400" s="49"/>
      <c r="V400" s="48"/>
      <c r="W400" s="48"/>
      <c r="X400" s="48"/>
      <c r="Y400" s="48"/>
      <c r="Z400" s="48"/>
      <c r="AC400" s="25" t="e" cm="1">
        <f t="array" ref="AC400">IF(C400="PARTENAIRE",_xlfn.IFS(D400=champs!$A$5,'Tarifs-Price list'!$G$8,D400=champs!$A$6,'Tarifs-Price list'!$G$8,D400=champs!$A$7,'Tarifs-Price list'!$G$18,D400="Chlore Silicate",'Tarifs-Price list'!$G$23,D400="Chlore Carbonate",'Tarifs-Price list'!$G$23,D400="NON",0),IF(C400="EXTERNE",_xlfn.IFS(D400=champs!$A$5,'Tarifs-Price list'!$F$8,D400=champs!$A$6,'Tarifs-Price list'!$F$8,D400=champs!$A$7,'Tarifs-Price list'!$F$18,D400="Chlore Silicate",'Tarifs-Price list'!$F$23,D400="Chlore Carbonate",'Tarifs-Price list'!$F$23,D400="NON",0),_xlfn.IFS(D400=champs!$A$5,'Tarifs-Price list'!$E$8,D400=champs!$A$6,'Tarifs-Price list'!$E$8,D400=champs!$A$7,'Tarifs-Price list'!$E$18,D400="Chlore Silicate",'Tarifs-Price list'!$E$23,D400="Chlore Carbonate",'Tarifs-Price list'!$E$23,D400="NON",0)))</f>
        <v>#N/A</v>
      </c>
      <c r="AD400" s="25" t="e" cm="1">
        <f t="array" ref="AD400">IF(C400="PARTENAIRE",_xlfn.IFS(E400=champs!$A$5,'Tarifs-Price list'!$G$9,E400=champs!$A$6,'Tarifs-Price list'!$G$9,E400=champs!$A$7,'Tarifs-Price list'!$G$19,E400="Chlore Silicate",'Tarifs-Price list'!$G$24,E400="Chlore Carbonate",'Tarifs-Price list'!$G$24,E400="NON",0),IF(C400="EXTERNE",_xlfn.IFS(E400=champs!$A$5,'Tarifs-Price list'!$F$9,E400=champs!$A$6,'Tarifs-Price list'!$F$9,E400=champs!$A$7,'Tarifs-Price list'!$F$19,E400="Chlore Silicate",'Tarifs-Price list'!$F$24,E400="Chlore Carbonate",'Tarifs-Price list'!$F$24,E400="NON",0),_xlfn.IFS(E400=champs!$A$5,'Tarifs-Price list'!$E$9,E400=champs!$A$6,'Tarifs-Price list'!$E$9,E400=champs!$A$7,'Tarifs-Price list'!$E$19,E400="Chlore Silicate",'Tarifs-Price list'!$E$24,E400="Chlore Carbonate",'Tarifs-Price list'!$E$24,E400="NON",0)))</f>
        <v>#N/A</v>
      </c>
      <c r="AE400" s="25" t="e" cm="1">
        <f t="array" ref="AE400">IF(C400="PARTENAIRE",_xlfn.IFS(F400=champs!$A$5,'Tarifs-Price list'!$G$10,F400=champs!$A$6,'Tarifs-Price list'!$G$15,F400=champs!$A$7,'Tarifs-Price list'!$G$20,F400="Chlore Silicate",'Tarifs-Price list'!$G$25,F400="Chlore Carbonate",'Tarifs-Price list'!$G$30,F400="NON",0),IF(C400="EXTERNE",_xlfn.IFS(F400=champs!$A$5,'Tarifs-Price list'!$F$10,F400=champs!$A$6,'Tarifs-Price list'!$F$15,F400=champs!$A$7,'Tarifs-Price list'!$F$20,F400="Chlore Silicate",'Tarifs-Price list'!$F$25,F400="Chlore Carbonate",'Tarifs-Price list'!$F$30,F400="NON",0),_xlfn.IFS(F400=champs!$A$5,'Tarifs-Price list'!$E$10,F400=champs!$A$6,'Tarifs-Price list'!$E$15,F400=champs!$A$7,'Tarifs-Price list'!$E$20,F400="Chlore Silicate",'Tarifs-Price list'!$E$25,F400="Chlore Carbonate",'Tarifs-Price list'!$E$30,F400="NON",0)))</f>
        <v>#N/A</v>
      </c>
      <c r="AF400" s="25">
        <f>IF(AND(H400=champs!$Q$5,I400=champs!$Q$6,J400=champs!$Q$6,C400="PARTENAIRE"),'Tarifs-Price list'!$N$9,IF(AND(C400="PARTENAIRE",H400=champs!$Q$6,I400=champs!$Q$5,J400=champs!$Q$6),'Tarifs-Price list'!$N$9,IF(AND(C400="PARTENAIRE",H400=champs!$Q$5,I400=champs!$Q$5,J400=champs!$Q$6),2*'Tarifs-Price list'!$N$9,IF(AND(C400="PARTENAIRE",H400=champs!$Q$6,I400=champs!$Q$6,J400=champs!$Q$5),'Tarifs-Price list'!$N$18,IF(AND(C400="PARTENAIRE",H400=champs!$Q$5,I400=champs!$Q$6,J400=champs!$Q$5),"Impossible",IF(AND(C400="PARTENAIRE",H400=champs!$Q$6,I400=champs!$Q$5,J400=champs!$Q$5),"Impossible",IF(AND(C400="PARTENAIRE",H400=champs!$Q$5,I400=champs!$Q$5,J400=champs!$Q$5),"Impossible",IF(AND(C400="EXTERNE",H400=champs!$Q$5,I400=champs!$Q$6,J400=champs!$Q$6),'Tarifs-Price list'!$M$9,IF(AND(C400="EXTERNE",H400=champs!$Q$6,I400=champs!$Q$5,J400=champs!$Q$6),'Tarifs-Price list'!$M$9,IF(AND(C400="EXTERNE",H400=champs!$Q$5,I400=champs!$Q$5,J400=champs!$Q$6),2*'Tarifs-Price list'!$M$9,IF(AND(C400="EXTERNE",H400=champs!$Q$6,I400=champs!$Q$6,J400=champs!$Q$5),'Tarifs-Price list'!$M$18,IF(AND(C400="Externe",H400=champs!$Q$5,I400=champs!$Q$6,J400=champs!$Q$5),"Impossible",IF(AND(C400="EXTERNE",H400=champs!$Q$6,I400=champs!$Q$5,J400=champs!$Q$5),"Impossible",IF(AND(C400="EXTERNE",H400=champs!$Q$5,I400=champs!$Q$5,J400=champs!$Q$5),"Impossible",IF(AND(C400="PRIVÉ",H400=champs!$Q$5,I400=champs!$Q$6,J400=champs!$Q$6),'Tarifs-Price list'!$L$9,IF(AND(C400="PRIVÉ",H400=champs!$Q$6,I400=champs!$Q$5,J400=champs!$Q$6),'Tarifs-Price list'!$L$9,IF(AND(C400="PRIVÉ",H400=champs!$Q$5,I400=champs!$Q$5,J400=champs!$Q$6),2*'Tarifs-Price list'!$L$9,IF(AND(C400="PRIVÉ",H400=champs!$Q$5,I400=champs!$Q$6,J400=champs!$Q$5),"Impossible",IF(AND(C400="PRIVÉ",H400=champs!$Q$6,I400=champs!$Q$5,J400=champs!$Q$5),"Impossible",IF(AND(C400="PRIVÉ",H400=champs!$Q$6,I400=champs!$Q$6,J400=champs!$Q$5),'Tarifs-Price list'!$L$18,IF(AND(C400="PRIVÉ",H400=champs!$Q$5,I400=champs!$Q$5,J400=champs!$Q$5),"Impossible",0)))))))))))))))))))))</f>
        <v>0</v>
      </c>
      <c r="AG400" s="57">
        <f>IF(AND(K400="OUI",H400=champs!$Q$5,I400=champs!$Q$6,J400=champs!$Q$6,C400="PARTENAIRE"),'Tarifs-Price list'!$N$8,IF(AND(K400="OUI",C400="PARTENAIRE",H400=champs!$Q$6,I400=champs!$Q$5,J400=champs!$Q$6),'Tarifs-Price list'!$N$8,IF(AND(K400="OUI",C400="PARTENAIRE",H400=champs!$Q$5,I400=champs!$Q$5,J400=champs!$Q$6),2*'Tarifs-Price list'!$N$8,IF(AND(K400="OUI",C400="PARTENAIRE",H400=champs!$Q$6,I400=champs!$Q$6,J400=champs!$Q$5),'Tarifs-Price list'!$N$17,IF(AND(K400="OUI",C400="PARTENAIRE",H400=champs!$Q$5,I400=champs!$Q$6,J400=champs!$Q$5),"Impossible",IF(AND(K400="OUI",C400="PARTENAIRE",H400=champs!$Q$6,I400=champs!$Q$5,J400=champs!$Q$5),"Impossible",IF(AND(K400="OUI",C400="PARTENAIRE",H400=champs!$Q$5,I400=champs!$Q$5,J400=champs!$Q$5),"Impossible",IF(AND(C400="EXTERNE",K400="OUI",H400=champs!$Q$5,I400=champs!$Q$6,J400=champs!$Q$6),'Tarifs-Price list'!$M$8,IF(AND(K400="OUI",C400="EXTERNE",H400=champs!$Q$6,I400=champs!$Q$5,J400=champs!$Q$6),'Tarifs-Price list'!$M$8,IF(AND(C400="EXTERNE",K400="OUI",H400=champs!$Q$5,I400=champs!$Q$5,J400=champs!$Q$6),2*'Tarifs-Price list'!$M$8,IF(AND(K400="OUI",C400="EXTERNE",H400=champs!$Q$6,I400=champs!$Q$6,J400=champs!$Q$5),'Tarifs-Price list'!$M$17,IF(AND(K400="OUI",C400="Externe",H400=champs!$Q$5,I400=champs!$Q$6,J400=champs!$Q$5),"Impossible",IF(AND(C400="EXTERNE",K400="OUI",H400=champs!$Q$6,I400=champs!$Q$5,J400=champs!$Q$5),"Impossible",IF(AND(K400="OUI",C400="EXTERNE",H400=champs!$Q$5,I400=champs!$Q$5,J400=champs!$Q$5),"Impossible",IF(AND(C400="PRIVÉ",K400="OUI",H400=champs!$Q$5,I400=champs!$Q$6,J400=champs!$Q$6),'Tarifs-Price list'!$L$8,IF(AND(C400="PRIVÉ",K400="OUI",H400=champs!$Q$6,I400=champs!$Q$5,J400=champs!$Q$6),'Tarifs-Price list'!$L$8,IF(AND(K400="OUI",C400="PRIVÉ",H400=champs!$Q$5,I400=champs!$Q$5,J400=champs!Q401),2*'Tarifs-Price list'!$L$8,IF(AND(K400="OUI",C400="PRIVÉ",H400=champs!$Q$5,I400=champs!$Q$6,J400=champs!$Q$5),"Impossible",IF(AND(K400="OUI",C400="PRIVÉ",K400="OUI",H400=champs!$Q$6,I400=champs!$Q$5,J400=champs!$Q$5),"Impossible",IF(AND(K400="OUI",C400="PRIVÉ",H400=champs!$Q$6,I400=champs!$Q$6,J400=champs!$Q$5),'Tarifs-Price list'!$L$17,IF(AND(K400="OUI",C400="PRIVÉ",H400=champs!$Q$5,I400=champs!$Q$5,J400=champs!$Q$5),"Impossible",0)))))))))))))))))))))</f>
        <v>0</v>
      </c>
    </row>
    <row r="401" spans="2:33" ht="21" x14ac:dyDescent="0.2"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50"/>
      <c r="M401" s="50"/>
      <c r="N401" s="48"/>
      <c r="O401" s="48"/>
      <c r="P401" s="48"/>
      <c r="Q401" s="48"/>
      <c r="R401" s="48"/>
      <c r="S401" s="49"/>
      <c r="T401" s="49"/>
      <c r="U401" s="49"/>
      <c r="V401" s="48"/>
      <c r="W401" s="48"/>
      <c r="X401" s="48"/>
      <c r="Y401" s="48"/>
      <c r="Z401" s="48"/>
      <c r="AC401" s="25" t="e" cm="1">
        <f t="array" ref="AC401">IF(C401="PARTENAIRE",_xlfn.IFS(D401=champs!$A$5,'Tarifs-Price list'!$G$8,D401=champs!$A$6,'Tarifs-Price list'!$G$8,D401=champs!$A$7,'Tarifs-Price list'!$G$18,D401="Chlore Silicate",'Tarifs-Price list'!$G$23,D401="Chlore Carbonate",'Tarifs-Price list'!$G$23,D401="NON",0),IF(C401="EXTERNE",_xlfn.IFS(D401=champs!$A$5,'Tarifs-Price list'!$F$8,D401=champs!$A$6,'Tarifs-Price list'!$F$8,D401=champs!$A$7,'Tarifs-Price list'!$F$18,D401="Chlore Silicate",'Tarifs-Price list'!$F$23,D401="Chlore Carbonate",'Tarifs-Price list'!$F$23,D401="NON",0),_xlfn.IFS(D401=champs!$A$5,'Tarifs-Price list'!$E$8,D401=champs!$A$6,'Tarifs-Price list'!$E$8,D401=champs!$A$7,'Tarifs-Price list'!$E$18,D401="Chlore Silicate",'Tarifs-Price list'!$E$23,D401="Chlore Carbonate",'Tarifs-Price list'!$E$23,D401="NON",0)))</f>
        <v>#N/A</v>
      </c>
      <c r="AD401" s="25" t="e" cm="1">
        <f t="array" ref="AD401">IF(C401="PARTENAIRE",_xlfn.IFS(E401=champs!$A$5,'Tarifs-Price list'!$G$9,E401=champs!$A$6,'Tarifs-Price list'!$G$9,E401=champs!$A$7,'Tarifs-Price list'!$G$19,E401="Chlore Silicate",'Tarifs-Price list'!$G$24,E401="Chlore Carbonate",'Tarifs-Price list'!$G$24,E401="NON",0),IF(C401="EXTERNE",_xlfn.IFS(E401=champs!$A$5,'Tarifs-Price list'!$F$9,E401=champs!$A$6,'Tarifs-Price list'!$F$9,E401=champs!$A$7,'Tarifs-Price list'!$F$19,E401="Chlore Silicate",'Tarifs-Price list'!$F$24,E401="Chlore Carbonate",'Tarifs-Price list'!$F$24,E401="NON",0),_xlfn.IFS(E401=champs!$A$5,'Tarifs-Price list'!$E$9,E401=champs!$A$6,'Tarifs-Price list'!$E$9,E401=champs!$A$7,'Tarifs-Price list'!$E$19,E401="Chlore Silicate",'Tarifs-Price list'!$E$24,E401="Chlore Carbonate",'Tarifs-Price list'!$E$24,E401="NON",0)))</f>
        <v>#N/A</v>
      </c>
      <c r="AE401" s="25" t="e" cm="1">
        <f t="array" ref="AE401">IF(C401="PARTENAIRE",_xlfn.IFS(F401=champs!$A$5,'Tarifs-Price list'!$G$10,F401=champs!$A$6,'Tarifs-Price list'!$G$15,F401=champs!$A$7,'Tarifs-Price list'!$G$20,F401="Chlore Silicate",'Tarifs-Price list'!$G$25,F401="Chlore Carbonate",'Tarifs-Price list'!$G$30,F401="NON",0),IF(C401="EXTERNE",_xlfn.IFS(F401=champs!$A$5,'Tarifs-Price list'!$F$10,F401=champs!$A$6,'Tarifs-Price list'!$F$15,F401=champs!$A$7,'Tarifs-Price list'!$F$20,F401="Chlore Silicate",'Tarifs-Price list'!$F$25,F401="Chlore Carbonate",'Tarifs-Price list'!$F$30,F401="NON",0),_xlfn.IFS(F401=champs!$A$5,'Tarifs-Price list'!$E$10,F401=champs!$A$6,'Tarifs-Price list'!$E$15,F401=champs!$A$7,'Tarifs-Price list'!$E$20,F401="Chlore Silicate",'Tarifs-Price list'!$E$25,F401="Chlore Carbonate",'Tarifs-Price list'!$E$30,F401="NON",0)))</f>
        <v>#N/A</v>
      </c>
      <c r="AF401" s="25">
        <f>IF(AND(H401=champs!$Q$5,I401=champs!$Q$6,J401=champs!$Q$6,C401="PARTENAIRE"),'Tarifs-Price list'!$N$9,IF(AND(C401="PARTENAIRE",H401=champs!$Q$6,I401=champs!$Q$5,J401=champs!$Q$6),'Tarifs-Price list'!$N$9,IF(AND(C401="PARTENAIRE",H401=champs!$Q$5,I401=champs!$Q$5,J401=champs!$Q$6),2*'Tarifs-Price list'!$N$9,IF(AND(C401="PARTENAIRE",H401=champs!$Q$6,I401=champs!$Q$6,J401=champs!$Q$5),'Tarifs-Price list'!$N$18,IF(AND(C401="PARTENAIRE",H401=champs!$Q$5,I401=champs!$Q$6,J401=champs!$Q$5),"Impossible",IF(AND(C401="PARTENAIRE",H401=champs!$Q$6,I401=champs!$Q$5,J401=champs!$Q$5),"Impossible",IF(AND(C401="PARTENAIRE",H401=champs!$Q$5,I401=champs!$Q$5,J401=champs!$Q$5),"Impossible",IF(AND(C401="EXTERNE",H401=champs!$Q$5,I401=champs!$Q$6,J401=champs!$Q$6),'Tarifs-Price list'!$M$9,IF(AND(C401="EXTERNE",H401=champs!$Q$6,I401=champs!$Q$5,J401=champs!$Q$6),'Tarifs-Price list'!$M$9,IF(AND(C401="EXTERNE",H401=champs!$Q$5,I401=champs!$Q$5,J401=champs!$Q$6),2*'Tarifs-Price list'!$M$9,IF(AND(C401="EXTERNE",H401=champs!$Q$6,I401=champs!$Q$6,J401=champs!$Q$5),'Tarifs-Price list'!$M$18,IF(AND(C401="Externe",H401=champs!$Q$5,I401=champs!$Q$6,J401=champs!$Q$5),"Impossible",IF(AND(C401="EXTERNE",H401=champs!$Q$6,I401=champs!$Q$5,J401=champs!$Q$5),"Impossible",IF(AND(C401="EXTERNE",H401=champs!$Q$5,I401=champs!$Q$5,J401=champs!$Q$5),"Impossible",IF(AND(C401="PRIVÉ",H401=champs!$Q$5,I401=champs!$Q$6,J401=champs!$Q$6),'Tarifs-Price list'!$L$9,IF(AND(C401="PRIVÉ",H401=champs!$Q$6,I401=champs!$Q$5,J401=champs!$Q$6),'Tarifs-Price list'!$L$9,IF(AND(C401="PRIVÉ",H401=champs!$Q$5,I401=champs!$Q$5,J401=champs!$Q$6),2*'Tarifs-Price list'!$L$9,IF(AND(C401="PRIVÉ",H401=champs!$Q$5,I401=champs!$Q$6,J401=champs!$Q$5),"Impossible",IF(AND(C401="PRIVÉ",H401=champs!$Q$6,I401=champs!$Q$5,J401=champs!$Q$5),"Impossible",IF(AND(C401="PRIVÉ",H401=champs!$Q$6,I401=champs!$Q$6,J401=champs!$Q$5),'Tarifs-Price list'!$L$18,IF(AND(C401="PRIVÉ",H401=champs!$Q$5,I401=champs!$Q$5,J401=champs!$Q$5),"Impossible",0)))))))))))))))))))))</f>
        <v>0</v>
      </c>
      <c r="AG401" s="57">
        <f>IF(AND(K401="OUI",H401=champs!$Q$5,I401=champs!$Q$6,J401=champs!$Q$6,C401="PARTENAIRE"),'Tarifs-Price list'!$N$8,IF(AND(K401="OUI",C401="PARTENAIRE",H401=champs!$Q$6,I401=champs!$Q$5,J401=champs!$Q$6),'Tarifs-Price list'!$N$8,IF(AND(K401="OUI",C401="PARTENAIRE",H401=champs!$Q$5,I401=champs!$Q$5,J401=champs!$Q$6),2*'Tarifs-Price list'!$N$8,IF(AND(K401="OUI",C401="PARTENAIRE",H401=champs!$Q$6,I401=champs!$Q$6,J401=champs!$Q$5),'Tarifs-Price list'!$N$17,IF(AND(K401="OUI",C401="PARTENAIRE",H401=champs!$Q$5,I401=champs!$Q$6,J401=champs!$Q$5),"Impossible",IF(AND(K401="OUI",C401="PARTENAIRE",H401=champs!$Q$6,I401=champs!$Q$5,J401=champs!$Q$5),"Impossible",IF(AND(K401="OUI",C401="PARTENAIRE",H401=champs!$Q$5,I401=champs!$Q$5,J401=champs!$Q$5),"Impossible",IF(AND(C401="EXTERNE",K401="OUI",H401=champs!$Q$5,I401=champs!$Q$6,J401=champs!$Q$6),'Tarifs-Price list'!$M$8,IF(AND(K401="OUI",C401="EXTERNE",H401=champs!$Q$6,I401=champs!$Q$5,J401=champs!$Q$6),'Tarifs-Price list'!$M$8,IF(AND(C401="EXTERNE",K401="OUI",H401=champs!$Q$5,I401=champs!$Q$5,J401=champs!$Q$6),2*'Tarifs-Price list'!$M$8,IF(AND(K401="OUI",C401="EXTERNE",H401=champs!$Q$6,I401=champs!$Q$6,J401=champs!$Q$5),'Tarifs-Price list'!$M$17,IF(AND(K401="OUI",C401="Externe",H401=champs!$Q$5,I401=champs!$Q$6,J401=champs!$Q$5),"Impossible",IF(AND(C401="EXTERNE",K401="OUI",H401=champs!$Q$6,I401=champs!$Q$5,J401=champs!$Q$5),"Impossible",IF(AND(K401="OUI",C401="EXTERNE",H401=champs!$Q$5,I401=champs!$Q$5,J401=champs!$Q$5),"Impossible",IF(AND(C401="PRIVÉ",K401="OUI",H401=champs!$Q$5,I401=champs!$Q$6,J401=champs!$Q$6),'Tarifs-Price list'!$L$8,IF(AND(C401="PRIVÉ",K401="OUI",H401=champs!$Q$6,I401=champs!$Q$5,J401=champs!$Q$6),'Tarifs-Price list'!$L$8,IF(AND(K401="OUI",C401="PRIVÉ",H401=champs!$Q$5,I401=champs!$Q$5,J401=champs!Q402),2*'Tarifs-Price list'!$L$8,IF(AND(K401="OUI",C401="PRIVÉ",H401=champs!$Q$5,I401=champs!$Q$6,J401=champs!$Q$5),"Impossible",IF(AND(K401="OUI",C401="PRIVÉ",K401="OUI",H401=champs!$Q$6,I401=champs!$Q$5,J401=champs!$Q$5),"Impossible",IF(AND(K401="OUI",C401="PRIVÉ",H401=champs!$Q$6,I401=champs!$Q$6,J401=champs!$Q$5),'Tarifs-Price list'!$L$17,IF(AND(K401="OUI",C401="PRIVÉ",H401=champs!$Q$5,I401=champs!$Q$5,J401=champs!$Q$5),"Impossible",0)))))))))))))))))))))</f>
        <v>0</v>
      </c>
    </row>
    <row r="402" spans="2:33" ht="21" x14ac:dyDescent="0.2"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50"/>
      <c r="M402" s="50"/>
      <c r="N402" s="48"/>
      <c r="O402" s="48"/>
      <c r="P402" s="48"/>
      <c r="Q402" s="48"/>
      <c r="R402" s="48"/>
      <c r="S402" s="49"/>
      <c r="T402" s="49"/>
      <c r="U402" s="49"/>
      <c r="V402" s="48"/>
      <c r="W402" s="48"/>
      <c r="X402" s="48"/>
      <c r="Y402" s="48"/>
      <c r="Z402" s="48"/>
      <c r="AC402" s="25" t="e" cm="1">
        <f t="array" ref="AC402">IF(C402="PARTENAIRE",_xlfn.IFS(D402=champs!$A$5,'Tarifs-Price list'!$G$8,D402=champs!$A$6,'Tarifs-Price list'!$G$8,D402=champs!$A$7,'Tarifs-Price list'!$G$18,D402="Chlore Silicate",'Tarifs-Price list'!$G$23,D402="Chlore Carbonate",'Tarifs-Price list'!$G$23,D402="NON",0),IF(C402="EXTERNE",_xlfn.IFS(D402=champs!$A$5,'Tarifs-Price list'!$F$8,D402=champs!$A$6,'Tarifs-Price list'!$F$8,D402=champs!$A$7,'Tarifs-Price list'!$F$18,D402="Chlore Silicate",'Tarifs-Price list'!$F$23,D402="Chlore Carbonate",'Tarifs-Price list'!$F$23,D402="NON",0),_xlfn.IFS(D402=champs!$A$5,'Tarifs-Price list'!$E$8,D402=champs!$A$6,'Tarifs-Price list'!$E$8,D402=champs!$A$7,'Tarifs-Price list'!$E$18,D402="Chlore Silicate",'Tarifs-Price list'!$E$23,D402="Chlore Carbonate",'Tarifs-Price list'!$E$23,D402="NON",0)))</f>
        <v>#N/A</v>
      </c>
      <c r="AD402" s="25" t="e" cm="1">
        <f t="array" ref="AD402">IF(C402="PARTENAIRE",_xlfn.IFS(E402=champs!$A$5,'Tarifs-Price list'!$G$9,E402=champs!$A$6,'Tarifs-Price list'!$G$9,E402=champs!$A$7,'Tarifs-Price list'!$G$19,E402="Chlore Silicate",'Tarifs-Price list'!$G$24,E402="Chlore Carbonate",'Tarifs-Price list'!$G$24,E402="NON",0),IF(C402="EXTERNE",_xlfn.IFS(E402=champs!$A$5,'Tarifs-Price list'!$F$9,E402=champs!$A$6,'Tarifs-Price list'!$F$9,E402=champs!$A$7,'Tarifs-Price list'!$F$19,E402="Chlore Silicate",'Tarifs-Price list'!$F$24,E402="Chlore Carbonate",'Tarifs-Price list'!$F$24,E402="NON",0),_xlfn.IFS(E402=champs!$A$5,'Tarifs-Price list'!$E$9,E402=champs!$A$6,'Tarifs-Price list'!$E$9,E402=champs!$A$7,'Tarifs-Price list'!$E$19,E402="Chlore Silicate",'Tarifs-Price list'!$E$24,E402="Chlore Carbonate",'Tarifs-Price list'!$E$24,E402="NON",0)))</f>
        <v>#N/A</v>
      </c>
      <c r="AE402" s="25" t="e" cm="1">
        <f t="array" ref="AE402">IF(C402="PARTENAIRE",_xlfn.IFS(F402=champs!$A$5,'Tarifs-Price list'!$G$10,F402=champs!$A$6,'Tarifs-Price list'!$G$15,F402=champs!$A$7,'Tarifs-Price list'!$G$20,F402="Chlore Silicate",'Tarifs-Price list'!$G$25,F402="Chlore Carbonate",'Tarifs-Price list'!$G$30,F402="NON",0),IF(C402="EXTERNE",_xlfn.IFS(F402=champs!$A$5,'Tarifs-Price list'!$F$10,F402=champs!$A$6,'Tarifs-Price list'!$F$15,F402=champs!$A$7,'Tarifs-Price list'!$F$20,F402="Chlore Silicate",'Tarifs-Price list'!$F$25,F402="Chlore Carbonate",'Tarifs-Price list'!$F$30,F402="NON",0),_xlfn.IFS(F402=champs!$A$5,'Tarifs-Price list'!$E$10,F402=champs!$A$6,'Tarifs-Price list'!$E$15,F402=champs!$A$7,'Tarifs-Price list'!$E$20,F402="Chlore Silicate",'Tarifs-Price list'!$E$25,F402="Chlore Carbonate",'Tarifs-Price list'!$E$30,F402="NON",0)))</f>
        <v>#N/A</v>
      </c>
      <c r="AF402" s="25">
        <f>IF(AND(H402=champs!$Q$5,I402=champs!$Q$6,J402=champs!$Q$6,C402="PARTENAIRE"),'Tarifs-Price list'!$N$9,IF(AND(C402="PARTENAIRE",H402=champs!$Q$6,I402=champs!$Q$5,J402=champs!$Q$6),'Tarifs-Price list'!$N$9,IF(AND(C402="PARTENAIRE",H402=champs!$Q$5,I402=champs!$Q$5,J402=champs!$Q$6),2*'Tarifs-Price list'!$N$9,IF(AND(C402="PARTENAIRE",H402=champs!$Q$6,I402=champs!$Q$6,J402=champs!$Q$5),'Tarifs-Price list'!$N$18,IF(AND(C402="PARTENAIRE",H402=champs!$Q$5,I402=champs!$Q$6,J402=champs!$Q$5),"Impossible",IF(AND(C402="PARTENAIRE",H402=champs!$Q$6,I402=champs!$Q$5,J402=champs!$Q$5),"Impossible",IF(AND(C402="PARTENAIRE",H402=champs!$Q$5,I402=champs!$Q$5,J402=champs!$Q$5),"Impossible",IF(AND(C402="EXTERNE",H402=champs!$Q$5,I402=champs!$Q$6,J402=champs!$Q$6),'Tarifs-Price list'!$M$9,IF(AND(C402="EXTERNE",H402=champs!$Q$6,I402=champs!$Q$5,J402=champs!$Q$6),'Tarifs-Price list'!$M$9,IF(AND(C402="EXTERNE",H402=champs!$Q$5,I402=champs!$Q$5,J402=champs!$Q$6),2*'Tarifs-Price list'!$M$9,IF(AND(C402="EXTERNE",H402=champs!$Q$6,I402=champs!$Q$6,J402=champs!$Q$5),'Tarifs-Price list'!$M$18,IF(AND(C402="Externe",H402=champs!$Q$5,I402=champs!$Q$6,J402=champs!$Q$5),"Impossible",IF(AND(C402="EXTERNE",H402=champs!$Q$6,I402=champs!$Q$5,J402=champs!$Q$5),"Impossible",IF(AND(C402="EXTERNE",H402=champs!$Q$5,I402=champs!$Q$5,J402=champs!$Q$5),"Impossible",IF(AND(C402="PRIVÉ",H402=champs!$Q$5,I402=champs!$Q$6,J402=champs!$Q$6),'Tarifs-Price list'!$L$9,IF(AND(C402="PRIVÉ",H402=champs!$Q$6,I402=champs!$Q$5,J402=champs!$Q$6),'Tarifs-Price list'!$L$9,IF(AND(C402="PRIVÉ",H402=champs!$Q$5,I402=champs!$Q$5,J402=champs!$Q$6),2*'Tarifs-Price list'!$L$9,IF(AND(C402="PRIVÉ",H402=champs!$Q$5,I402=champs!$Q$6,J402=champs!$Q$5),"Impossible",IF(AND(C402="PRIVÉ",H402=champs!$Q$6,I402=champs!$Q$5,J402=champs!$Q$5),"Impossible",IF(AND(C402="PRIVÉ",H402=champs!$Q$6,I402=champs!$Q$6,J402=champs!$Q$5),'Tarifs-Price list'!$L$18,IF(AND(C402="PRIVÉ",H402=champs!$Q$5,I402=champs!$Q$5,J402=champs!$Q$5),"Impossible",0)))))))))))))))))))))</f>
        <v>0</v>
      </c>
      <c r="AG402" s="57">
        <f>IF(AND(K402="OUI",H402=champs!$Q$5,I402=champs!$Q$6,J402=champs!$Q$6,C402="PARTENAIRE"),'Tarifs-Price list'!$N$8,IF(AND(K402="OUI",C402="PARTENAIRE",H402=champs!$Q$6,I402=champs!$Q$5,J402=champs!$Q$6),'Tarifs-Price list'!$N$8,IF(AND(K402="OUI",C402="PARTENAIRE",H402=champs!$Q$5,I402=champs!$Q$5,J402=champs!$Q$6),2*'Tarifs-Price list'!$N$8,IF(AND(K402="OUI",C402="PARTENAIRE",H402=champs!$Q$6,I402=champs!$Q$6,J402=champs!$Q$5),'Tarifs-Price list'!$N$17,IF(AND(K402="OUI",C402="PARTENAIRE",H402=champs!$Q$5,I402=champs!$Q$6,J402=champs!$Q$5),"Impossible",IF(AND(K402="OUI",C402="PARTENAIRE",H402=champs!$Q$6,I402=champs!$Q$5,J402=champs!$Q$5),"Impossible",IF(AND(K402="OUI",C402="PARTENAIRE",H402=champs!$Q$5,I402=champs!$Q$5,J402=champs!$Q$5),"Impossible",IF(AND(C402="EXTERNE",K402="OUI",H402=champs!$Q$5,I402=champs!$Q$6,J402=champs!$Q$6),'Tarifs-Price list'!$M$8,IF(AND(K402="OUI",C402="EXTERNE",H402=champs!$Q$6,I402=champs!$Q$5,J402=champs!$Q$6),'Tarifs-Price list'!$M$8,IF(AND(C402="EXTERNE",K402="OUI",H402=champs!$Q$5,I402=champs!$Q$5,J402=champs!$Q$6),2*'Tarifs-Price list'!$M$8,IF(AND(K402="OUI",C402="EXTERNE",H402=champs!$Q$6,I402=champs!$Q$6,J402=champs!$Q$5),'Tarifs-Price list'!$M$17,IF(AND(K402="OUI",C402="Externe",H402=champs!$Q$5,I402=champs!$Q$6,J402=champs!$Q$5),"Impossible",IF(AND(C402="EXTERNE",K402="OUI",H402=champs!$Q$6,I402=champs!$Q$5,J402=champs!$Q$5),"Impossible",IF(AND(K402="OUI",C402="EXTERNE",H402=champs!$Q$5,I402=champs!$Q$5,J402=champs!$Q$5),"Impossible",IF(AND(C402="PRIVÉ",K402="OUI",H402=champs!$Q$5,I402=champs!$Q$6,J402=champs!$Q$6),'Tarifs-Price list'!$L$8,IF(AND(C402="PRIVÉ",K402="OUI",H402=champs!$Q$6,I402=champs!$Q$5,J402=champs!$Q$6),'Tarifs-Price list'!$L$8,IF(AND(K402="OUI",C402="PRIVÉ",H402=champs!$Q$5,I402=champs!$Q$5,J402=champs!Q403),2*'Tarifs-Price list'!$L$8,IF(AND(K402="OUI",C402="PRIVÉ",H402=champs!$Q$5,I402=champs!$Q$6,J402=champs!$Q$5),"Impossible",IF(AND(K402="OUI",C402="PRIVÉ",K402="OUI",H402=champs!$Q$6,I402=champs!$Q$5,J402=champs!$Q$5),"Impossible",IF(AND(K402="OUI",C402="PRIVÉ",H402=champs!$Q$6,I402=champs!$Q$6,J402=champs!$Q$5),'Tarifs-Price list'!$L$17,IF(AND(K402="OUI",C402="PRIVÉ",H402=champs!$Q$5,I402=champs!$Q$5,J402=champs!$Q$5),"Impossible",0)))))))))))))))))))))</f>
        <v>0</v>
      </c>
    </row>
    <row r="403" spans="2:33" ht="21" x14ac:dyDescent="0.2"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50"/>
      <c r="M403" s="50"/>
      <c r="N403" s="48"/>
      <c r="O403" s="48"/>
      <c r="P403" s="48"/>
      <c r="Q403" s="48"/>
      <c r="R403" s="48"/>
      <c r="S403" s="49"/>
      <c r="T403" s="49"/>
      <c r="U403" s="49"/>
      <c r="V403" s="48"/>
      <c r="W403" s="48"/>
      <c r="X403" s="48"/>
      <c r="Y403" s="48"/>
      <c r="Z403" s="48"/>
      <c r="AC403" s="25" t="e" cm="1">
        <f t="array" ref="AC403">IF(C403="PARTENAIRE",_xlfn.IFS(D403=champs!$A$5,'Tarifs-Price list'!$G$8,D403=champs!$A$6,'Tarifs-Price list'!$G$8,D403=champs!$A$7,'Tarifs-Price list'!$G$18,D403="Chlore Silicate",'Tarifs-Price list'!$G$23,D403="Chlore Carbonate",'Tarifs-Price list'!$G$23,D403="NON",0),IF(C403="EXTERNE",_xlfn.IFS(D403=champs!$A$5,'Tarifs-Price list'!$F$8,D403=champs!$A$6,'Tarifs-Price list'!$F$8,D403=champs!$A$7,'Tarifs-Price list'!$F$18,D403="Chlore Silicate",'Tarifs-Price list'!$F$23,D403="Chlore Carbonate",'Tarifs-Price list'!$F$23,D403="NON",0),_xlfn.IFS(D403=champs!$A$5,'Tarifs-Price list'!$E$8,D403=champs!$A$6,'Tarifs-Price list'!$E$8,D403=champs!$A$7,'Tarifs-Price list'!$E$18,D403="Chlore Silicate",'Tarifs-Price list'!$E$23,D403="Chlore Carbonate",'Tarifs-Price list'!$E$23,D403="NON",0)))</f>
        <v>#N/A</v>
      </c>
      <c r="AD403" s="25" t="e" cm="1">
        <f t="array" ref="AD403">IF(C403="PARTENAIRE",_xlfn.IFS(E403=champs!$A$5,'Tarifs-Price list'!$G$9,E403=champs!$A$6,'Tarifs-Price list'!$G$9,E403=champs!$A$7,'Tarifs-Price list'!$G$19,E403="Chlore Silicate",'Tarifs-Price list'!$G$24,E403="Chlore Carbonate",'Tarifs-Price list'!$G$24,E403="NON",0),IF(C403="EXTERNE",_xlfn.IFS(E403=champs!$A$5,'Tarifs-Price list'!$F$9,E403=champs!$A$6,'Tarifs-Price list'!$F$9,E403=champs!$A$7,'Tarifs-Price list'!$F$19,E403="Chlore Silicate",'Tarifs-Price list'!$F$24,E403="Chlore Carbonate",'Tarifs-Price list'!$F$24,E403="NON",0),_xlfn.IFS(E403=champs!$A$5,'Tarifs-Price list'!$E$9,E403=champs!$A$6,'Tarifs-Price list'!$E$9,E403=champs!$A$7,'Tarifs-Price list'!$E$19,E403="Chlore Silicate",'Tarifs-Price list'!$E$24,E403="Chlore Carbonate",'Tarifs-Price list'!$E$24,E403="NON",0)))</f>
        <v>#N/A</v>
      </c>
      <c r="AE403" s="25" t="e" cm="1">
        <f t="array" ref="AE403">IF(C403="PARTENAIRE",_xlfn.IFS(F403=champs!$A$5,'Tarifs-Price list'!$G$10,F403=champs!$A$6,'Tarifs-Price list'!$G$15,F403=champs!$A$7,'Tarifs-Price list'!$G$20,F403="Chlore Silicate",'Tarifs-Price list'!$G$25,F403="Chlore Carbonate",'Tarifs-Price list'!$G$30,F403="NON",0),IF(C403="EXTERNE",_xlfn.IFS(F403=champs!$A$5,'Tarifs-Price list'!$F$10,F403=champs!$A$6,'Tarifs-Price list'!$F$15,F403=champs!$A$7,'Tarifs-Price list'!$F$20,F403="Chlore Silicate",'Tarifs-Price list'!$F$25,F403="Chlore Carbonate",'Tarifs-Price list'!$F$30,F403="NON",0),_xlfn.IFS(F403=champs!$A$5,'Tarifs-Price list'!$E$10,F403=champs!$A$6,'Tarifs-Price list'!$E$15,F403=champs!$A$7,'Tarifs-Price list'!$E$20,F403="Chlore Silicate",'Tarifs-Price list'!$E$25,F403="Chlore Carbonate",'Tarifs-Price list'!$E$30,F403="NON",0)))</f>
        <v>#N/A</v>
      </c>
      <c r="AF403" s="25">
        <f>IF(AND(H403=champs!$Q$5,I403=champs!$Q$6,J403=champs!$Q$6,C403="PARTENAIRE"),'Tarifs-Price list'!$N$9,IF(AND(C403="PARTENAIRE",H403=champs!$Q$6,I403=champs!$Q$5,J403=champs!$Q$6),'Tarifs-Price list'!$N$9,IF(AND(C403="PARTENAIRE",H403=champs!$Q$5,I403=champs!$Q$5,J403=champs!$Q$6),2*'Tarifs-Price list'!$N$9,IF(AND(C403="PARTENAIRE",H403=champs!$Q$6,I403=champs!$Q$6,J403=champs!$Q$5),'Tarifs-Price list'!$N$18,IF(AND(C403="PARTENAIRE",H403=champs!$Q$5,I403=champs!$Q$6,J403=champs!$Q$5),"Impossible",IF(AND(C403="PARTENAIRE",H403=champs!$Q$6,I403=champs!$Q$5,J403=champs!$Q$5),"Impossible",IF(AND(C403="PARTENAIRE",H403=champs!$Q$5,I403=champs!$Q$5,J403=champs!$Q$5),"Impossible",IF(AND(C403="EXTERNE",H403=champs!$Q$5,I403=champs!$Q$6,J403=champs!$Q$6),'Tarifs-Price list'!$M$9,IF(AND(C403="EXTERNE",H403=champs!$Q$6,I403=champs!$Q$5,J403=champs!$Q$6),'Tarifs-Price list'!$M$9,IF(AND(C403="EXTERNE",H403=champs!$Q$5,I403=champs!$Q$5,J403=champs!$Q$6),2*'Tarifs-Price list'!$M$9,IF(AND(C403="EXTERNE",H403=champs!$Q$6,I403=champs!$Q$6,J403=champs!$Q$5),'Tarifs-Price list'!$M$18,IF(AND(C403="Externe",H403=champs!$Q$5,I403=champs!$Q$6,J403=champs!$Q$5),"Impossible",IF(AND(C403="EXTERNE",H403=champs!$Q$6,I403=champs!$Q$5,J403=champs!$Q$5),"Impossible",IF(AND(C403="EXTERNE",H403=champs!$Q$5,I403=champs!$Q$5,J403=champs!$Q$5),"Impossible",IF(AND(C403="PRIVÉ",H403=champs!$Q$5,I403=champs!$Q$6,J403=champs!$Q$6),'Tarifs-Price list'!$L$9,IF(AND(C403="PRIVÉ",H403=champs!$Q$6,I403=champs!$Q$5,J403=champs!$Q$6),'Tarifs-Price list'!$L$9,IF(AND(C403="PRIVÉ",H403=champs!$Q$5,I403=champs!$Q$5,J403=champs!$Q$6),2*'Tarifs-Price list'!$L$9,IF(AND(C403="PRIVÉ",H403=champs!$Q$5,I403=champs!$Q$6,J403=champs!$Q$5),"Impossible",IF(AND(C403="PRIVÉ",H403=champs!$Q$6,I403=champs!$Q$5,J403=champs!$Q$5),"Impossible",IF(AND(C403="PRIVÉ",H403=champs!$Q$6,I403=champs!$Q$6,J403=champs!$Q$5),'Tarifs-Price list'!$L$18,IF(AND(C403="PRIVÉ",H403=champs!$Q$5,I403=champs!$Q$5,J403=champs!$Q$5),"Impossible",0)))))))))))))))))))))</f>
        <v>0</v>
      </c>
      <c r="AG403" s="57">
        <f>IF(AND(K403="OUI",H403=champs!$Q$5,I403=champs!$Q$6,J403=champs!$Q$6,C403="PARTENAIRE"),'Tarifs-Price list'!$N$8,IF(AND(K403="OUI",C403="PARTENAIRE",H403=champs!$Q$6,I403=champs!$Q$5,J403=champs!$Q$6),'Tarifs-Price list'!$N$8,IF(AND(K403="OUI",C403="PARTENAIRE",H403=champs!$Q$5,I403=champs!$Q$5,J403=champs!$Q$6),2*'Tarifs-Price list'!$N$8,IF(AND(K403="OUI",C403="PARTENAIRE",H403=champs!$Q$6,I403=champs!$Q$6,J403=champs!$Q$5),'Tarifs-Price list'!$N$17,IF(AND(K403="OUI",C403="PARTENAIRE",H403=champs!$Q$5,I403=champs!$Q$6,J403=champs!$Q$5),"Impossible",IF(AND(K403="OUI",C403="PARTENAIRE",H403=champs!$Q$6,I403=champs!$Q$5,J403=champs!$Q$5),"Impossible",IF(AND(K403="OUI",C403="PARTENAIRE",H403=champs!$Q$5,I403=champs!$Q$5,J403=champs!$Q$5),"Impossible",IF(AND(C403="EXTERNE",K403="OUI",H403=champs!$Q$5,I403=champs!$Q$6,J403=champs!$Q$6),'Tarifs-Price list'!$M$8,IF(AND(K403="OUI",C403="EXTERNE",H403=champs!$Q$6,I403=champs!$Q$5,J403=champs!$Q$6),'Tarifs-Price list'!$M$8,IF(AND(C403="EXTERNE",K403="OUI",H403=champs!$Q$5,I403=champs!$Q$5,J403=champs!$Q$6),2*'Tarifs-Price list'!$M$8,IF(AND(K403="OUI",C403="EXTERNE",H403=champs!$Q$6,I403=champs!$Q$6,J403=champs!$Q$5),'Tarifs-Price list'!$M$17,IF(AND(K403="OUI",C403="Externe",H403=champs!$Q$5,I403=champs!$Q$6,J403=champs!$Q$5),"Impossible",IF(AND(C403="EXTERNE",K403="OUI",H403=champs!$Q$6,I403=champs!$Q$5,J403=champs!$Q$5),"Impossible",IF(AND(K403="OUI",C403="EXTERNE",H403=champs!$Q$5,I403=champs!$Q$5,J403=champs!$Q$5),"Impossible",IF(AND(C403="PRIVÉ",K403="OUI",H403=champs!$Q$5,I403=champs!$Q$6,J403=champs!$Q$6),'Tarifs-Price list'!$L$8,IF(AND(C403="PRIVÉ",K403="OUI",H403=champs!$Q$6,I403=champs!$Q$5,J403=champs!$Q$6),'Tarifs-Price list'!$L$8,IF(AND(K403="OUI",C403="PRIVÉ",H403=champs!$Q$5,I403=champs!$Q$5,J403=champs!Q404),2*'Tarifs-Price list'!$L$8,IF(AND(K403="OUI",C403="PRIVÉ",H403=champs!$Q$5,I403=champs!$Q$6,J403=champs!$Q$5),"Impossible",IF(AND(K403="OUI",C403="PRIVÉ",K403="OUI",H403=champs!$Q$6,I403=champs!$Q$5,J403=champs!$Q$5),"Impossible",IF(AND(K403="OUI",C403="PRIVÉ",H403=champs!$Q$6,I403=champs!$Q$6,J403=champs!$Q$5),'Tarifs-Price list'!$L$17,IF(AND(K403="OUI",C403="PRIVÉ",H403=champs!$Q$5,I403=champs!$Q$5,J403=champs!$Q$5),"Impossible",0)))))))))))))))))))))</f>
        <v>0</v>
      </c>
    </row>
    <row r="404" spans="2:33" ht="21" x14ac:dyDescent="0.2"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50"/>
      <c r="M404" s="50"/>
      <c r="N404" s="48"/>
      <c r="O404" s="48"/>
      <c r="P404" s="48"/>
      <c r="Q404" s="48"/>
      <c r="R404" s="48"/>
      <c r="S404" s="49"/>
      <c r="T404" s="49"/>
      <c r="U404" s="49"/>
      <c r="V404" s="48"/>
      <c r="W404" s="48"/>
      <c r="X404" s="48"/>
      <c r="Y404" s="48"/>
      <c r="Z404" s="48"/>
      <c r="AC404" s="25" t="e" cm="1">
        <f t="array" ref="AC404">IF(C404="PARTENAIRE",_xlfn.IFS(D404=champs!$A$5,'Tarifs-Price list'!$G$8,D404=champs!$A$6,'Tarifs-Price list'!$G$8,D404=champs!$A$7,'Tarifs-Price list'!$G$18,D404="Chlore Silicate",'Tarifs-Price list'!$G$23,D404="Chlore Carbonate",'Tarifs-Price list'!$G$23,D404="NON",0),IF(C404="EXTERNE",_xlfn.IFS(D404=champs!$A$5,'Tarifs-Price list'!$F$8,D404=champs!$A$6,'Tarifs-Price list'!$F$8,D404=champs!$A$7,'Tarifs-Price list'!$F$18,D404="Chlore Silicate",'Tarifs-Price list'!$F$23,D404="Chlore Carbonate",'Tarifs-Price list'!$F$23,D404="NON",0),_xlfn.IFS(D404=champs!$A$5,'Tarifs-Price list'!$E$8,D404=champs!$A$6,'Tarifs-Price list'!$E$8,D404=champs!$A$7,'Tarifs-Price list'!$E$18,D404="Chlore Silicate",'Tarifs-Price list'!$E$23,D404="Chlore Carbonate",'Tarifs-Price list'!$E$23,D404="NON",0)))</f>
        <v>#N/A</v>
      </c>
      <c r="AD404" s="25" t="e" cm="1">
        <f t="array" ref="AD404">IF(C404="PARTENAIRE",_xlfn.IFS(E404=champs!$A$5,'Tarifs-Price list'!$G$9,E404=champs!$A$6,'Tarifs-Price list'!$G$9,E404=champs!$A$7,'Tarifs-Price list'!$G$19,E404="Chlore Silicate",'Tarifs-Price list'!$G$24,E404="Chlore Carbonate",'Tarifs-Price list'!$G$24,E404="NON",0),IF(C404="EXTERNE",_xlfn.IFS(E404=champs!$A$5,'Tarifs-Price list'!$F$9,E404=champs!$A$6,'Tarifs-Price list'!$F$9,E404=champs!$A$7,'Tarifs-Price list'!$F$19,E404="Chlore Silicate",'Tarifs-Price list'!$F$24,E404="Chlore Carbonate",'Tarifs-Price list'!$F$24,E404="NON",0),_xlfn.IFS(E404=champs!$A$5,'Tarifs-Price list'!$E$9,E404=champs!$A$6,'Tarifs-Price list'!$E$9,E404=champs!$A$7,'Tarifs-Price list'!$E$19,E404="Chlore Silicate",'Tarifs-Price list'!$E$24,E404="Chlore Carbonate",'Tarifs-Price list'!$E$24,E404="NON",0)))</f>
        <v>#N/A</v>
      </c>
      <c r="AE404" s="25" t="e" cm="1">
        <f t="array" ref="AE404">IF(C404="PARTENAIRE",_xlfn.IFS(F404=champs!$A$5,'Tarifs-Price list'!$G$10,F404=champs!$A$6,'Tarifs-Price list'!$G$15,F404=champs!$A$7,'Tarifs-Price list'!$G$20,F404="Chlore Silicate",'Tarifs-Price list'!$G$25,F404="Chlore Carbonate",'Tarifs-Price list'!$G$30,F404="NON",0),IF(C404="EXTERNE",_xlfn.IFS(F404=champs!$A$5,'Tarifs-Price list'!$F$10,F404=champs!$A$6,'Tarifs-Price list'!$F$15,F404=champs!$A$7,'Tarifs-Price list'!$F$20,F404="Chlore Silicate",'Tarifs-Price list'!$F$25,F404="Chlore Carbonate",'Tarifs-Price list'!$F$30,F404="NON",0),_xlfn.IFS(F404=champs!$A$5,'Tarifs-Price list'!$E$10,F404=champs!$A$6,'Tarifs-Price list'!$E$15,F404=champs!$A$7,'Tarifs-Price list'!$E$20,F404="Chlore Silicate",'Tarifs-Price list'!$E$25,F404="Chlore Carbonate",'Tarifs-Price list'!$E$30,F404="NON",0)))</f>
        <v>#N/A</v>
      </c>
      <c r="AF404" s="25">
        <f>IF(AND(H404=champs!$Q$5,I404=champs!$Q$6,J404=champs!$Q$6,C404="PARTENAIRE"),'Tarifs-Price list'!$N$9,IF(AND(C404="PARTENAIRE",H404=champs!$Q$6,I404=champs!$Q$5,J404=champs!$Q$6),'Tarifs-Price list'!$N$9,IF(AND(C404="PARTENAIRE",H404=champs!$Q$5,I404=champs!$Q$5,J404=champs!$Q$6),2*'Tarifs-Price list'!$N$9,IF(AND(C404="PARTENAIRE",H404=champs!$Q$6,I404=champs!$Q$6,J404=champs!$Q$5),'Tarifs-Price list'!$N$18,IF(AND(C404="PARTENAIRE",H404=champs!$Q$5,I404=champs!$Q$6,J404=champs!$Q$5),"Impossible",IF(AND(C404="PARTENAIRE",H404=champs!$Q$6,I404=champs!$Q$5,J404=champs!$Q$5),"Impossible",IF(AND(C404="PARTENAIRE",H404=champs!$Q$5,I404=champs!$Q$5,J404=champs!$Q$5),"Impossible",IF(AND(C404="EXTERNE",H404=champs!$Q$5,I404=champs!$Q$6,J404=champs!$Q$6),'Tarifs-Price list'!$M$9,IF(AND(C404="EXTERNE",H404=champs!$Q$6,I404=champs!$Q$5,J404=champs!$Q$6),'Tarifs-Price list'!$M$9,IF(AND(C404="EXTERNE",H404=champs!$Q$5,I404=champs!$Q$5,J404=champs!$Q$6),2*'Tarifs-Price list'!$M$9,IF(AND(C404="EXTERNE",H404=champs!$Q$6,I404=champs!$Q$6,J404=champs!$Q$5),'Tarifs-Price list'!$M$18,IF(AND(C404="Externe",H404=champs!$Q$5,I404=champs!$Q$6,J404=champs!$Q$5),"Impossible",IF(AND(C404="EXTERNE",H404=champs!$Q$6,I404=champs!$Q$5,J404=champs!$Q$5),"Impossible",IF(AND(C404="EXTERNE",H404=champs!$Q$5,I404=champs!$Q$5,J404=champs!$Q$5),"Impossible",IF(AND(C404="PRIVÉ",H404=champs!$Q$5,I404=champs!$Q$6,J404=champs!$Q$6),'Tarifs-Price list'!$L$9,IF(AND(C404="PRIVÉ",H404=champs!$Q$6,I404=champs!$Q$5,J404=champs!$Q$6),'Tarifs-Price list'!$L$9,IF(AND(C404="PRIVÉ",H404=champs!$Q$5,I404=champs!$Q$5,J404=champs!$Q$6),2*'Tarifs-Price list'!$L$9,IF(AND(C404="PRIVÉ",H404=champs!$Q$5,I404=champs!$Q$6,J404=champs!$Q$5),"Impossible",IF(AND(C404="PRIVÉ",H404=champs!$Q$6,I404=champs!$Q$5,J404=champs!$Q$5),"Impossible",IF(AND(C404="PRIVÉ",H404=champs!$Q$6,I404=champs!$Q$6,J404=champs!$Q$5),'Tarifs-Price list'!$L$18,IF(AND(C404="PRIVÉ",H404=champs!$Q$5,I404=champs!$Q$5,J404=champs!$Q$5),"Impossible",0)))))))))))))))))))))</f>
        <v>0</v>
      </c>
      <c r="AG404" s="57">
        <f>IF(AND(K404="OUI",H404=champs!$Q$5,I404=champs!$Q$6,J404=champs!$Q$6,C404="PARTENAIRE"),'Tarifs-Price list'!$N$8,IF(AND(K404="OUI",C404="PARTENAIRE",H404=champs!$Q$6,I404=champs!$Q$5,J404=champs!$Q$6),'Tarifs-Price list'!$N$8,IF(AND(K404="OUI",C404="PARTENAIRE",H404=champs!$Q$5,I404=champs!$Q$5,J404=champs!$Q$6),2*'Tarifs-Price list'!$N$8,IF(AND(K404="OUI",C404="PARTENAIRE",H404=champs!$Q$6,I404=champs!$Q$6,J404=champs!$Q$5),'Tarifs-Price list'!$N$17,IF(AND(K404="OUI",C404="PARTENAIRE",H404=champs!$Q$5,I404=champs!$Q$6,J404=champs!$Q$5),"Impossible",IF(AND(K404="OUI",C404="PARTENAIRE",H404=champs!$Q$6,I404=champs!$Q$5,J404=champs!$Q$5),"Impossible",IF(AND(K404="OUI",C404="PARTENAIRE",H404=champs!$Q$5,I404=champs!$Q$5,J404=champs!$Q$5),"Impossible",IF(AND(C404="EXTERNE",K404="OUI",H404=champs!$Q$5,I404=champs!$Q$6,J404=champs!$Q$6),'Tarifs-Price list'!$M$8,IF(AND(K404="OUI",C404="EXTERNE",H404=champs!$Q$6,I404=champs!$Q$5,J404=champs!$Q$6),'Tarifs-Price list'!$M$8,IF(AND(C404="EXTERNE",K404="OUI",H404=champs!$Q$5,I404=champs!$Q$5,J404=champs!$Q$6),2*'Tarifs-Price list'!$M$8,IF(AND(K404="OUI",C404="EXTERNE",H404=champs!$Q$6,I404=champs!$Q$6,J404=champs!$Q$5),'Tarifs-Price list'!$M$17,IF(AND(K404="OUI",C404="Externe",H404=champs!$Q$5,I404=champs!$Q$6,J404=champs!$Q$5),"Impossible",IF(AND(C404="EXTERNE",K404="OUI",H404=champs!$Q$6,I404=champs!$Q$5,J404=champs!$Q$5),"Impossible",IF(AND(K404="OUI",C404="EXTERNE",H404=champs!$Q$5,I404=champs!$Q$5,J404=champs!$Q$5),"Impossible",IF(AND(C404="PRIVÉ",K404="OUI",H404=champs!$Q$5,I404=champs!$Q$6,J404=champs!$Q$6),'Tarifs-Price list'!$L$8,IF(AND(C404="PRIVÉ",K404="OUI",H404=champs!$Q$6,I404=champs!$Q$5,J404=champs!$Q$6),'Tarifs-Price list'!$L$8,IF(AND(K404="OUI",C404="PRIVÉ",H404=champs!$Q$5,I404=champs!$Q$5,J404=champs!Q405),2*'Tarifs-Price list'!$L$8,IF(AND(K404="OUI",C404="PRIVÉ",H404=champs!$Q$5,I404=champs!$Q$6,J404=champs!$Q$5),"Impossible",IF(AND(K404="OUI",C404="PRIVÉ",K404="OUI",H404=champs!$Q$6,I404=champs!$Q$5,J404=champs!$Q$5),"Impossible",IF(AND(K404="OUI",C404="PRIVÉ",H404=champs!$Q$6,I404=champs!$Q$6,J404=champs!$Q$5),'Tarifs-Price list'!$L$17,IF(AND(K404="OUI",C404="PRIVÉ",H404=champs!$Q$5,I404=champs!$Q$5,J404=champs!$Q$5),"Impossible",0)))))))))))))))))))))</f>
        <v>0</v>
      </c>
    </row>
    <row r="405" spans="2:33" ht="21" x14ac:dyDescent="0.2"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50"/>
      <c r="M405" s="50"/>
      <c r="N405" s="48"/>
      <c r="O405" s="48"/>
      <c r="P405" s="48"/>
      <c r="Q405" s="48"/>
      <c r="R405" s="48"/>
      <c r="S405" s="49"/>
      <c r="T405" s="49"/>
      <c r="U405" s="49"/>
      <c r="V405" s="48"/>
      <c r="W405" s="48"/>
      <c r="X405" s="48"/>
      <c r="Y405" s="48"/>
      <c r="Z405" s="48"/>
      <c r="AC405" s="25" t="e" cm="1">
        <f t="array" ref="AC405">IF(C405="PARTENAIRE",_xlfn.IFS(D405=champs!$A$5,'Tarifs-Price list'!$G$8,D405=champs!$A$6,'Tarifs-Price list'!$G$8,D405=champs!$A$7,'Tarifs-Price list'!$G$18,D405="Chlore Silicate",'Tarifs-Price list'!$G$23,D405="Chlore Carbonate",'Tarifs-Price list'!$G$23,D405="NON",0),IF(C405="EXTERNE",_xlfn.IFS(D405=champs!$A$5,'Tarifs-Price list'!$F$8,D405=champs!$A$6,'Tarifs-Price list'!$F$8,D405=champs!$A$7,'Tarifs-Price list'!$F$18,D405="Chlore Silicate",'Tarifs-Price list'!$F$23,D405="Chlore Carbonate",'Tarifs-Price list'!$F$23,D405="NON",0),_xlfn.IFS(D405=champs!$A$5,'Tarifs-Price list'!$E$8,D405=champs!$A$6,'Tarifs-Price list'!$E$8,D405=champs!$A$7,'Tarifs-Price list'!$E$18,D405="Chlore Silicate",'Tarifs-Price list'!$E$23,D405="Chlore Carbonate",'Tarifs-Price list'!$E$23,D405="NON",0)))</f>
        <v>#N/A</v>
      </c>
      <c r="AD405" s="25" t="e" cm="1">
        <f t="array" ref="AD405">IF(C405="PARTENAIRE",_xlfn.IFS(E405=champs!$A$5,'Tarifs-Price list'!$G$9,E405=champs!$A$6,'Tarifs-Price list'!$G$9,E405=champs!$A$7,'Tarifs-Price list'!$G$19,E405="Chlore Silicate",'Tarifs-Price list'!$G$24,E405="Chlore Carbonate",'Tarifs-Price list'!$G$24,E405="NON",0),IF(C405="EXTERNE",_xlfn.IFS(E405=champs!$A$5,'Tarifs-Price list'!$F$9,E405=champs!$A$6,'Tarifs-Price list'!$F$9,E405=champs!$A$7,'Tarifs-Price list'!$F$19,E405="Chlore Silicate",'Tarifs-Price list'!$F$24,E405="Chlore Carbonate",'Tarifs-Price list'!$F$24,E405="NON",0),_xlfn.IFS(E405=champs!$A$5,'Tarifs-Price list'!$E$9,E405=champs!$A$6,'Tarifs-Price list'!$E$9,E405=champs!$A$7,'Tarifs-Price list'!$E$19,E405="Chlore Silicate",'Tarifs-Price list'!$E$24,E405="Chlore Carbonate",'Tarifs-Price list'!$E$24,E405="NON",0)))</f>
        <v>#N/A</v>
      </c>
      <c r="AE405" s="25" t="e" cm="1">
        <f t="array" ref="AE405">IF(C405="PARTENAIRE",_xlfn.IFS(F405=champs!$A$5,'Tarifs-Price list'!$G$10,F405=champs!$A$6,'Tarifs-Price list'!$G$15,F405=champs!$A$7,'Tarifs-Price list'!$G$20,F405="Chlore Silicate",'Tarifs-Price list'!$G$25,F405="Chlore Carbonate",'Tarifs-Price list'!$G$30,F405="NON",0),IF(C405="EXTERNE",_xlfn.IFS(F405=champs!$A$5,'Tarifs-Price list'!$F$10,F405=champs!$A$6,'Tarifs-Price list'!$F$15,F405=champs!$A$7,'Tarifs-Price list'!$F$20,F405="Chlore Silicate",'Tarifs-Price list'!$F$25,F405="Chlore Carbonate",'Tarifs-Price list'!$F$30,F405="NON",0),_xlfn.IFS(F405=champs!$A$5,'Tarifs-Price list'!$E$10,F405=champs!$A$6,'Tarifs-Price list'!$E$15,F405=champs!$A$7,'Tarifs-Price list'!$E$20,F405="Chlore Silicate",'Tarifs-Price list'!$E$25,F405="Chlore Carbonate",'Tarifs-Price list'!$E$30,F405="NON",0)))</f>
        <v>#N/A</v>
      </c>
      <c r="AF405" s="25">
        <f>IF(AND(H405=champs!$Q$5,I405=champs!$Q$6,J405=champs!$Q$6,C405="PARTENAIRE"),'Tarifs-Price list'!$N$9,IF(AND(C405="PARTENAIRE",H405=champs!$Q$6,I405=champs!$Q$5,J405=champs!$Q$6),'Tarifs-Price list'!$N$9,IF(AND(C405="PARTENAIRE",H405=champs!$Q$5,I405=champs!$Q$5,J405=champs!$Q$6),2*'Tarifs-Price list'!$N$9,IF(AND(C405="PARTENAIRE",H405=champs!$Q$6,I405=champs!$Q$6,J405=champs!$Q$5),'Tarifs-Price list'!$N$18,IF(AND(C405="PARTENAIRE",H405=champs!$Q$5,I405=champs!$Q$6,J405=champs!$Q$5),"Impossible",IF(AND(C405="PARTENAIRE",H405=champs!$Q$6,I405=champs!$Q$5,J405=champs!$Q$5),"Impossible",IF(AND(C405="PARTENAIRE",H405=champs!$Q$5,I405=champs!$Q$5,J405=champs!$Q$5),"Impossible",IF(AND(C405="EXTERNE",H405=champs!$Q$5,I405=champs!$Q$6,J405=champs!$Q$6),'Tarifs-Price list'!$M$9,IF(AND(C405="EXTERNE",H405=champs!$Q$6,I405=champs!$Q$5,J405=champs!$Q$6),'Tarifs-Price list'!$M$9,IF(AND(C405="EXTERNE",H405=champs!$Q$5,I405=champs!$Q$5,J405=champs!$Q$6),2*'Tarifs-Price list'!$M$9,IF(AND(C405="EXTERNE",H405=champs!$Q$6,I405=champs!$Q$6,J405=champs!$Q$5),'Tarifs-Price list'!$M$18,IF(AND(C405="Externe",H405=champs!$Q$5,I405=champs!$Q$6,J405=champs!$Q$5),"Impossible",IF(AND(C405="EXTERNE",H405=champs!$Q$6,I405=champs!$Q$5,J405=champs!$Q$5),"Impossible",IF(AND(C405="EXTERNE",H405=champs!$Q$5,I405=champs!$Q$5,J405=champs!$Q$5),"Impossible",IF(AND(C405="PRIVÉ",H405=champs!$Q$5,I405=champs!$Q$6,J405=champs!$Q$6),'Tarifs-Price list'!$L$9,IF(AND(C405="PRIVÉ",H405=champs!$Q$6,I405=champs!$Q$5,J405=champs!$Q$6),'Tarifs-Price list'!$L$9,IF(AND(C405="PRIVÉ",H405=champs!$Q$5,I405=champs!$Q$5,J405=champs!$Q$6),2*'Tarifs-Price list'!$L$9,IF(AND(C405="PRIVÉ",H405=champs!$Q$5,I405=champs!$Q$6,J405=champs!$Q$5),"Impossible",IF(AND(C405="PRIVÉ",H405=champs!$Q$6,I405=champs!$Q$5,J405=champs!$Q$5),"Impossible",IF(AND(C405="PRIVÉ",H405=champs!$Q$6,I405=champs!$Q$6,J405=champs!$Q$5),'Tarifs-Price list'!$L$18,IF(AND(C405="PRIVÉ",H405=champs!$Q$5,I405=champs!$Q$5,J405=champs!$Q$5),"Impossible",0)))))))))))))))))))))</f>
        <v>0</v>
      </c>
      <c r="AG405" s="57">
        <f>IF(AND(K405="OUI",H405=champs!$Q$5,I405=champs!$Q$6,J405=champs!$Q$6,C405="PARTENAIRE"),'Tarifs-Price list'!$N$8,IF(AND(K405="OUI",C405="PARTENAIRE",H405=champs!$Q$6,I405=champs!$Q$5,J405=champs!$Q$6),'Tarifs-Price list'!$N$8,IF(AND(K405="OUI",C405="PARTENAIRE",H405=champs!$Q$5,I405=champs!$Q$5,J405=champs!$Q$6),2*'Tarifs-Price list'!$N$8,IF(AND(K405="OUI",C405="PARTENAIRE",H405=champs!$Q$6,I405=champs!$Q$6,J405=champs!$Q$5),'Tarifs-Price list'!$N$17,IF(AND(K405="OUI",C405="PARTENAIRE",H405=champs!$Q$5,I405=champs!$Q$6,J405=champs!$Q$5),"Impossible",IF(AND(K405="OUI",C405="PARTENAIRE",H405=champs!$Q$6,I405=champs!$Q$5,J405=champs!$Q$5),"Impossible",IF(AND(K405="OUI",C405="PARTENAIRE",H405=champs!$Q$5,I405=champs!$Q$5,J405=champs!$Q$5),"Impossible",IF(AND(C405="EXTERNE",K405="OUI",H405=champs!$Q$5,I405=champs!$Q$6,J405=champs!$Q$6),'Tarifs-Price list'!$M$8,IF(AND(K405="OUI",C405="EXTERNE",H405=champs!$Q$6,I405=champs!$Q$5,J405=champs!$Q$6),'Tarifs-Price list'!$M$8,IF(AND(C405="EXTERNE",K405="OUI",H405=champs!$Q$5,I405=champs!$Q$5,J405=champs!$Q$6),2*'Tarifs-Price list'!$M$8,IF(AND(K405="OUI",C405="EXTERNE",H405=champs!$Q$6,I405=champs!$Q$6,J405=champs!$Q$5),'Tarifs-Price list'!$M$17,IF(AND(K405="OUI",C405="Externe",H405=champs!$Q$5,I405=champs!$Q$6,J405=champs!$Q$5),"Impossible",IF(AND(C405="EXTERNE",K405="OUI",H405=champs!$Q$6,I405=champs!$Q$5,J405=champs!$Q$5),"Impossible",IF(AND(K405="OUI",C405="EXTERNE",H405=champs!$Q$5,I405=champs!$Q$5,J405=champs!$Q$5),"Impossible",IF(AND(C405="PRIVÉ",K405="OUI",H405=champs!$Q$5,I405=champs!$Q$6,J405=champs!$Q$6),'Tarifs-Price list'!$L$8,IF(AND(C405="PRIVÉ",K405="OUI",H405=champs!$Q$6,I405=champs!$Q$5,J405=champs!$Q$6),'Tarifs-Price list'!$L$8,IF(AND(K405="OUI",C405="PRIVÉ",H405=champs!$Q$5,I405=champs!$Q$5,J405=champs!Q406),2*'Tarifs-Price list'!$L$8,IF(AND(K405="OUI",C405="PRIVÉ",H405=champs!$Q$5,I405=champs!$Q$6,J405=champs!$Q$5),"Impossible",IF(AND(K405="OUI",C405="PRIVÉ",K405="OUI",H405=champs!$Q$6,I405=champs!$Q$5,J405=champs!$Q$5),"Impossible",IF(AND(K405="OUI",C405="PRIVÉ",H405=champs!$Q$6,I405=champs!$Q$6,J405=champs!$Q$5),'Tarifs-Price list'!$L$17,IF(AND(K405="OUI",C405="PRIVÉ",H405=champs!$Q$5,I405=champs!$Q$5,J405=champs!$Q$5),"Impossible",0)))))))))))))))))))))</f>
        <v>0</v>
      </c>
    </row>
    <row r="406" spans="2:33" ht="21" x14ac:dyDescent="0.2"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50"/>
      <c r="M406" s="50"/>
      <c r="N406" s="48"/>
      <c r="O406" s="48"/>
      <c r="P406" s="48"/>
      <c r="Q406" s="48"/>
      <c r="R406" s="48"/>
      <c r="S406" s="49"/>
      <c r="T406" s="49"/>
      <c r="U406" s="49"/>
      <c r="V406" s="48"/>
      <c r="W406" s="48"/>
      <c r="X406" s="48"/>
      <c r="Y406" s="48"/>
      <c r="Z406" s="48"/>
      <c r="AC406" s="25" t="e" cm="1">
        <f t="array" ref="AC406">IF(C406="PARTENAIRE",_xlfn.IFS(D406=champs!$A$5,'Tarifs-Price list'!$G$8,D406=champs!$A$6,'Tarifs-Price list'!$G$8,D406=champs!$A$7,'Tarifs-Price list'!$G$18,D406="Chlore Silicate",'Tarifs-Price list'!$G$23,D406="Chlore Carbonate",'Tarifs-Price list'!$G$23,D406="NON",0),IF(C406="EXTERNE",_xlfn.IFS(D406=champs!$A$5,'Tarifs-Price list'!$F$8,D406=champs!$A$6,'Tarifs-Price list'!$F$8,D406=champs!$A$7,'Tarifs-Price list'!$F$18,D406="Chlore Silicate",'Tarifs-Price list'!$F$23,D406="Chlore Carbonate",'Tarifs-Price list'!$F$23,D406="NON",0),_xlfn.IFS(D406=champs!$A$5,'Tarifs-Price list'!$E$8,D406=champs!$A$6,'Tarifs-Price list'!$E$8,D406=champs!$A$7,'Tarifs-Price list'!$E$18,D406="Chlore Silicate",'Tarifs-Price list'!$E$23,D406="Chlore Carbonate",'Tarifs-Price list'!$E$23,D406="NON",0)))</f>
        <v>#N/A</v>
      </c>
      <c r="AD406" s="25" t="e" cm="1">
        <f t="array" ref="AD406">IF(C406="PARTENAIRE",_xlfn.IFS(E406=champs!$A$5,'Tarifs-Price list'!$G$9,E406=champs!$A$6,'Tarifs-Price list'!$G$9,E406=champs!$A$7,'Tarifs-Price list'!$G$19,E406="Chlore Silicate",'Tarifs-Price list'!$G$24,E406="Chlore Carbonate",'Tarifs-Price list'!$G$24,E406="NON",0),IF(C406="EXTERNE",_xlfn.IFS(E406=champs!$A$5,'Tarifs-Price list'!$F$9,E406=champs!$A$6,'Tarifs-Price list'!$F$9,E406=champs!$A$7,'Tarifs-Price list'!$F$19,E406="Chlore Silicate",'Tarifs-Price list'!$F$24,E406="Chlore Carbonate",'Tarifs-Price list'!$F$24,E406="NON",0),_xlfn.IFS(E406=champs!$A$5,'Tarifs-Price list'!$E$9,E406=champs!$A$6,'Tarifs-Price list'!$E$9,E406=champs!$A$7,'Tarifs-Price list'!$E$19,E406="Chlore Silicate",'Tarifs-Price list'!$E$24,E406="Chlore Carbonate",'Tarifs-Price list'!$E$24,E406="NON",0)))</f>
        <v>#N/A</v>
      </c>
      <c r="AE406" s="25" t="e" cm="1">
        <f t="array" ref="AE406">IF(C406="PARTENAIRE",_xlfn.IFS(F406=champs!$A$5,'Tarifs-Price list'!$G$10,F406=champs!$A$6,'Tarifs-Price list'!$G$15,F406=champs!$A$7,'Tarifs-Price list'!$G$20,F406="Chlore Silicate",'Tarifs-Price list'!$G$25,F406="Chlore Carbonate",'Tarifs-Price list'!$G$30,F406="NON",0),IF(C406="EXTERNE",_xlfn.IFS(F406=champs!$A$5,'Tarifs-Price list'!$F$10,F406=champs!$A$6,'Tarifs-Price list'!$F$15,F406=champs!$A$7,'Tarifs-Price list'!$F$20,F406="Chlore Silicate",'Tarifs-Price list'!$F$25,F406="Chlore Carbonate",'Tarifs-Price list'!$F$30,F406="NON",0),_xlfn.IFS(F406=champs!$A$5,'Tarifs-Price list'!$E$10,F406=champs!$A$6,'Tarifs-Price list'!$E$15,F406=champs!$A$7,'Tarifs-Price list'!$E$20,F406="Chlore Silicate",'Tarifs-Price list'!$E$25,F406="Chlore Carbonate",'Tarifs-Price list'!$E$30,F406="NON",0)))</f>
        <v>#N/A</v>
      </c>
      <c r="AF406" s="25">
        <f>IF(AND(H406=champs!$Q$5,I406=champs!$Q$6,J406=champs!$Q$6,C406="PARTENAIRE"),'Tarifs-Price list'!$N$9,IF(AND(C406="PARTENAIRE",H406=champs!$Q$6,I406=champs!$Q$5,J406=champs!$Q$6),'Tarifs-Price list'!$N$9,IF(AND(C406="PARTENAIRE",H406=champs!$Q$5,I406=champs!$Q$5,J406=champs!$Q$6),2*'Tarifs-Price list'!$N$9,IF(AND(C406="PARTENAIRE",H406=champs!$Q$6,I406=champs!$Q$6,J406=champs!$Q$5),'Tarifs-Price list'!$N$18,IF(AND(C406="PARTENAIRE",H406=champs!$Q$5,I406=champs!$Q$6,J406=champs!$Q$5),"Impossible",IF(AND(C406="PARTENAIRE",H406=champs!$Q$6,I406=champs!$Q$5,J406=champs!$Q$5),"Impossible",IF(AND(C406="PARTENAIRE",H406=champs!$Q$5,I406=champs!$Q$5,J406=champs!$Q$5),"Impossible",IF(AND(C406="EXTERNE",H406=champs!$Q$5,I406=champs!$Q$6,J406=champs!$Q$6),'Tarifs-Price list'!$M$9,IF(AND(C406="EXTERNE",H406=champs!$Q$6,I406=champs!$Q$5,J406=champs!$Q$6),'Tarifs-Price list'!$M$9,IF(AND(C406="EXTERNE",H406=champs!$Q$5,I406=champs!$Q$5,J406=champs!$Q$6),2*'Tarifs-Price list'!$M$9,IF(AND(C406="EXTERNE",H406=champs!$Q$6,I406=champs!$Q$6,J406=champs!$Q$5),'Tarifs-Price list'!$M$18,IF(AND(C406="Externe",H406=champs!$Q$5,I406=champs!$Q$6,J406=champs!$Q$5),"Impossible",IF(AND(C406="EXTERNE",H406=champs!$Q$6,I406=champs!$Q$5,J406=champs!$Q$5),"Impossible",IF(AND(C406="EXTERNE",H406=champs!$Q$5,I406=champs!$Q$5,J406=champs!$Q$5),"Impossible",IF(AND(C406="PRIVÉ",H406=champs!$Q$5,I406=champs!$Q$6,J406=champs!$Q$6),'Tarifs-Price list'!$L$9,IF(AND(C406="PRIVÉ",H406=champs!$Q$6,I406=champs!$Q$5,J406=champs!$Q$6),'Tarifs-Price list'!$L$9,IF(AND(C406="PRIVÉ",H406=champs!$Q$5,I406=champs!$Q$5,J406=champs!$Q$6),2*'Tarifs-Price list'!$L$9,IF(AND(C406="PRIVÉ",H406=champs!$Q$5,I406=champs!$Q$6,J406=champs!$Q$5),"Impossible",IF(AND(C406="PRIVÉ",H406=champs!$Q$6,I406=champs!$Q$5,J406=champs!$Q$5),"Impossible",IF(AND(C406="PRIVÉ",H406=champs!$Q$6,I406=champs!$Q$6,J406=champs!$Q$5),'Tarifs-Price list'!$L$18,IF(AND(C406="PRIVÉ",H406=champs!$Q$5,I406=champs!$Q$5,J406=champs!$Q$5),"Impossible",0)))))))))))))))))))))</f>
        <v>0</v>
      </c>
      <c r="AG406" s="57">
        <f>IF(AND(K406="OUI",H406=champs!$Q$5,I406=champs!$Q$6,J406=champs!$Q$6,C406="PARTENAIRE"),'Tarifs-Price list'!$N$8,IF(AND(K406="OUI",C406="PARTENAIRE",H406=champs!$Q$6,I406=champs!$Q$5,J406=champs!$Q$6),'Tarifs-Price list'!$N$8,IF(AND(K406="OUI",C406="PARTENAIRE",H406=champs!$Q$5,I406=champs!$Q$5,J406=champs!$Q$6),2*'Tarifs-Price list'!$N$8,IF(AND(K406="OUI",C406="PARTENAIRE",H406=champs!$Q$6,I406=champs!$Q$6,J406=champs!$Q$5),'Tarifs-Price list'!$N$17,IF(AND(K406="OUI",C406="PARTENAIRE",H406=champs!$Q$5,I406=champs!$Q$6,J406=champs!$Q$5),"Impossible",IF(AND(K406="OUI",C406="PARTENAIRE",H406=champs!$Q$6,I406=champs!$Q$5,J406=champs!$Q$5),"Impossible",IF(AND(K406="OUI",C406="PARTENAIRE",H406=champs!$Q$5,I406=champs!$Q$5,J406=champs!$Q$5),"Impossible",IF(AND(C406="EXTERNE",K406="OUI",H406=champs!$Q$5,I406=champs!$Q$6,J406=champs!$Q$6),'Tarifs-Price list'!$M$8,IF(AND(K406="OUI",C406="EXTERNE",H406=champs!$Q$6,I406=champs!$Q$5,J406=champs!$Q$6),'Tarifs-Price list'!$M$8,IF(AND(C406="EXTERNE",K406="OUI",H406=champs!$Q$5,I406=champs!$Q$5,J406=champs!$Q$6),2*'Tarifs-Price list'!$M$8,IF(AND(K406="OUI",C406="EXTERNE",H406=champs!$Q$6,I406=champs!$Q$6,J406=champs!$Q$5),'Tarifs-Price list'!$M$17,IF(AND(K406="OUI",C406="Externe",H406=champs!$Q$5,I406=champs!$Q$6,J406=champs!$Q$5),"Impossible",IF(AND(C406="EXTERNE",K406="OUI",H406=champs!$Q$6,I406=champs!$Q$5,J406=champs!$Q$5),"Impossible",IF(AND(K406="OUI",C406="EXTERNE",H406=champs!$Q$5,I406=champs!$Q$5,J406=champs!$Q$5),"Impossible",IF(AND(C406="PRIVÉ",K406="OUI",H406=champs!$Q$5,I406=champs!$Q$6,J406=champs!$Q$6),'Tarifs-Price list'!$L$8,IF(AND(C406="PRIVÉ",K406="OUI",H406=champs!$Q$6,I406=champs!$Q$5,J406=champs!$Q$6),'Tarifs-Price list'!$L$8,IF(AND(K406="OUI",C406="PRIVÉ",H406=champs!$Q$5,I406=champs!$Q$5,J406=champs!Q407),2*'Tarifs-Price list'!$L$8,IF(AND(K406="OUI",C406="PRIVÉ",H406=champs!$Q$5,I406=champs!$Q$6,J406=champs!$Q$5),"Impossible",IF(AND(K406="OUI",C406="PRIVÉ",K406="OUI",H406=champs!$Q$6,I406=champs!$Q$5,J406=champs!$Q$5),"Impossible",IF(AND(K406="OUI",C406="PRIVÉ",H406=champs!$Q$6,I406=champs!$Q$6,J406=champs!$Q$5),'Tarifs-Price list'!$L$17,IF(AND(K406="OUI",C406="PRIVÉ",H406=champs!$Q$5,I406=champs!$Q$5,J406=champs!$Q$5),"Impossible",0)))))))))))))))))))))</f>
        <v>0</v>
      </c>
    </row>
    <row r="407" spans="2:33" ht="21" x14ac:dyDescent="0.2"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50"/>
      <c r="M407" s="50"/>
      <c r="N407" s="48"/>
      <c r="O407" s="48"/>
      <c r="P407" s="48"/>
      <c r="Q407" s="48"/>
      <c r="R407" s="48"/>
      <c r="S407" s="49"/>
      <c r="T407" s="49"/>
      <c r="U407" s="49"/>
      <c r="V407" s="48"/>
      <c r="W407" s="48"/>
      <c r="X407" s="48"/>
      <c r="Y407" s="48"/>
      <c r="Z407" s="48"/>
      <c r="AC407" s="25" t="e" cm="1">
        <f t="array" ref="AC407">IF(C407="PARTENAIRE",_xlfn.IFS(D407=champs!$A$5,'Tarifs-Price list'!$G$8,D407=champs!$A$6,'Tarifs-Price list'!$G$8,D407=champs!$A$7,'Tarifs-Price list'!$G$18,D407="Chlore Silicate",'Tarifs-Price list'!$G$23,D407="Chlore Carbonate",'Tarifs-Price list'!$G$23,D407="NON",0),IF(C407="EXTERNE",_xlfn.IFS(D407=champs!$A$5,'Tarifs-Price list'!$F$8,D407=champs!$A$6,'Tarifs-Price list'!$F$8,D407=champs!$A$7,'Tarifs-Price list'!$F$18,D407="Chlore Silicate",'Tarifs-Price list'!$F$23,D407="Chlore Carbonate",'Tarifs-Price list'!$F$23,D407="NON",0),_xlfn.IFS(D407=champs!$A$5,'Tarifs-Price list'!$E$8,D407=champs!$A$6,'Tarifs-Price list'!$E$8,D407=champs!$A$7,'Tarifs-Price list'!$E$18,D407="Chlore Silicate",'Tarifs-Price list'!$E$23,D407="Chlore Carbonate",'Tarifs-Price list'!$E$23,D407="NON",0)))</f>
        <v>#N/A</v>
      </c>
      <c r="AD407" s="25" t="e" cm="1">
        <f t="array" ref="AD407">IF(C407="PARTENAIRE",_xlfn.IFS(E407=champs!$A$5,'Tarifs-Price list'!$G$9,E407=champs!$A$6,'Tarifs-Price list'!$G$9,E407=champs!$A$7,'Tarifs-Price list'!$G$19,E407="Chlore Silicate",'Tarifs-Price list'!$G$24,E407="Chlore Carbonate",'Tarifs-Price list'!$G$24,E407="NON",0),IF(C407="EXTERNE",_xlfn.IFS(E407=champs!$A$5,'Tarifs-Price list'!$F$9,E407=champs!$A$6,'Tarifs-Price list'!$F$9,E407=champs!$A$7,'Tarifs-Price list'!$F$19,E407="Chlore Silicate",'Tarifs-Price list'!$F$24,E407="Chlore Carbonate",'Tarifs-Price list'!$F$24,E407="NON",0),_xlfn.IFS(E407=champs!$A$5,'Tarifs-Price list'!$E$9,E407=champs!$A$6,'Tarifs-Price list'!$E$9,E407=champs!$A$7,'Tarifs-Price list'!$E$19,E407="Chlore Silicate",'Tarifs-Price list'!$E$24,E407="Chlore Carbonate",'Tarifs-Price list'!$E$24,E407="NON",0)))</f>
        <v>#N/A</v>
      </c>
      <c r="AE407" s="25" t="e" cm="1">
        <f t="array" ref="AE407">IF(C407="PARTENAIRE",_xlfn.IFS(F407=champs!$A$5,'Tarifs-Price list'!$G$10,F407=champs!$A$6,'Tarifs-Price list'!$G$15,F407=champs!$A$7,'Tarifs-Price list'!$G$20,F407="Chlore Silicate",'Tarifs-Price list'!$G$25,F407="Chlore Carbonate",'Tarifs-Price list'!$G$30,F407="NON",0),IF(C407="EXTERNE",_xlfn.IFS(F407=champs!$A$5,'Tarifs-Price list'!$F$10,F407=champs!$A$6,'Tarifs-Price list'!$F$15,F407=champs!$A$7,'Tarifs-Price list'!$F$20,F407="Chlore Silicate",'Tarifs-Price list'!$F$25,F407="Chlore Carbonate",'Tarifs-Price list'!$F$30,F407="NON",0),_xlfn.IFS(F407=champs!$A$5,'Tarifs-Price list'!$E$10,F407=champs!$A$6,'Tarifs-Price list'!$E$15,F407=champs!$A$7,'Tarifs-Price list'!$E$20,F407="Chlore Silicate",'Tarifs-Price list'!$E$25,F407="Chlore Carbonate",'Tarifs-Price list'!$E$30,F407="NON",0)))</f>
        <v>#N/A</v>
      </c>
      <c r="AF407" s="25">
        <f>IF(AND(H407=champs!$Q$5,I407=champs!$Q$6,J407=champs!$Q$6,C407="PARTENAIRE"),'Tarifs-Price list'!$N$9,IF(AND(C407="PARTENAIRE",H407=champs!$Q$6,I407=champs!$Q$5,J407=champs!$Q$6),'Tarifs-Price list'!$N$9,IF(AND(C407="PARTENAIRE",H407=champs!$Q$5,I407=champs!$Q$5,J407=champs!$Q$6),2*'Tarifs-Price list'!$N$9,IF(AND(C407="PARTENAIRE",H407=champs!$Q$6,I407=champs!$Q$6,J407=champs!$Q$5),'Tarifs-Price list'!$N$18,IF(AND(C407="PARTENAIRE",H407=champs!$Q$5,I407=champs!$Q$6,J407=champs!$Q$5),"Impossible",IF(AND(C407="PARTENAIRE",H407=champs!$Q$6,I407=champs!$Q$5,J407=champs!$Q$5),"Impossible",IF(AND(C407="PARTENAIRE",H407=champs!$Q$5,I407=champs!$Q$5,J407=champs!$Q$5),"Impossible",IF(AND(C407="EXTERNE",H407=champs!$Q$5,I407=champs!$Q$6,J407=champs!$Q$6),'Tarifs-Price list'!$M$9,IF(AND(C407="EXTERNE",H407=champs!$Q$6,I407=champs!$Q$5,J407=champs!$Q$6),'Tarifs-Price list'!$M$9,IF(AND(C407="EXTERNE",H407=champs!$Q$5,I407=champs!$Q$5,J407=champs!$Q$6),2*'Tarifs-Price list'!$M$9,IF(AND(C407="EXTERNE",H407=champs!$Q$6,I407=champs!$Q$6,J407=champs!$Q$5),'Tarifs-Price list'!$M$18,IF(AND(C407="Externe",H407=champs!$Q$5,I407=champs!$Q$6,J407=champs!$Q$5),"Impossible",IF(AND(C407="EXTERNE",H407=champs!$Q$6,I407=champs!$Q$5,J407=champs!$Q$5),"Impossible",IF(AND(C407="EXTERNE",H407=champs!$Q$5,I407=champs!$Q$5,J407=champs!$Q$5),"Impossible",IF(AND(C407="PRIVÉ",H407=champs!$Q$5,I407=champs!$Q$6,J407=champs!$Q$6),'Tarifs-Price list'!$L$9,IF(AND(C407="PRIVÉ",H407=champs!$Q$6,I407=champs!$Q$5,J407=champs!$Q$6),'Tarifs-Price list'!$L$9,IF(AND(C407="PRIVÉ",H407=champs!$Q$5,I407=champs!$Q$5,J407=champs!$Q$6),2*'Tarifs-Price list'!$L$9,IF(AND(C407="PRIVÉ",H407=champs!$Q$5,I407=champs!$Q$6,J407=champs!$Q$5),"Impossible",IF(AND(C407="PRIVÉ",H407=champs!$Q$6,I407=champs!$Q$5,J407=champs!$Q$5),"Impossible",IF(AND(C407="PRIVÉ",H407=champs!$Q$6,I407=champs!$Q$6,J407=champs!$Q$5),'Tarifs-Price list'!$L$18,IF(AND(C407="PRIVÉ",H407=champs!$Q$5,I407=champs!$Q$5,J407=champs!$Q$5),"Impossible",0)))))))))))))))))))))</f>
        <v>0</v>
      </c>
      <c r="AG407" s="57">
        <f>IF(AND(K407="OUI",H407=champs!$Q$5,I407=champs!$Q$6,J407=champs!$Q$6,C407="PARTENAIRE"),'Tarifs-Price list'!$N$8,IF(AND(K407="OUI",C407="PARTENAIRE",H407=champs!$Q$6,I407=champs!$Q$5,J407=champs!$Q$6),'Tarifs-Price list'!$N$8,IF(AND(K407="OUI",C407="PARTENAIRE",H407=champs!$Q$5,I407=champs!$Q$5,J407=champs!$Q$6),2*'Tarifs-Price list'!$N$8,IF(AND(K407="OUI",C407="PARTENAIRE",H407=champs!$Q$6,I407=champs!$Q$6,J407=champs!$Q$5),'Tarifs-Price list'!$N$17,IF(AND(K407="OUI",C407="PARTENAIRE",H407=champs!$Q$5,I407=champs!$Q$6,J407=champs!$Q$5),"Impossible",IF(AND(K407="OUI",C407="PARTENAIRE",H407=champs!$Q$6,I407=champs!$Q$5,J407=champs!$Q$5),"Impossible",IF(AND(K407="OUI",C407="PARTENAIRE",H407=champs!$Q$5,I407=champs!$Q$5,J407=champs!$Q$5),"Impossible",IF(AND(C407="EXTERNE",K407="OUI",H407=champs!$Q$5,I407=champs!$Q$6,J407=champs!$Q$6),'Tarifs-Price list'!$M$8,IF(AND(K407="OUI",C407="EXTERNE",H407=champs!$Q$6,I407=champs!$Q$5,J407=champs!$Q$6),'Tarifs-Price list'!$M$8,IF(AND(C407="EXTERNE",K407="OUI",H407=champs!$Q$5,I407=champs!$Q$5,J407=champs!$Q$6),2*'Tarifs-Price list'!$M$8,IF(AND(K407="OUI",C407="EXTERNE",H407=champs!$Q$6,I407=champs!$Q$6,J407=champs!$Q$5),'Tarifs-Price list'!$M$17,IF(AND(K407="OUI",C407="Externe",H407=champs!$Q$5,I407=champs!$Q$6,J407=champs!$Q$5),"Impossible",IF(AND(C407="EXTERNE",K407="OUI",H407=champs!$Q$6,I407=champs!$Q$5,J407=champs!$Q$5),"Impossible",IF(AND(K407="OUI",C407="EXTERNE",H407=champs!$Q$5,I407=champs!$Q$5,J407=champs!$Q$5),"Impossible",IF(AND(C407="PRIVÉ",K407="OUI",H407=champs!$Q$5,I407=champs!$Q$6,J407=champs!$Q$6),'Tarifs-Price list'!$L$8,IF(AND(C407="PRIVÉ",K407="OUI",H407=champs!$Q$6,I407=champs!$Q$5,J407=champs!$Q$6),'Tarifs-Price list'!$L$8,IF(AND(K407="OUI",C407="PRIVÉ",H407=champs!$Q$5,I407=champs!$Q$5,J407=champs!Q408),2*'Tarifs-Price list'!$L$8,IF(AND(K407="OUI",C407="PRIVÉ",H407=champs!$Q$5,I407=champs!$Q$6,J407=champs!$Q$5),"Impossible",IF(AND(K407="OUI",C407="PRIVÉ",K407="OUI",H407=champs!$Q$6,I407=champs!$Q$5,J407=champs!$Q$5),"Impossible",IF(AND(K407="OUI",C407="PRIVÉ",H407=champs!$Q$6,I407=champs!$Q$6,J407=champs!$Q$5),'Tarifs-Price list'!$L$17,IF(AND(K407="OUI",C407="PRIVÉ",H407=champs!$Q$5,I407=champs!$Q$5,J407=champs!$Q$5),"Impossible",0)))))))))))))))))))))</f>
        <v>0</v>
      </c>
    </row>
    <row r="408" spans="2:33" ht="21" x14ac:dyDescent="0.2"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50"/>
      <c r="M408" s="50"/>
      <c r="N408" s="48"/>
      <c r="O408" s="48"/>
      <c r="P408" s="48"/>
      <c r="Q408" s="48"/>
      <c r="R408" s="48"/>
      <c r="S408" s="49"/>
      <c r="T408" s="49"/>
      <c r="U408" s="49"/>
      <c r="V408" s="48"/>
      <c r="W408" s="48"/>
      <c r="X408" s="48"/>
      <c r="Y408" s="48"/>
      <c r="Z408" s="48"/>
      <c r="AC408" s="25" t="e" cm="1">
        <f t="array" ref="AC408">IF(C408="PARTENAIRE",_xlfn.IFS(D408=champs!$A$5,'Tarifs-Price list'!$G$8,D408=champs!$A$6,'Tarifs-Price list'!$G$8,D408=champs!$A$7,'Tarifs-Price list'!$G$18,D408="Chlore Silicate",'Tarifs-Price list'!$G$23,D408="Chlore Carbonate",'Tarifs-Price list'!$G$23,D408="NON",0),IF(C408="EXTERNE",_xlfn.IFS(D408=champs!$A$5,'Tarifs-Price list'!$F$8,D408=champs!$A$6,'Tarifs-Price list'!$F$8,D408=champs!$A$7,'Tarifs-Price list'!$F$18,D408="Chlore Silicate",'Tarifs-Price list'!$F$23,D408="Chlore Carbonate",'Tarifs-Price list'!$F$23,D408="NON",0),_xlfn.IFS(D408=champs!$A$5,'Tarifs-Price list'!$E$8,D408=champs!$A$6,'Tarifs-Price list'!$E$8,D408=champs!$A$7,'Tarifs-Price list'!$E$18,D408="Chlore Silicate",'Tarifs-Price list'!$E$23,D408="Chlore Carbonate",'Tarifs-Price list'!$E$23,D408="NON",0)))</f>
        <v>#N/A</v>
      </c>
      <c r="AD408" s="25" t="e" cm="1">
        <f t="array" ref="AD408">IF(C408="PARTENAIRE",_xlfn.IFS(E408=champs!$A$5,'Tarifs-Price list'!$G$9,E408=champs!$A$6,'Tarifs-Price list'!$G$9,E408=champs!$A$7,'Tarifs-Price list'!$G$19,E408="Chlore Silicate",'Tarifs-Price list'!$G$24,E408="Chlore Carbonate",'Tarifs-Price list'!$G$24,E408="NON",0),IF(C408="EXTERNE",_xlfn.IFS(E408=champs!$A$5,'Tarifs-Price list'!$F$9,E408=champs!$A$6,'Tarifs-Price list'!$F$9,E408=champs!$A$7,'Tarifs-Price list'!$F$19,E408="Chlore Silicate",'Tarifs-Price list'!$F$24,E408="Chlore Carbonate",'Tarifs-Price list'!$F$24,E408="NON",0),_xlfn.IFS(E408=champs!$A$5,'Tarifs-Price list'!$E$9,E408=champs!$A$6,'Tarifs-Price list'!$E$9,E408=champs!$A$7,'Tarifs-Price list'!$E$19,E408="Chlore Silicate",'Tarifs-Price list'!$E$24,E408="Chlore Carbonate",'Tarifs-Price list'!$E$24,E408="NON",0)))</f>
        <v>#N/A</v>
      </c>
      <c r="AE408" s="25" t="e" cm="1">
        <f t="array" ref="AE408">IF(C408="PARTENAIRE",_xlfn.IFS(F408=champs!$A$5,'Tarifs-Price list'!$G$10,F408=champs!$A$6,'Tarifs-Price list'!$G$15,F408=champs!$A$7,'Tarifs-Price list'!$G$20,F408="Chlore Silicate",'Tarifs-Price list'!$G$25,F408="Chlore Carbonate",'Tarifs-Price list'!$G$30,F408="NON",0),IF(C408="EXTERNE",_xlfn.IFS(F408=champs!$A$5,'Tarifs-Price list'!$F$10,F408=champs!$A$6,'Tarifs-Price list'!$F$15,F408=champs!$A$7,'Tarifs-Price list'!$F$20,F408="Chlore Silicate",'Tarifs-Price list'!$F$25,F408="Chlore Carbonate",'Tarifs-Price list'!$F$30,F408="NON",0),_xlfn.IFS(F408=champs!$A$5,'Tarifs-Price list'!$E$10,F408=champs!$A$6,'Tarifs-Price list'!$E$15,F408=champs!$A$7,'Tarifs-Price list'!$E$20,F408="Chlore Silicate",'Tarifs-Price list'!$E$25,F408="Chlore Carbonate",'Tarifs-Price list'!$E$30,F408="NON",0)))</f>
        <v>#N/A</v>
      </c>
      <c r="AF408" s="25">
        <f>IF(AND(H408=champs!$Q$5,I408=champs!$Q$6,J408=champs!$Q$6,C408="PARTENAIRE"),'Tarifs-Price list'!$N$9,IF(AND(C408="PARTENAIRE",H408=champs!$Q$6,I408=champs!$Q$5,J408=champs!$Q$6),'Tarifs-Price list'!$N$9,IF(AND(C408="PARTENAIRE",H408=champs!$Q$5,I408=champs!$Q$5,J408=champs!$Q$6),2*'Tarifs-Price list'!$N$9,IF(AND(C408="PARTENAIRE",H408=champs!$Q$6,I408=champs!$Q$6,J408=champs!$Q$5),'Tarifs-Price list'!$N$18,IF(AND(C408="PARTENAIRE",H408=champs!$Q$5,I408=champs!$Q$6,J408=champs!$Q$5),"Impossible",IF(AND(C408="PARTENAIRE",H408=champs!$Q$6,I408=champs!$Q$5,J408=champs!$Q$5),"Impossible",IF(AND(C408="PARTENAIRE",H408=champs!$Q$5,I408=champs!$Q$5,J408=champs!$Q$5),"Impossible",IF(AND(C408="EXTERNE",H408=champs!$Q$5,I408=champs!$Q$6,J408=champs!$Q$6),'Tarifs-Price list'!$M$9,IF(AND(C408="EXTERNE",H408=champs!$Q$6,I408=champs!$Q$5,J408=champs!$Q$6),'Tarifs-Price list'!$M$9,IF(AND(C408="EXTERNE",H408=champs!$Q$5,I408=champs!$Q$5,J408=champs!$Q$6),2*'Tarifs-Price list'!$M$9,IF(AND(C408="EXTERNE",H408=champs!$Q$6,I408=champs!$Q$6,J408=champs!$Q$5),'Tarifs-Price list'!$M$18,IF(AND(C408="Externe",H408=champs!$Q$5,I408=champs!$Q$6,J408=champs!$Q$5),"Impossible",IF(AND(C408="EXTERNE",H408=champs!$Q$6,I408=champs!$Q$5,J408=champs!$Q$5),"Impossible",IF(AND(C408="EXTERNE",H408=champs!$Q$5,I408=champs!$Q$5,J408=champs!$Q$5),"Impossible",IF(AND(C408="PRIVÉ",H408=champs!$Q$5,I408=champs!$Q$6,J408=champs!$Q$6),'Tarifs-Price list'!$L$9,IF(AND(C408="PRIVÉ",H408=champs!$Q$6,I408=champs!$Q$5,J408=champs!$Q$6),'Tarifs-Price list'!$L$9,IF(AND(C408="PRIVÉ",H408=champs!$Q$5,I408=champs!$Q$5,J408=champs!$Q$6),2*'Tarifs-Price list'!$L$9,IF(AND(C408="PRIVÉ",H408=champs!$Q$5,I408=champs!$Q$6,J408=champs!$Q$5),"Impossible",IF(AND(C408="PRIVÉ",H408=champs!$Q$6,I408=champs!$Q$5,J408=champs!$Q$5),"Impossible",IF(AND(C408="PRIVÉ",H408=champs!$Q$6,I408=champs!$Q$6,J408=champs!$Q$5),'Tarifs-Price list'!$L$18,IF(AND(C408="PRIVÉ",H408=champs!$Q$5,I408=champs!$Q$5,J408=champs!$Q$5),"Impossible",0)))))))))))))))))))))</f>
        <v>0</v>
      </c>
      <c r="AG408" s="57">
        <f>IF(AND(K408="OUI",H408=champs!$Q$5,I408=champs!$Q$6,J408=champs!$Q$6,C408="PARTENAIRE"),'Tarifs-Price list'!$N$8,IF(AND(K408="OUI",C408="PARTENAIRE",H408=champs!$Q$6,I408=champs!$Q$5,J408=champs!$Q$6),'Tarifs-Price list'!$N$8,IF(AND(K408="OUI",C408="PARTENAIRE",H408=champs!$Q$5,I408=champs!$Q$5,J408=champs!$Q$6),2*'Tarifs-Price list'!$N$8,IF(AND(K408="OUI",C408="PARTENAIRE",H408=champs!$Q$6,I408=champs!$Q$6,J408=champs!$Q$5),'Tarifs-Price list'!$N$17,IF(AND(K408="OUI",C408="PARTENAIRE",H408=champs!$Q$5,I408=champs!$Q$6,J408=champs!$Q$5),"Impossible",IF(AND(K408="OUI",C408="PARTENAIRE",H408=champs!$Q$6,I408=champs!$Q$5,J408=champs!$Q$5),"Impossible",IF(AND(K408="OUI",C408="PARTENAIRE",H408=champs!$Q$5,I408=champs!$Q$5,J408=champs!$Q$5),"Impossible",IF(AND(C408="EXTERNE",K408="OUI",H408=champs!$Q$5,I408=champs!$Q$6,J408=champs!$Q$6),'Tarifs-Price list'!$M$8,IF(AND(K408="OUI",C408="EXTERNE",H408=champs!$Q$6,I408=champs!$Q$5,J408=champs!$Q$6),'Tarifs-Price list'!$M$8,IF(AND(C408="EXTERNE",K408="OUI",H408=champs!$Q$5,I408=champs!$Q$5,J408=champs!$Q$6),2*'Tarifs-Price list'!$M$8,IF(AND(K408="OUI",C408="EXTERNE",H408=champs!$Q$6,I408=champs!$Q$6,J408=champs!$Q$5),'Tarifs-Price list'!$M$17,IF(AND(K408="OUI",C408="Externe",H408=champs!$Q$5,I408=champs!$Q$6,J408=champs!$Q$5),"Impossible",IF(AND(C408="EXTERNE",K408="OUI",H408=champs!$Q$6,I408=champs!$Q$5,J408=champs!$Q$5),"Impossible",IF(AND(K408="OUI",C408="EXTERNE",H408=champs!$Q$5,I408=champs!$Q$5,J408=champs!$Q$5),"Impossible",IF(AND(C408="PRIVÉ",K408="OUI",H408=champs!$Q$5,I408=champs!$Q$6,J408=champs!$Q$6),'Tarifs-Price list'!$L$8,IF(AND(C408="PRIVÉ",K408="OUI",H408=champs!$Q$6,I408=champs!$Q$5,J408=champs!$Q$6),'Tarifs-Price list'!$L$8,IF(AND(K408="OUI",C408="PRIVÉ",H408=champs!$Q$5,I408=champs!$Q$5,J408=champs!Q409),2*'Tarifs-Price list'!$L$8,IF(AND(K408="OUI",C408="PRIVÉ",H408=champs!$Q$5,I408=champs!$Q$6,J408=champs!$Q$5),"Impossible",IF(AND(K408="OUI",C408="PRIVÉ",K408="OUI",H408=champs!$Q$6,I408=champs!$Q$5,J408=champs!$Q$5),"Impossible",IF(AND(K408="OUI",C408="PRIVÉ",H408=champs!$Q$6,I408=champs!$Q$6,J408=champs!$Q$5),'Tarifs-Price list'!$L$17,IF(AND(K408="OUI",C408="PRIVÉ",H408=champs!$Q$5,I408=champs!$Q$5,J408=champs!$Q$5),"Impossible",0)))))))))))))))))))))</f>
        <v>0</v>
      </c>
    </row>
    <row r="409" spans="2:33" ht="21" x14ac:dyDescent="0.2"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50"/>
      <c r="M409" s="50"/>
      <c r="N409" s="48"/>
      <c r="O409" s="48"/>
      <c r="P409" s="48"/>
      <c r="Q409" s="48"/>
      <c r="R409" s="48"/>
      <c r="S409" s="49"/>
      <c r="T409" s="49"/>
      <c r="U409" s="49"/>
      <c r="V409" s="48"/>
      <c r="W409" s="48"/>
      <c r="X409" s="48"/>
      <c r="Y409" s="48"/>
      <c r="Z409" s="48"/>
      <c r="AC409" s="25" t="e" cm="1">
        <f t="array" ref="AC409">IF(C409="PARTENAIRE",_xlfn.IFS(D409=champs!$A$5,'Tarifs-Price list'!$G$8,D409=champs!$A$6,'Tarifs-Price list'!$G$8,D409=champs!$A$7,'Tarifs-Price list'!$G$18,D409="Chlore Silicate",'Tarifs-Price list'!$G$23,D409="Chlore Carbonate",'Tarifs-Price list'!$G$23,D409="NON",0),IF(C409="EXTERNE",_xlfn.IFS(D409=champs!$A$5,'Tarifs-Price list'!$F$8,D409=champs!$A$6,'Tarifs-Price list'!$F$8,D409=champs!$A$7,'Tarifs-Price list'!$F$18,D409="Chlore Silicate",'Tarifs-Price list'!$F$23,D409="Chlore Carbonate",'Tarifs-Price list'!$F$23,D409="NON",0),_xlfn.IFS(D409=champs!$A$5,'Tarifs-Price list'!$E$8,D409=champs!$A$6,'Tarifs-Price list'!$E$8,D409=champs!$A$7,'Tarifs-Price list'!$E$18,D409="Chlore Silicate",'Tarifs-Price list'!$E$23,D409="Chlore Carbonate",'Tarifs-Price list'!$E$23,D409="NON",0)))</f>
        <v>#N/A</v>
      </c>
      <c r="AD409" s="25" t="e" cm="1">
        <f t="array" ref="AD409">IF(C409="PARTENAIRE",_xlfn.IFS(E409=champs!$A$5,'Tarifs-Price list'!$G$9,E409=champs!$A$6,'Tarifs-Price list'!$G$9,E409=champs!$A$7,'Tarifs-Price list'!$G$19,E409="Chlore Silicate",'Tarifs-Price list'!$G$24,E409="Chlore Carbonate",'Tarifs-Price list'!$G$24,E409="NON",0),IF(C409="EXTERNE",_xlfn.IFS(E409=champs!$A$5,'Tarifs-Price list'!$F$9,E409=champs!$A$6,'Tarifs-Price list'!$F$9,E409=champs!$A$7,'Tarifs-Price list'!$F$19,E409="Chlore Silicate",'Tarifs-Price list'!$F$24,E409="Chlore Carbonate",'Tarifs-Price list'!$F$24,E409="NON",0),_xlfn.IFS(E409=champs!$A$5,'Tarifs-Price list'!$E$9,E409=champs!$A$6,'Tarifs-Price list'!$E$9,E409=champs!$A$7,'Tarifs-Price list'!$E$19,E409="Chlore Silicate",'Tarifs-Price list'!$E$24,E409="Chlore Carbonate",'Tarifs-Price list'!$E$24,E409="NON",0)))</f>
        <v>#N/A</v>
      </c>
      <c r="AE409" s="25" t="e" cm="1">
        <f t="array" ref="AE409">IF(C409="PARTENAIRE",_xlfn.IFS(F409=champs!$A$5,'Tarifs-Price list'!$G$10,F409=champs!$A$6,'Tarifs-Price list'!$G$15,F409=champs!$A$7,'Tarifs-Price list'!$G$20,F409="Chlore Silicate",'Tarifs-Price list'!$G$25,F409="Chlore Carbonate",'Tarifs-Price list'!$G$30,F409="NON",0),IF(C409="EXTERNE",_xlfn.IFS(F409=champs!$A$5,'Tarifs-Price list'!$F$10,F409=champs!$A$6,'Tarifs-Price list'!$F$15,F409=champs!$A$7,'Tarifs-Price list'!$F$20,F409="Chlore Silicate",'Tarifs-Price list'!$F$25,F409="Chlore Carbonate",'Tarifs-Price list'!$F$30,F409="NON",0),_xlfn.IFS(F409=champs!$A$5,'Tarifs-Price list'!$E$10,F409=champs!$A$6,'Tarifs-Price list'!$E$15,F409=champs!$A$7,'Tarifs-Price list'!$E$20,F409="Chlore Silicate",'Tarifs-Price list'!$E$25,F409="Chlore Carbonate",'Tarifs-Price list'!$E$30,F409="NON",0)))</f>
        <v>#N/A</v>
      </c>
      <c r="AF409" s="25">
        <f>IF(AND(H409=champs!$Q$5,I409=champs!$Q$6,J409=champs!$Q$6,C409="PARTENAIRE"),'Tarifs-Price list'!$N$9,IF(AND(C409="PARTENAIRE",H409=champs!$Q$6,I409=champs!$Q$5,J409=champs!$Q$6),'Tarifs-Price list'!$N$9,IF(AND(C409="PARTENAIRE",H409=champs!$Q$5,I409=champs!$Q$5,J409=champs!$Q$6),2*'Tarifs-Price list'!$N$9,IF(AND(C409="PARTENAIRE",H409=champs!$Q$6,I409=champs!$Q$6,J409=champs!$Q$5),'Tarifs-Price list'!$N$18,IF(AND(C409="PARTENAIRE",H409=champs!$Q$5,I409=champs!$Q$6,J409=champs!$Q$5),"Impossible",IF(AND(C409="PARTENAIRE",H409=champs!$Q$6,I409=champs!$Q$5,J409=champs!$Q$5),"Impossible",IF(AND(C409="PARTENAIRE",H409=champs!$Q$5,I409=champs!$Q$5,J409=champs!$Q$5),"Impossible",IF(AND(C409="EXTERNE",H409=champs!$Q$5,I409=champs!$Q$6,J409=champs!$Q$6),'Tarifs-Price list'!$M$9,IF(AND(C409="EXTERNE",H409=champs!$Q$6,I409=champs!$Q$5,J409=champs!$Q$6),'Tarifs-Price list'!$M$9,IF(AND(C409="EXTERNE",H409=champs!$Q$5,I409=champs!$Q$5,J409=champs!$Q$6),2*'Tarifs-Price list'!$M$9,IF(AND(C409="EXTERNE",H409=champs!$Q$6,I409=champs!$Q$6,J409=champs!$Q$5),'Tarifs-Price list'!$M$18,IF(AND(C409="Externe",H409=champs!$Q$5,I409=champs!$Q$6,J409=champs!$Q$5),"Impossible",IF(AND(C409="EXTERNE",H409=champs!$Q$6,I409=champs!$Q$5,J409=champs!$Q$5),"Impossible",IF(AND(C409="EXTERNE",H409=champs!$Q$5,I409=champs!$Q$5,J409=champs!$Q$5),"Impossible",IF(AND(C409="PRIVÉ",H409=champs!$Q$5,I409=champs!$Q$6,J409=champs!$Q$6),'Tarifs-Price list'!$L$9,IF(AND(C409="PRIVÉ",H409=champs!$Q$6,I409=champs!$Q$5,J409=champs!$Q$6),'Tarifs-Price list'!$L$9,IF(AND(C409="PRIVÉ",H409=champs!$Q$5,I409=champs!$Q$5,J409=champs!$Q$6),2*'Tarifs-Price list'!$L$9,IF(AND(C409="PRIVÉ",H409=champs!$Q$5,I409=champs!$Q$6,J409=champs!$Q$5),"Impossible",IF(AND(C409="PRIVÉ",H409=champs!$Q$6,I409=champs!$Q$5,J409=champs!$Q$5),"Impossible",IF(AND(C409="PRIVÉ",H409=champs!$Q$6,I409=champs!$Q$6,J409=champs!$Q$5),'Tarifs-Price list'!$L$18,IF(AND(C409="PRIVÉ",H409=champs!$Q$5,I409=champs!$Q$5,J409=champs!$Q$5),"Impossible",0)))))))))))))))))))))</f>
        <v>0</v>
      </c>
      <c r="AG409" s="57">
        <f>IF(AND(K409="OUI",H409=champs!$Q$5,I409=champs!$Q$6,J409=champs!$Q$6,C409="PARTENAIRE"),'Tarifs-Price list'!$N$8,IF(AND(K409="OUI",C409="PARTENAIRE",H409=champs!$Q$6,I409=champs!$Q$5,J409=champs!$Q$6),'Tarifs-Price list'!$N$8,IF(AND(K409="OUI",C409="PARTENAIRE",H409=champs!$Q$5,I409=champs!$Q$5,J409=champs!$Q$6),2*'Tarifs-Price list'!$N$8,IF(AND(K409="OUI",C409="PARTENAIRE",H409=champs!$Q$6,I409=champs!$Q$6,J409=champs!$Q$5),'Tarifs-Price list'!$N$17,IF(AND(K409="OUI",C409="PARTENAIRE",H409=champs!$Q$5,I409=champs!$Q$6,J409=champs!$Q$5),"Impossible",IF(AND(K409="OUI",C409="PARTENAIRE",H409=champs!$Q$6,I409=champs!$Q$5,J409=champs!$Q$5),"Impossible",IF(AND(K409="OUI",C409="PARTENAIRE",H409=champs!$Q$5,I409=champs!$Q$5,J409=champs!$Q$5),"Impossible",IF(AND(C409="EXTERNE",K409="OUI",H409=champs!$Q$5,I409=champs!$Q$6,J409=champs!$Q$6),'Tarifs-Price list'!$M$8,IF(AND(K409="OUI",C409="EXTERNE",H409=champs!$Q$6,I409=champs!$Q$5,J409=champs!$Q$6),'Tarifs-Price list'!$M$8,IF(AND(C409="EXTERNE",K409="OUI",H409=champs!$Q$5,I409=champs!$Q$5,J409=champs!$Q$6),2*'Tarifs-Price list'!$M$8,IF(AND(K409="OUI",C409="EXTERNE",H409=champs!$Q$6,I409=champs!$Q$6,J409=champs!$Q$5),'Tarifs-Price list'!$M$17,IF(AND(K409="OUI",C409="Externe",H409=champs!$Q$5,I409=champs!$Q$6,J409=champs!$Q$5),"Impossible",IF(AND(C409="EXTERNE",K409="OUI",H409=champs!$Q$6,I409=champs!$Q$5,J409=champs!$Q$5),"Impossible",IF(AND(K409="OUI",C409="EXTERNE",H409=champs!$Q$5,I409=champs!$Q$5,J409=champs!$Q$5),"Impossible",IF(AND(C409="PRIVÉ",K409="OUI",H409=champs!$Q$5,I409=champs!$Q$6,J409=champs!$Q$6),'Tarifs-Price list'!$L$8,IF(AND(C409="PRIVÉ",K409="OUI",H409=champs!$Q$6,I409=champs!$Q$5,J409=champs!$Q$6),'Tarifs-Price list'!$L$8,IF(AND(K409="OUI",C409="PRIVÉ",H409=champs!$Q$5,I409=champs!$Q$5,J409=champs!Q410),2*'Tarifs-Price list'!$L$8,IF(AND(K409="OUI",C409="PRIVÉ",H409=champs!$Q$5,I409=champs!$Q$6,J409=champs!$Q$5),"Impossible",IF(AND(K409="OUI",C409="PRIVÉ",K409="OUI",H409=champs!$Q$6,I409=champs!$Q$5,J409=champs!$Q$5),"Impossible",IF(AND(K409="OUI",C409="PRIVÉ",H409=champs!$Q$6,I409=champs!$Q$6,J409=champs!$Q$5),'Tarifs-Price list'!$L$17,IF(AND(K409="OUI",C409="PRIVÉ",H409=champs!$Q$5,I409=champs!$Q$5,J409=champs!$Q$5),"Impossible",0)))))))))))))))))))))</f>
        <v>0</v>
      </c>
    </row>
    <row r="410" spans="2:33" ht="21" x14ac:dyDescent="0.2"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50"/>
      <c r="M410" s="50"/>
      <c r="N410" s="48"/>
      <c r="O410" s="48"/>
      <c r="P410" s="48"/>
      <c r="Q410" s="48"/>
      <c r="R410" s="48"/>
      <c r="S410" s="49"/>
      <c r="T410" s="49"/>
      <c r="U410" s="49"/>
      <c r="V410" s="48"/>
      <c r="W410" s="48"/>
      <c r="X410" s="48"/>
      <c r="Y410" s="48"/>
      <c r="Z410" s="48"/>
      <c r="AC410" s="25" t="e" cm="1">
        <f t="array" ref="AC410">IF(C410="PARTENAIRE",_xlfn.IFS(D410=champs!$A$5,'Tarifs-Price list'!$G$8,D410=champs!$A$6,'Tarifs-Price list'!$G$8,D410=champs!$A$7,'Tarifs-Price list'!$G$18,D410="Chlore Silicate",'Tarifs-Price list'!$G$23,D410="Chlore Carbonate",'Tarifs-Price list'!$G$23,D410="NON",0),IF(C410="EXTERNE",_xlfn.IFS(D410=champs!$A$5,'Tarifs-Price list'!$F$8,D410=champs!$A$6,'Tarifs-Price list'!$F$8,D410=champs!$A$7,'Tarifs-Price list'!$F$18,D410="Chlore Silicate",'Tarifs-Price list'!$F$23,D410="Chlore Carbonate",'Tarifs-Price list'!$F$23,D410="NON",0),_xlfn.IFS(D410=champs!$A$5,'Tarifs-Price list'!$E$8,D410=champs!$A$6,'Tarifs-Price list'!$E$8,D410=champs!$A$7,'Tarifs-Price list'!$E$18,D410="Chlore Silicate",'Tarifs-Price list'!$E$23,D410="Chlore Carbonate",'Tarifs-Price list'!$E$23,D410="NON",0)))</f>
        <v>#N/A</v>
      </c>
      <c r="AD410" s="25" t="e" cm="1">
        <f t="array" ref="AD410">IF(C410="PARTENAIRE",_xlfn.IFS(E410=champs!$A$5,'Tarifs-Price list'!$G$9,E410=champs!$A$6,'Tarifs-Price list'!$G$9,E410=champs!$A$7,'Tarifs-Price list'!$G$19,E410="Chlore Silicate",'Tarifs-Price list'!$G$24,E410="Chlore Carbonate",'Tarifs-Price list'!$G$24,E410="NON",0),IF(C410="EXTERNE",_xlfn.IFS(E410=champs!$A$5,'Tarifs-Price list'!$F$9,E410=champs!$A$6,'Tarifs-Price list'!$F$9,E410=champs!$A$7,'Tarifs-Price list'!$F$19,E410="Chlore Silicate",'Tarifs-Price list'!$F$24,E410="Chlore Carbonate",'Tarifs-Price list'!$F$24,E410="NON",0),_xlfn.IFS(E410=champs!$A$5,'Tarifs-Price list'!$E$9,E410=champs!$A$6,'Tarifs-Price list'!$E$9,E410=champs!$A$7,'Tarifs-Price list'!$E$19,E410="Chlore Silicate",'Tarifs-Price list'!$E$24,E410="Chlore Carbonate",'Tarifs-Price list'!$E$24,E410="NON",0)))</f>
        <v>#N/A</v>
      </c>
      <c r="AE410" s="25" t="e" cm="1">
        <f t="array" ref="AE410">IF(C410="PARTENAIRE",_xlfn.IFS(F410=champs!$A$5,'Tarifs-Price list'!$G$10,F410=champs!$A$6,'Tarifs-Price list'!$G$15,F410=champs!$A$7,'Tarifs-Price list'!$G$20,F410="Chlore Silicate",'Tarifs-Price list'!$G$25,F410="Chlore Carbonate",'Tarifs-Price list'!$G$30,F410="NON",0),IF(C410="EXTERNE",_xlfn.IFS(F410=champs!$A$5,'Tarifs-Price list'!$F$10,F410=champs!$A$6,'Tarifs-Price list'!$F$15,F410=champs!$A$7,'Tarifs-Price list'!$F$20,F410="Chlore Silicate",'Tarifs-Price list'!$F$25,F410="Chlore Carbonate",'Tarifs-Price list'!$F$30,F410="NON",0),_xlfn.IFS(F410=champs!$A$5,'Tarifs-Price list'!$E$10,F410=champs!$A$6,'Tarifs-Price list'!$E$15,F410=champs!$A$7,'Tarifs-Price list'!$E$20,F410="Chlore Silicate",'Tarifs-Price list'!$E$25,F410="Chlore Carbonate",'Tarifs-Price list'!$E$30,F410="NON",0)))</f>
        <v>#N/A</v>
      </c>
      <c r="AF410" s="25">
        <f>IF(AND(H410=champs!$Q$5,I410=champs!$Q$6,J410=champs!$Q$6,C410="PARTENAIRE"),'Tarifs-Price list'!$N$9,IF(AND(C410="PARTENAIRE",H410=champs!$Q$6,I410=champs!$Q$5,J410=champs!$Q$6),'Tarifs-Price list'!$N$9,IF(AND(C410="PARTENAIRE",H410=champs!$Q$5,I410=champs!$Q$5,J410=champs!$Q$6),2*'Tarifs-Price list'!$N$9,IF(AND(C410="PARTENAIRE",H410=champs!$Q$6,I410=champs!$Q$6,J410=champs!$Q$5),'Tarifs-Price list'!$N$18,IF(AND(C410="PARTENAIRE",H410=champs!$Q$5,I410=champs!$Q$6,J410=champs!$Q$5),"Impossible",IF(AND(C410="PARTENAIRE",H410=champs!$Q$6,I410=champs!$Q$5,J410=champs!$Q$5),"Impossible",IF(AND(C410="PARTENAIRE",H410=champs!$Q$5,I410=champs!$Q$5,J410=champs!$Q$5),"Impossible",IF(AND(C410="EXTERNE",H410=champs!$Q$5,I410=champs!$Q$6,J410=champs!$Q$6),'Tarifs-Price list'!$M$9,IF(AND(C410="EXTERNE",H410=champs!$Q$6,I410=champs!$Q$5,J410=champs!$Q$6),'Tarifs-Price list'!$M$9,IF(AND(C410="EXTERNE",H410=champs!$Q$5,I410=champs!$Q$5,J410=champs!$Q$6),2*'Tarifs-Price list'!$M$9,IF(AND(C410="EXTERNE",H410=champs!$Q$6,I410=champs!$Q$6,J410=champs!$Q$5),'Tarifs-Price list'!$M$18,IF(AND(C410="Externe",H410=champs!$Q$5,I410=champs!$Q$6,J410=champs!$Q$5),"Impossible",IF(AND(C410="EXTERNE",H410=champs!$Q$6,I410=champs!$Q$5,J410=champs!$Q$5),"Impossible",IF(AND(C410="EXTERNE",H410=champs!$Q$5,I410=champs!$Q$5,J410=champs!$Q$5),"Impossible",IF(AND(C410="PRIVÉ",H410=champs!$Q$5,I410=champs!$Q$6,J410=champs!$Q$6),'Tarifs-Price list'!$L$9,IF(AND(C410="PRIVÉ",H410=champs!$Q$6,I410=champs!$Q$5,J410=champs!$Q$6),'Tarifs-Price list'!$L$9,IF(AND(C410="PRIVÉ",H410=champs!$Q$5,I410=champs!$Q$5,J410=champs!$Q$6),2*'Tarifs-Price list'!$L$9,IF(AND(C410="PRIVÉ",H410=champs!$Q$5,I410=champs!$Q$6,J410=champs!$Q$5),"Impossible",IF(AND(C410="PRIVÉ",H410=champs!$Q$6,I410=champs!$Q$5,J410=champs!$Q$5),"Impossible",IF(AND(C410="PRIVÉ",H410=champs!$Q$6,I410=champs!$Q$6,J410=champs!$Q$5),'Tarifs-Price list'!$L$18,IF(AND(C410="PRIVÉ",H410=champs!$Q$5,I410=champs!$Q$5,J410=champs!$Q$5),"Impossible",0)))))))))))))))))))))</f>
        <v>0</v>
      </c>
      <c r="AG410" s="57">
        <f>IF(AND(K410="OUI",H410=champs!$Q$5,I410=champs!$Q$6,J410=champs!$Q$6,C410="PARTENAIRE"),'Tarifs-Price list'!$N$8,IF(AND(K410="OUI",C410="PARTENAIRE",H410=champs!$Q$6,I410=champs!$Q$5,J410=champs!$Q$6),'Tarifs-Price list'!$N$8,IF(AND(K410="OUI",C410="PARTENAIRE",H410=champs!$Q$5,I410=champs!$Q$5,J410=champs!$Q$6),2*'Tarifs-Price list'!$N$8,IF(AND(K410="OUI",C410="PARTENAIRE",H410=champs!$Q$6,I410=champs!$Q$6,J410=champs!$Q$5),'Tarifs-Price list'!$N$17,IF(AND(K410="OUI",C410="PARTENAIRE",H410=champs!$Q$5,I410=champs!$Q$6,J410=champs!$Q$5),"Impossible",IF(AND(K410="OUI",C410="PARTENAIRE",H410=champs!$Q$6,I410=champs!$Q$5,J410=champs!$Q$5),"Impossible",IF(AND(K410="OUI",C410="PARTENAIRE",H410=champs!$Q$5,I410=champs!$Q$5,J410=champs!$Q$5),"Impossible",IF(AND(C410="EXTERNE",K410="OUI",H410=champs!$Q$5,I410=champs!$Q$6,J410=champs!$Q$6),'Tarifs-Price list'!$M$8,IF(AND(K410="OUI",C410="EXTERNE",H410=champs!$Q$6,I410=champs!$Q$5,J410=champs!$Q$6),'Tarifs-Price list'!$M$8,IF(AND(C410="EXTERNE",K410="OUI",H410=champs!$Q$5,I410=champs!$Q$5,J410=champs!$Q$6),2*'Tarifs-Price list'!$M$8,IF(AND(K410="OUI",C410="EXTERNE",H410=champs!$Q$6,I410=champs!$Q$6,J410=champs!$Q$5),'Tarifs-Price list'!$M$17,IF(AND(K410="OUI",C410="Externe",H410=champs!$Q$5,I410=champs!$Q$6,J410=champs!$Q$5),"Impossible",IF(AND(C410="EXTERNE",K410="OUI",H410=champs!$Q$6,I410=champs!$Q$5,J410=champs!$Q$5),"Impossible",IF(AND(K410="OUI",C410="EXTERNE",H410=champs!$Q$5,I410=champs!$Q$5,J410=champs!$Q$5),"Impossible",IF(AND(C410="PRIVÉ",K410="OUI",H410=champs!$Q$5,I410=champs!$Q$6,J410=champs!$Q$6),'Tarifs-Price list'!$L$8,IF(AND(C410="PRIVÉ",K410="OUI",H410=champs!$Q$6,I410=champs!$Q$5,J410=champs!$Q$6),'Tarifs-Price list'!$L$8,IF(AND(K410="OUI",C410="PRIVÉ",H410=champs!$Q$5,I410=champs!$Q$5,J410=champs!Q411),2*'Tarifs-Price list'!$L$8,IF(AND(K410="OUI",C410="PRIVÉ",H410=champs!$Q$5,I410=champs!$Q$6,J410=champs!$Q$5),"Impossible",IF(AND(K410="OUI",C410="PRIVÉ",K410="OUI",H410=champs!$Q$6,I410=champs!$Q$5,J410=champs!$Q$5),"Impossible",IF(AND(K410="OUI",C410="PRIVÉ",H410=champs!$Q$6,I410=champs!$Q$6,J410=champs!$Q$5),'Tarifs-Price list'!$L$17,IF(AND(K410="OUI",C410="PRIVÉ",H410=champs!$Q$5,I410=champs!$Q$5,J410=champs!$Q$5),"Impossible",0)))))))))))))))))))))</f>
        <v>0</v>
      </c>
    </row>
    <row r="411" spans="2:33" ht="21" x14ac:dyDescent="0.2"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50"/>
      <c r="M411" s="50"/>
      <c r="N411" s="48"/>
      <c r="O411" s="48"/>
      <c r="P411" s="48"/>
      <c r="Q411" s="48"/>
      <c r="R411" s="48"/>
      <c r="S411" s="49"/>
      <c r="T411" s="49"/>
      <c r="U411" s="49"/>
      <c r="V411" s="48"/>
      <c r="W411" s="48"/>
      <c r="X411" s="48"/>
      <c r="Y411" s="48"/>
      <c r="Z411" s="48"/>
      <c r="AC411" s="25" t="e" cm="1">
        <f t="array" ref="AC411">IF(C411="PARTENAIRE",_xlfn.IFS(D411=champs!$A$5,'Tarifs-Price list'!$G$8,D411=champs!$A$6,'Tarifs-Price list'!$G$8,D411=champs!$A$7,'Tarifs-Price list'!$G$18,D411="Chlore Silicate",'Tarifs-Price list'!$G$23,D411="Chlore Carbonate",'Tarifs-Price list'!$G$23,D411="NON",0),IF(C411="EXTERNE",_xlfn.IFS(D411=champs!$A$5,'Tarifs-Price list'!$F$8,D411=champs!$A$6,'Tarifs-Price list'!$F$8,D411=champs!$A$7,'Tarifs-Price list'!$F$18,D411="Chlore Silicate",'Tarifs-Price list'!$F$23,D411="Chlore Carbonate",'Tarifs-Price list'!$F$23,D411="NON",0),_xlfn.IFS(D411=champs!$A$5,'Tarifs-Price list'!$E$8,D411=champs!$A$6,'Tarifs-Price list'!$E$8,D411=champs!$A$7,'Tarifs-Price list'!$E$18,D411="Chlore Silicate",'Tarifs-Price list'!$E$23,D411="Chlore Carbonate",'Tarifs-Price list'!$E$23,D411="NON",0)))</f>
        <v>#N/A</v>
      </c>
      <c r="AD411" s="25" t="e" cm="1">
        <f t="array" ref="AD411">IF(C411="PARTENAIRE",_xlfn.IFS(E411=champs!$A$5,'Tarifs-Price list'!$G$9,E411=champs!$A$6,'Tarifs-Price list'!$G$9,E411=champs!$A$7,'Tarifs-Price list'!$G$19,E411="Chlore Silicate",'Tarifs-Price list'!$G$24,E411="Chlore Carbonate",'Tarifs-Price list'!$G$24,E411="NON",0),IF(C411="EXTERNE",_xlfn.IFS(E411=champs!$A$5,'Tarifs-Price list'!$F$9,E411=champs!$A$6,'Tarifs-Price list'!$F$9,E411=champs!$A$7,'Tarifs-Price list'!$F$19,E411="Chlore Silicate",'Tarifs-Price list'!$F$24,E411="Chlore Carbonate",'Tarifs-Price list'!$F$24,E411="NON",0),_xlfn.IFS(E411=champs!$A$5,'Tarifs-Price list'!$E$9,E411=champs!$A$6,'Tarifs-Price list'!$E$9,E411=champs!$A$7,'Tarifs-Price list'!$E$19,E411="Chlore Silicate",'Tarifs-Price list'!$E$24,E411="Chlore Carbonate",'Tarifs-Price list'!$E$24,E411="NON",0)))</f>
        <v>#N/A</v>
      </c>
      <c r="AE411" s="25" t="e" cm="1">
        <f t="array" ref="AE411">IF(C411="PARTENAIRE",_xlfn.IFS(F411=champs!$A$5,'Tarifs-Price list'!$G$10,F411=champs!$A$6,'Tarifs-Price list'!$G$15,F411=champs!$A$7,'Tarifs-Price list'!$G$20,F411="Chlore Silicate",'Tarifs-Price list'!$G$25,F411="Chlore Carbonate",'Tarifs-Price list'!$G$30,F411="NON",0),IF(C411="EXTERNE",_xlfn.IFS(F411=champs!$A$5,'Tarifs-Price list'!$F$10,F411=champs!$A$6,'Tarifs-Price list'!$F$15,F411=champs!$A$7,'Tarifs-Price list'!$F$20,F411="Chlore Silicate",'Tarifs-Price list'!$F$25,F411="Chlore Carbonate",'Tarifs-Price list'!$F$30,F411="NON",0),_xlfn.IFS(F411=champs!$A$5,'Tarifs-Price list'!$E$10,F411=champs!$A$6,'Tarifs-Price list'!$E$15,F411=champs!$A$7,'Tarifs-Price list'!$E$20,F411="Chlore Silicate",'Tarifs-Price list'!$E$25,F411="Chlore Carbonate",'Tarifs-Price list'!$E$30,F411="NON",0)))</f>
        <v>#N/A</v>
      </c>
      <c r="AF411" s="25">
        <f>IF(AND(H411=champs!$Q$5,I411=champs!$Q$6,J411=champs!$Q$6,C411="PARTENAIRE"),'Tarifs-Price list'!$N$9,IF(AND(C411="PARTENAIRE",H411=champs!$Q$6,I411=champs!$Q$5,J411=champs!$Q$6),'Tarifs-Price list'!$N$9,IF(AND(C411="PARTENAIRE",H411=champs!$Q$5,I411=champs!$Q$5,J411=champs!$Q$6),2*'Tarifs-Price list'!$N$9,IF(AND(C411="PARTENAIRE",H411=champs!$Q$6,I411=champs!$Q$6,J411=champs!$Q$5),'Tarifs-Price list'!$N$18,IF(AND(C411="PARTENAIRE",H411=champs!$Q$5,I411=champs!$Q$6,J411=champs!$Q$5),"Impossible",IF(AND(C411="PARTENAIRE",H411=champs!$Q$6,I411=champs!$Q$5,J411=champs!$Q$5),"Impossible",IF(AND(C411="PARTENAIRE",H411=champs!$Q$5,I411=champs!$Q$5,J411=champs!$Q$5),"Impossible",IF(AND(C411="EXTERNE",H411=champs!$Q$5,I411=champs!$Q$6,J411=champs!$Q$6),'Tarifs-Price list'!$M$9,IF(AND(C411="EXTERNE",H411=champs!$Q$6,I411=champs!$Q$5,J411=champs!$Q$6),'Tarifs-Price list'!$M$9,IF(AND(C411="EXTERNE",H411=champs!$Q$5,I411=champs!$Q$5,J411=champs!$Q$6),2*'Tarifs-Price list'!$M$9,IF(AND(C411="EXTERNE",H411=champs!$Q$6,I411=champs!$Q$6,J411=champs!$Q$5),'Tarifs-Price list'!$M$18,IF(AND(C411="Externe",H411=champs!$Q$5,I411=champs!$Q$6,J411=champs!$Q$5),"Impossible",IF(AND(C411="EXTERNE",H411=champs!$Q$6,I411=champs!$Q$5,J411=champs!$Q$5),"Impossible",IF(AND(C411="EXTERNE",H411=champs!$Q$5,I411=champs!$Q$5,J411=champs!$Q$5),"Impossible",IF(AND(C411="PRIVÉ",H411=champs!$Q$5,I411=champs!$Q$6,J411=champs!$Q$6),'Tarifs-Price list'!$L$9,IF(AND(C411="PRIVÉ",H411=champs!$Q$6,I411=champs!$Q$5,J411=champs!$Q$6),'Tarifs-Price list'!$L$9,IF(AND(C411="PRIVÉ",H411=champs!$Q$5,I411=champs!$Q$5,J411=champs!$Q$6),2*'Tarifs-Price list'!$L$9,IF(AND(C411="PRIVÉ",H411=champs!$Q$5,I411=champs!$Q$6,J411=champs!$Q$5),"Impossible",IF(AND(C411="PRIVÉ",H411=champs!$Q$6,I411=champs!$Q$5,J411=champs!$Q$5),"Impossible",IF(AND(C411="PRIVÉ",H411=champs!$Q$6,I411=champs!$Q$6,J411=champs!$Q$5),'Tarifs-Price list'!$L$18,IF(AND(C411="PRIVÉ",H411=champs!$Q$5,I411=champs!$Q$5,J411=champs!$Q$5),"Impossible",0)))))))))))))))))))))</f>
        <v>0</v>
      </c>
      <c r="AG411" s="57">
        <f>IF(AND(K411="OUI",H411=champs!$Q$5,I411=champs!$Q$6,J411=champs!$Q$6,C411="PARTENAIRE"),'Tarifs-Price list'!$N$8,IF(AND(K411="OUI",C411="PARTENAIRE",H411=champs!$Q$6,I411=champs!$Q$5,J411=champs!$Q$6),'Tarifs-Price list'!$N$8,IF(AND(K411="OUI",C411="PARTENAIRE",H411=champs!$Q$5,I411=champs!$Q$5,J411=champs!$Q$6),2*'Tarifs-Price list'!$N$8,IF(AND(K411="OUI",C411="PARTENAIRE",H411=champs!$Q$6,I411=champs!$Q$6,J411=champs!$Q$5),'Tarifs-Price list'!$N$17,IF(AND(K411="OUI",C411="PARTENAIRE",H411=champs!$Q$5,I411=champs!$Q$6,J411=champs!$Q$5),"Impossible",IF(AND(K411="OUI",C411="PARTENAIRE",H411=champs!$Q$6,I411=champs!$Q$5,J411=champs!$Q$5),"Impossible",IF(AND(K411="OUI",C411="PARTENAIRE",H411=champs!$Q$5,I411=champs!$Q$5,J411=champs!$Q$5),"Impossible",IF(AND(C411="EXTERNE",K411="OUI",H411=champs!$Q$5,I411=champs!$Q$6,J411=champs!$Q$6),'Tarifs-Price list'!$M$8,IF(AND(K411="OUI",C411="EXTERNE",H411=champs!$Q$6,I411=champs!$Q$5,J411=champs!$Q$6),'Tarifs-Price list'!$M$8,IF(AND(C411="EXTERNE",K411="OUI",H411=champs!$Q$5,I411=champs!$Q$5,J411=champs!$Q$6),2*'Tarifs-Price list'!$M$8,IF(AND(K411="OUI",C411="EXTERNE",H411=champs!$Q$6,I411=champs!$Q$6,J411=champs!$Q$5),'Tarifs-Price list'!$M$17,IF(AND(K411="OUI",C411="Externe",H411=champs!$Q$5,I411=champs!$Q$6,J411=champs!$Q$5),"Impossible",IF(AND(C411="EXTERNE",K411="OUI",H411=champs!$Q$6,I411=champs!$Q$5,J411=champs!$Q$5),"Impossible",IF(AND(K411="OUI",C411="EXTERNE",H411=champs!$Q$5,I411=champs!$Q$5,J411=champs!$Q$5),"Impossible",IF(AND(C411="PRIVÉ",K411="OUI",H411=champs!$Q$5,I411=champs!$Q$6,J411=champs!$Q$6),'Tarifs-Price list'!$L$8,IF(AND(C411="PRIVÉ",K411="OUI",H411=champs!$Q$6,I411=champs!$Q$5,J411=champs!$Q$6),'Tarifs-Price list'!$L$8,IF(AND(K411="OUI",C411="PRIVÉ",H411=champs!$Q$5,I411=champs!$Q$5,J411=champs!Q412),2*'Tarifs-Price list'!$L$8,IF(AND(K411="OUI",C411="PRIVÉ",H411=champs!$Q$5,I411=champs!$Q$6,J411=champs!$Q$5),"Impossible",IF(AND(K411="OUI",C411="PRIVÉ",K411="OUI",H411=champs!$Q$6,I411=champs!$Q$5,J411=champs!$Q$5),"Impossible",IF(AND(K411="OUI",C411="PRIVÉ",H411=champs!$Q$6,I411=champs!$Q$6,J411=champs!$Q$5),'Tarifs-Price list'!$L$17,IF(AND(K411="OUI",C411="PRIVÉ",H411=champs!$Q$5,I411=champs!$Q$5,J411=champs!$Q$5),"Impossible",0)))))))))))))))))))))</f>
        <v>0</v>
      </c>
    </row>
    <row r="412" spans="2:33" ht="21" x14ac:dyDescent="0.2"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50"/>
      <c r="M412" s="50"/>
      <c r="N412" s="48"/>
      <c r="O412" s="48"/>
      <c r="P412" s="48"/>
      <c r="Q412" s="48"/>
      <c r="R412" s="48"/>
      <c r="S412" s="49"/>
      <c r="T412" s="49"/>
      <c r="U412" s="49"/>
      <c r="V412" s="48"/>
      <c r="W412" s="48"/>
      <c r="X412" s="48"/>
      <c r="Y412" s="48"/>
      <c r="Z412" s="48"/>
      <c r="AC412" s="25" t="e" cm="1">
        <f t="array" ref="AC412">IF(C412="PARTENAIRE",_xlfn.IFS(D412=champs!$A$5,'Tarifs-Price list'!$G$8,D412=champs!$A$6,'Tarifs-Price list'!$G$8,D412=champs!$A$7,'Tarifs-Price list'!$G$18,D412="Chlore Silicate",'Tarifs-Price list'!$G$23,D412="Chlore Carbonate",'Tarifs-Price list'!$G$23,D412="NON",0),IF(C412="EXTERNE",_xlfn.IFS(D412=champs!$A$5,'Tarifs-Price list'!$F$8,D412=champs!$A$6,'Tarifs-Price list'!$F$8,D412=champs!$A$7,'Tarifs-Price list'!$F$18,D412="Chlore Silicate",'Tarifs-Price list'!$F$23,D412="Chlore Carbonate",'Tarifs-Price list'!$F$23,D412="NON",0),_xlfn.IFS(D412=champs!$A$5,'Tarifs-Price list'!$E$8,D412=champs!$A$6,'Tarifs-Price list'!$E$8,D412=champs!$A$7,'Tarifs-Price list'!$E$18,D412="Chlore Silicate",'Tarifs-Price list'!$E$23,D412="Chlore Carbonate",'Tarifs-Price list'!$E$23,D412="NON",0)))</f>
        <v>#N/A</v>
      </c>
      <c r="AD412" s="25" t="e" cm="1">
        <f t="array" ref="AD412">IF(C412="PARTENAIRE",_xlfn.IFS(E412=champs!$A$5,'Tarifs-Price list'!$G$9,E412=champs!$A$6,'Tarifs-Price list'!$G$9,E412=champs!$A$7,'Tarifs-Price list'!$G$19,E412="Chlore Silicate",'Tarifs-Price list'!$G$24,E412="Chlore Carbonate",'Tarifs-Price list'!$G$24,E412="NON",0),IF(C412="EXTERNE",_xlfn.IFS(E412=champs!$A$5,'Tarifs-Price list'!$F$9,E412=champs!$A$6,'Tarifs-Price list'!$F$9,E412=champs!$A$7,'Tarifs-Price list'!$F$19,E412="Chlore Silicate",'Tarifs-Price list'!$F$24,E412="Chlore Carbonate",'Tarifs-Price list'!$F$24,E412="NON",0),_xlfn.IFS(E412=champs!$A$5,'Tarifs-Price list'!$E$9,E412=champs!$A$6,'Tarifs-Price list'!$E$9,E412=champs!$A$7,'Tarifs-Price list'!$E$19,E412="Chlore Silicate",'Tarifs-Price list'!$E$24,E412="Chlore Carbonate",'Tarifs-Price list'!$E$24,E412="NON",0)))</f>
        <v>#N/A</v>
      </c>
      <c r="AE412" s="25" t="e" cm="1">
        <f t="array" ref="AE412">IF(C412="PARTENAIRE",_xlfn.IFS(F412=champs!$A$5,'Tarifs-Price list'!$G$10,F412=champs!$A$6,'Tarifs-Price list'!$G$15,F412=champs!$A$7,'Tarifs-Price list'!$G$20,F412="Chlore Silicate",'Tarifs-Price list'!$G$25,F412="Chlore Carbonate",'Tarifs-Price list'!$G$30,F412="NON",0),IF(C412="EXTERNE",_xlfn.IFS(F412=champs!$A$5,'Tarifs-Price list'!$F$10,F412=champs!$A$6,'Tarifs-Price list'!$F$15,F412=champs!$A$7,'Tarifs-Price list'!$F$20,F412="Chlore Silicate",'Tarifs-Price list'!$F$25,F412="Chlore Carbonate",'Tarifs-Price list'!$F$30,F412="NON",0),_xlfn.IFS(F412=champs!$A$5,'Tarifs-Price list'!$E$10,F412=champs!$A$6,'Tarifs-Price list'!$E$15,F412=champs!$A$7,'Tarifs-Price list'!$E$20,F412="Chlore Silicate",'Tarifs-Price list'!$E$25,F412="Chlore Carbonate",'Tarifs-Price list'!$E$30,F412="NON",0)))</f>
        <v>#N/A</v>
      </c>
      <c r="AF412" s="25">
        <f>IF(AND(H412=champs!$Q$5,I412=champs!$Q$6,J412=champs!$Q$6,C412="PARTENAIRE"),'Tarifs-Price list'!$N$9,IF(AND(C412="PARTENAIRE",H412=champs!$Q$6,I412=champs!$Q$5,J412=champs!$Q$6),'Tarifs-Price list'!$N$9,IF(AND(C412="PARTENAIRE",H412=champs!$Q$5,I412=champs!$Q$5,J412=champs!$Q$6),2*'Tarifs-Price list'!$N$9,IF(AND(C412="PARTENAIRE",H412=champs!$Q$6,I412=champs!$Q$6,J412=champs!$Q$5),'Tarifs-Price list'!$N$18,IF(AND(C412="PARTENAIRE",H412=champs!$Q$5,I412=champs!$Q$6,J412=champs!$Q$5),"Impossible",IF(AND(C412="PARTENAIRE",H412=champs!$Q$6,I412=champs!$Q$5,J412=champs!$Q$5),"Impossible",IF(AND(C412="PARTENAIRE",H412=champs!$Q$5,I412=champs!$Q$5,J412=champs!$Q$5),"Impossible",IF(AND(C412="EXTERNE",H412=champs!$Q$5,I412=champs!$Q$6,J412=champs!$Q$6),'Tarifs-Price list'!$M$9,IF(AND(C412="EXTERNE",H412=champs!$Q$6,I412=champs!$Q$5,J412=champs!$Q$6),'Tarifs-Price list'!$M$9,IF(AND(C412="EXTERNE",H412=champs!$Q$5,I412=champs!$Q$5,J412=champs!$Q$6),2*'Tarifs-Price list'!$M$9,IF(AND(C412="EXTERNE",H412=champs!$Q$6,I412=champs!$Q$6,J412=champs!$Q$5),'Tarifs-Price list'!$M$18,IF(AND(C412="Externe",H412=champs!$Q$5,I412=champs!$Q$6,J412=champs!$Q$5),"Impossible",IF(AND(C412="EXTERNE",H412=champs!$Q$6,I412=champs!$Q$5,J412=champs!$Q$5),"Impossible",IF(AND(C412="EXTERNE",H412=champs!$Q$5,I412=champs!$Q$5,J412=champs!$Q$5),"Impossible",IF(AND(C412="PRIVÉ",H412=champs!$Q$5,I412=champs!$Q$6,J412=champs!$Q$6),'Tarifs-Price list'!$L$9,IF(AND(C412="PRIVÉ",H412=champs!$Q$6,I412=champs!$Q$5,J412=champs!$Q$6),'Tarifs-Price list'!$L$9,IF(AND(C412="PRIVÉ",H412=champs!$Q$5,I412=champs!$Q$5,J412=champs!$Q$6),2*'Tarifs-Price list'!$L$9,IF(AND(C412="PRIVÉ",H412=champs!$Q$5,I412=champs!$Q$6,J412=champs!$Q$5),"Impossible",IF(AND(C412="PRIVÉ",H412=champs!$Q$6,I412=champs!$Q$5,J412=champs!$Q$5),"Impossible",IF(AND(C412="PRIVÉ",H412=champs!$Q$6,I412=champs!$Q$6,J412=champs!$Q$5),'Tarifs-Price list'!$L$18,IF(AND(C412="PRIVÉ",H412=champs!$Q$5,I412=champs!$Q$5,J412=champs!$Q$5),"Impossible",0)))))))))))))))))))))</f>
        <v>0</v>
      </c>
      <c r="AG412" s="57">
        <f>IF(AND(K412="OUI",H412=champs!$Q$5,I412=champs!$Q$6,J412=champs!$Q$6,C412="PARTENAIRE"),'Tarifs-Price list'!$N$8,IF(AND(K412="OUI",C412="PARTENAIRE",H412=champs!$Q$6,I412=champs!$Q$5,J412=champs!$Q$6),'Tarifs-Price list'!$N$8,IF(AND(K412="OUI",C412="PARTENAIRE",H412=champs!$Q$5,I412=champs!$Q$5,J412=champs!$Q$6),2*'Tarifs-Price list'!$N$8,IF(AND(K412="OUI",C412="PARTENAIRE",H412=champs!$Q$6,I412=champs!$Q$6,J412=champs!$Q$5),'Tarifs-Price list'!$N$17,IF(AND(K412="OUI",C412="PARTENAIRE",H412=champs!$Q$5,I412=champs!$Q$6,J412=champs!$Q$5),"Impossible",IF(AND(K412="OUI",C412="PARTENAIRE",H412=champs!$Q$6,I412=champs!$Q$5,J412=champs!$Q$5),"Impossible",IF(AND(K412="OUI",C412="PARTENAIRE",H412=champs!$Q$5,I412=champs!$Q$5,J412=champs!$Q$5),"Impossible",IF(AND(C412="EXTERNE",K412="OUI",H412=champs!$Q$5,I412=champs!$Q$6,J412=champs!$Q$6),'Tarifs-Price list'!$M$8,IF(AND(K412="OUI",C412="EXTERNE",H412=champs!$Q$6,I412=champs!$Q$5,J412=champs!$Q$6),'Tarifs-Price list'!$M$8,IF(AND(C412="EXTERNE",K412="OUI",H412=champs!$Q$5,I412=champs!$Q$5,J412=champs!$Q$6),2*'Tarifs-Price list'!$M$8,IF(AND(K412="OUI",C412="EXTERNE",H412=champs!$Q$6,I412=champs!$Q$6,J412=champs!$Q$5),'Tarifs-Price list'!$M$17,IF(AND(K412="OUI",C412="Externe",H412=champs!$Q$5,I412=champs!$Q$6,J412=champs!$Q$5),"Impossible",IF(AND(C412="EXTERNE",K412="OUI",H412=champs!$Q$6,I412=champs!$Q$5,J412=champs!$Q$5),"Impossible",IF(AND(K412="OUI",C412="EXTERNE",H412=champs!$Q$5,I412=champs!$Q$5,J412=champs!$Q$5),"Impossible",IF(AND(C412="PRIVÉ",K412="OUI",H412=champs!$Q$5,I412=champs!$Q$6,J412=champs!$Q$6),'Tarifs-Price list'!$L$8,IF(AND(C412="PRIVÉ",K412="OUI",H412=champs!$Q$6,I412=champs!$Q$5,J412=champs!$Q$6),'Tarifs-Price list'!$L$8,IF(AND(K412="OUI",C412="PRIVÉ",H412=champs!$Q$5,I412=champs!$Q$5,J412=champs!Q413),2*'Tarifs-Price list'!$L$8,IF(AND(K412="OUI",C412="PRIVÉ",H412=champs!$Q$5,I412=champs!$Q$6,J412=champs!$Q$5),"Impossible",IF(AND(K412="OUI",C412="PRIVÉ",K412="OUI",H412=champs!$Q$6,I412=champs!$Q$5,J412=champs!$Q$5),"Impossible",IF(AND(K412="OUI",C412="PRIVÉ",H412=champs!$Q$6,I412=champs!$Q$6,J412=champs!$Q$5),'Tarifs-Price list'!$L$17,IF(AND(K412="OUI",C412="PRIVÉ",H412=champs!$Q$5,I412=champs!$Q$5,J412=champs!$Q$5),"Impossible",0)))))))))))))))))))))</f>
        <v>0</v>
      </c>
    </row>
    <row r="413" spans="2:33" ht="21" x14ac:dyDescent="0.2"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50"/>
      <c r="M413" s="50"/>
      <c r="N413" s="48"/>
      <c r="O413" s="48"/>
      <c r="P413" s="48"/>
      <c r="Q413" s="48"/>
      <c r="R413" s="48"/>
      <c r="S413" s="49"/>
      <c r="T413" s="49"/>
      <c r="U413" s="49"/>
      <c r="V413" s="48"/>
      <c r="W413" s="48"/>
      <c r="X413" s="48"/>
      <c r="Y413" s="48"/>
      <c r="Z413" s="48"/>
      <c r="AC413" s="25" t="e" cm="1">
        <f t="array" ref="AC413">IF(C413="PARTENAIRE",_xlfn.IFS(D413=champs!$A$5,'Tarifs-Price list'!$G$8,D413=champs!$A$6,'Tarifs-Price list'!$G$8,D413=champs!$A$7,'Tarifs-Price list'!$G$18,D413="Chlore Silicate",'Tarifs-Price list'!$G$23,D413="Chlore Carbonate",'Tarifs-Price list'!$G$23,D413="NON",0),IF(C413="EXTERNE",_xlfn.IFS(D413=champs!$A$5,'Tarifs-Price list'!$F$8,D413=champs!$A$6,'Tarifs-Price list'!$F$8,D413=champs!$A$7,'Tarifs-Price list'!$F$18,D413="Chlore Silicate",'Tarifs-Price list'!$F$23,D413="Chlore Carbonate",'Tarifs-Price list'!$F$23,D413="NON",0),_xlfn.IFS(D413=champs!$A$5,'Tarifs-Price list'!$E$8,D413=champs!$A$6,'Tarifs-Price list'!$E$8,D413=champs!$A$7,'Tarifs-Price list'!$E$18,D413="Chlore Silicate",'Tarifs-Price list'!$E$23,D413="Chlore Carbonate",'Tarifs-Price list'!$E$23,D413="NON",0)))</f>
        <v>#N/A</v>
      </c>
      <c r="AD413" s="25" t="e" cm="1">
        <f t="array" ref="AD413">IF(C413="PARTENAIRE",_xlfn.IFS(E413=champs!$A$5,'Tarifs-Price list'!$G$9,E413=champs!$A$6,'Tarifs-Price list'!$G$9,E413=champs!$A$7,'Tarifs-Price list'!$G$19,E413="Chlore Silicate",'Tarifs-Price list'!$G$24,E413="Chlore Carbonate",'Tarifs-Price list'!$G$24,E413="NON",0),IF(C413="EXTERNE",_xlfn.IFS(E413=champs!$A$5,'Tarifs-Price list'!$F$9,E413=champs!$A$6,'Tarifs-Price list'!$F$9,E413=champs!$A$7,'Tarifs-Price list'!$F$19,E413="Chlore Silicate",'Tarifs-Price list'!$F$24,E413="Chlore Carbonate",'Tarifs-Price list'!$F$24,E413="NON",0),_xlfn.IFS(E413=champs!$A$5,'Tarifs-Price list'!$E$9,E413=champs!$A$6,'Tarifs-Price list'!$E$9,E413=champs!$A$7,'Tarifs-Price list'!$E$19,E413="Chlore Silicate",'Tarifs-Price list'!$E$24,E413="Chlore Carbonate",'Tarifs-Price list'!$E$24,E413="NON",0)))</f>
        <v>#N/A</v>
      </c>
      <c r="AE413" s="25" t="e" cm="1">
        <f t="array" ref="AE413">IF(C413="PARTENAIRE",_xlfn.IFS(F413=champs!$A$5,'Tarifs-Price list'!$G$10,F413=champs!$A$6,'Tarifs-Price list'!$G$15,F413=champs!$A$7,'Tarifs-Price list'!$G$20,F413="Chlore Silicate",'Tarifs-Price list'!$G$25,F413="Chlore Carbonate",'Tarifs-Price list'!$G$30,F413="NON",0),IF(C413="EXTERNE",_xlfn.IFS(F413=champs!$A$5,'Tarifs-Price list'!$F$10,F413=champs!$A$6,'Tarifs-Price list'!$F$15,F413=champs!$A$7,'Tarifs-Price list'!$F$20,F413="Chlore Silicate",'Tarifs-Price list'!$F$25,F413="Chlore Carbonate",'Tarifs-Price list'!$F$30,F413="NON",0),_xlfn.IFS(F413=champs!$A$5,'Tarifs-Price list'!$E$10,F413=champs!$A$6,'Tarifs-Price list'!$E$15,F413=champs!$A$7,'Tarifs-Price list'!$E$20,F413="Chlore Silicate",'Tarifs-Price list'!$E$25,F413="Chlore Carbonate",'Tarifs-Price list'!$E$30,F413="NON",0)))</f>
        <v>#N/A</v>
      </c>
      <c r="AF413" s="25">
        <f>IF(AND(H413=champs!$Q$5,I413=champs!$Q$6,J413=champs!$Q$6,C413="PARTENAIRE"),'Tarifs-Price list'!$N$9,IF(AND(C413="PARTENAIRE",H413=champs!$Q$6,I413=champs!$Q$5,J413=champs!$Q$6),'Tarifs-Price list'!$N$9,IF(AND(C413="PARTENAIRE",H413=champs!$Q$5,I413=champs!$Q$5,J413=champs!$Q$6),2*'Tarifs-Price list'!$N$9,IF(AND(C413="PARTENAIRE",H413=champs!$Q$6,I413=champs!$Q$6,J413=champs!$Q$5),'Tarifs-Price list'!$N$18,IF(AND(C413="PARTENAIRE",H413=champs!$Q$5,I413=champs!$Q$6,J413=champs!$Q$5),"Impossible",IF(AND(C413="PARTENAIRE",H413=champs!$Q$6,I413=champs!$Q$5,J413=champs!$Q$5),"Impossible",IF(AND(C413="PARTENAIRE",H413=champs!$Q$5,I413=champs!$Q$5,J413=champs!$Q$5),"Impossible",IF(AND(C413="EXTERNE",H413=champs!$Q$5,I413=champs!$Q$6,J413=champs!$Q$6),'Tarifs-Price list'!$M$9,IF(AND(C413="EXTERNE",H413=champs!$Q$6,I413=champs!$Q$5,J413=champs!$Q$6),'Tarifs-Price list'!$M$9,IF(AND(C413="EXTERNE",H413=champs!$Q$5,I413=champs!$Q$5,J413=champs!$Q$6),2*'Tarifs-Price list'!$M$9,IF(AND(C413="EXTERNE",H413=champs!$Q$6,I413=champs!$Q$6,J413=champs!$Q$5),'Tarifs-Price list'!$M$18,IF(AND(C413="Externe",H413=champs!$Q$5,I413=champs!$Q$6,J413=champs!$Q$5),"Impossible",IF(AND(C413="EXTERNE",H413=champs!$Q$6,I413=champs!$Q$5,J413=champs!$Q$5),"Impossible",IF(AND(C413="EXTERNE",H413=champs!$Q$5,I413=champs!$Q$5,J413=champs!$Q$5),"Impossible",IF(AND(C413="PRIVÉ",H413=champs!$Q$5,I413=champs!$Q$6,J413=champs!$Q$6),'Tarifs-Price list'!$L$9,IF(AND(C413="PRIVÉ",H413=champs!$Q$6,I413=champs!$Q$5,J413=champs!$Q$6),'Tarifs-Price list'!$L$9,IF(AND(C413="PRIVÉ",H413=champs!$Q$5,I413=champs!$Q$5,J413=champs!$Q$6),2*'Tarifs-Price list'!$L$9,IF(AND(C413="PRIVÉ",H413=champs!$Q$5,I413=champs!$Q$6,J413=champs!$Q$5),"Impossible",IF(AND(C413="PRIVÉ",H413=champs!$Q$6,I413=champs!$Q$5,J413=champs!$Q$5),"Impossible",IF(AND(C413="PRIVÉ",H413=champs!$Q$6,I413=champs!$Q$6,J413=champs!$Q$5),'Tarifs-Price list'!$L$18,IF(AND(C413="PRIVÉ",H413=champs!$Q$5,I413=champs!$Q$5,J413=champs!$Q$5),"Impossible",0)))))))))))))))))))))</f>
        <v>0</v>
      </c>
      <c r="AG413" s="57">
        <f>IF(AND(K413="OUI",H413=champs!$Q$5,I413=champs!$Q$6,J413=champs!$Q$6,C413="PARTENAIRE"),'Tarifs-Price list'!$N$8,IF(AND(K413="OUI",C413="PARTENAIRE",H413=champs!$Q$6,I413=champs!$Q$5,J413=champs!$Q$6),'Tarifs-Price list'!$N$8,IF(AND(K413="OUI",C413="PARTENAIRE",H413=champs!$Q$5,I413=champs!$Q$5,J413=champs!$Q$6),2*'Tarifs-Price list'!$N$8,IF(AND(K413="OUI",C413="PARTENAIRE",H413=champs!$Q$6,I413=champs!$Q$6,J413=champs!$Q$5),'Tarifs-Price list'!$N$17,IF(AND(K413="OUI",C413="PARTENAIRE",H413=champs!$Q$5,I413=champs!$Q$6,J413=champs!$Q$5),"Impossible",IF(AND(K413="OUI",C413="PARTENAIRE",H413=champs!$Q$6,I413=champs!$Q$5,J413=champs!$Q$5),"Impossible",IF(AND(K413="OUI",C413="PARTENAIRE",H413=champs!$Q$5,I413=champs!$Q$5,J413=champs!$Q$5),"Impossible",IF(AND(C413="EXTERNE",K413="OUI",H413=champs!$Q$5,I413=champs!$Q$6,J413=champs!$Q$6),'Tarifs-Price list'!$M$8,IF(AND(K413="OUI",C413="EXTERNE",H413=champs!$Q$6,I413=champs!$Q$5,J413=champs!$Q$6),'Tarifs-Price list'!$M$8,IF(AND(C413="EXTERNE",K413="OUI",H413=champs!$Q$5,I413=champs!$Q$5,J413=champs!$Q$6),2*'Tarifs-Price list'!$M$8,IF(AND(K413="OUI",C413="EXTERNE",H413=champs!$Q$6,I413=champs!$Q$6,J413=champs!$Q$5),'Tarifs-Price list'!$M$17,IF(AND(K413="OUI",C413="Externe",H413=champs!$Q$5,I413=champs!$Q$6,J413=champs!$Q$5),"Impossible",IF(AND(C413="EXTERNE",K413="OUI",H413=champs!$Q$6,I413=champs!$Q$5,J413=champs!$Q$5),"Impossible",IF(AND(K413="OUI",C413="EXTERNE",H413=champs!$Q$5,I413=champs!$Q$5,J413=champs!$Q$5),"Impossible",IF(AND(C413="PRIVÉ",K413="OUI",H413=champs!$Q$5,I413=champs!$Q$6,J413=champs!$Q$6),'Tarifs-Price list'!$L$8,IF(AND(C413="PRIVÉ",K413="OUI",H413=champs!$Q$6,I413=champs!$Q$5,J413=champs!$Q$6),'Tarifs-Price list'!$L$8,IF(AND(K413="OUI",C413="PRIVÉ",H413=champs!$Q$5,I413=champs!$Q$5,J413=champs!Q414),2*'Tarifs-Price list'!$L$8,IF(AND(K413="OUI",C413="PRIVÉ",H413=champs!$Q$5,I413=champs!$Q$6,J413=champs!$Q$5),"Impossible",IF(AND(K413="OUI",C413="PRIVÉ",K413="OUI",H413=champs!$Q$6,I413=champs!$Q$5,J413=champs!$Q$5),"Impossible",IF(AND(K413="OUI",C413="PRIVÉ",H413=champs!$Q$6,I413=champs!$Q$6,J413=champs!$Q$5),'Tarifs-Price list'!$L$17,IF(AND(K413="OUI",C413="PRIVÉ",H413=champs!$Q$5,I413=champs!$Q$5,J413=champs!$Q$5),"Impossible",0)))))))))))))))))))))</f>
        <v>0</v>
      </c>
    </row>
    <row r="414" spans="2:33" ht="21" x14ac:dyDescent="0.2"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50"/>
      <c r="M414" s="50"/>
      <c r="N414" s="48"/>
      <c r="O414" s="48"/>
      <c r="P414" s="48"/>
      <c r="Q414" s="48"/>
      <c r="R414" s="48"/>
      <c r="S414" s="49"/>
      <c r="T414" s="49"/>
      <c r="U414" s="49"/>
      <c r="V414" s="48"/>
      <c r="W414" s="48"/>
      <c r="X414" s="48"/>
      <c r="Y414" s="48"/>
      <c r="Z414" s="48"/>
      <c r="AC414" s="25" t="e" cm="1">
        <f t="array" ref="AC414">IF(C414="PARTENAIRE",_xlfn.IFS(D414=champs!$A$5,'Tarifs-Price list'!$G$8,D414=champs!$A$6,'Tarifs-Price list'!$G$8,D414=champs!$A$7,'Tarifs-Price list'!$G$18,D414="Chlore Silicate",'Tarifs-Price list'!$G$23,D414="Chlore Carbonate",'Tarifs-Price list'!$G$23,D414="NON",0),IF(C414="EXTERNE",_xlfn.IFS(D414=champs!$A$5,'Tarifs-Price list'!$F$8,D414=champs!$A$6,'Tarifs-Price list'!$F$8,D414=champs!$A$7,'Tarifs-Price list'!$F$18,D414="Chlore Silicate",'Tarifs-Price list'!$F$23,D414="Chlore Carbonate",'Tarifs-Price list'!$F$23,D414="NON",0),_xlfn.IFS(D414=champs!$A$5,'Tarifs-Price list'!$E$8,D414=champs!$A$6,'Tarifs-Price list'!$E$8,D414=champs!$A$7,'Tarifs-Price list'!$E$18,D414="Chlore Silicate",'Tarifs-Price list'!$E$23,D414="Chlore Carbonate",'Tarifs-Price list'!$E$23,D414="NON",0)))</f>
        <v>#N/A</v>
      </c>
      <c r="AD414" s="25" t="e" cm="1">
        <f t="array" ref="AD414">IF(C414="PARTENAIRE",_xlfn.IFS(E414=champs!$A$5,'Tarifs-Price list'!$G$9,E414=champs!$A$6,'Tarifs-Price list'!$G$9,E414=champs!$A$7,'Tarifs-Price list'!$G$19,E414="Chlore Silicate",'Tarifs-Price list'!$G$24,E414="Chlore Carbonate",'Tarifs-Price list'!$G$24,E414="NON",0),IF(C414="EXTERNE",_xlfn.IFS(E414=champs!$A$5,'Tarifs-Price list'!$F$9,E414=champs!$A$6,'Tarifs-Price list'!$F$9,E414=champs!$A$7,'Tarifs-Price list'!$F$19,E414="Chlore Silicate",'Tarifs-Price list'!$F$24,E414="Chlore Carbonate",'Tarifs-Price list'!$F$24,E414="NON",0),_xlfn.IFS(E414=champs!$A$5,'Tarifs-Price list'!$E$9,E414=champs!$A$6,'Tarifs-Price list'!$E$9,E414=champs!$A$7,'Tarifs-Price list'!$E$19,E414="Chlore Silicate",'Tarifs-Price list'!$E$24,E414="Chlore Carbonate",'Tarifs-Price list'!$E$24,E414="NON",0)))</f>
        <v>#N/A</v>
      </c>
      <c r="AE414" s="25" t="e" cm="1">
        <f t="array" ref="AE414">IF(C414="PARTENAIRE",_xlfn.IFS(F414=champs!$A$5,'Tarifs-Price list'!$G$10,F414=champs!$A$6,'Tarifs-Price list'!$G$15,F414=champs!$A$7,'Tarifs-Price list'!$G$20,F414="Chlore Silicate",'Tarifs-Price list'!$G$25,F414="Chlore Carbonate",'Tarifs-Price list'!$G$30,F414="NON",0),IF(C414="EXTERNE",_xlfn.IFS(F414=champs!$A$5,'Tarifs-Price list'!$F$10,F414=champs!$A$6,'Tarifs-Price list'!$F$15,F414=champs!$A$7,'Tarifs-Price list'!$F$20,F414="Chlore Silicate",'Tarifs-Price list'!$F$25,F414="Chlore Carbonate",'Tarifs-Price list'!$F$30,F414="NON",0),_xlfn.IFS(F414=champs!$A$5,'Tarifs-Price list'!$E$10,F414=champs!$A$6,'Tarifs-Price list'!$E$15,F414=champs!$A$7,'Tarifs-Price list'!$E$20,F414="Chlore Silicate",'Tarifs-Price list'!$E$25,F414="Chlore Carbonate",'Tarifs-Price list'!$E$30,F414="NON",0)))</f>
        <v>#N/A</v>
      </c>
      <c r="AF414" s="25">
        <f>IF(AND(H414=champs!$Q$5,I414=champs!$Q$6,J414=champs!$Q$6,C414="PARTENAIRE"),'Tarifs-Price list'!$N$9,IF(AND(C414="PARTENAIRE",H414=champs!$Q$6,I414=champs!$Q$5,J414=champs!$Q$6),'Tarifs-Price list'!$N$9,IF(AND(C414="PARTENAIRE",H414=champs!$Q$5,I414=champs!$Q$5,J414=champs!$Q$6),2*'Tarifs-Price list'!$N$9,IF(AND(C414="PARTENAIRE",H414=champs!$Q$6,I414=champs!$Q$6,J414=champs!$Q$5),'Tarifs-Price list'!$N$18,IF(AND(C414="PARTENAIRE",H414=champs!$Q$5,I414=champs!$Q$6,J414=champs!$Q$5),"Impossible",IF(AND(C414="PARTENAIRE",H414=champs!$Q$6,I414=champs!$Q$5,J414=champs!$Q$5),"Impossible",IF(AND(C414="PARTENAIRE",H414=champs!$Q$5,I414=champs!$Q$5,J414=champs!$Q$5),"Impossible",IF(AND(C414="EXTERNE",H414=champs!$Q$5,I414=champs!$Q$6,J414=champs!$Q$6),'Tarifs-Price list'!$M$9,IF(AND(C414="EXTERNE",H414=champs!$Q$6,I414=champs!$Q$5,J414=champs!$Q$6),'Tarifs-Price list'!$M$9,IF(AND(C414="EXTERNE",H414=champs!$Q$5,I414=champs!$Q$5,J414=champs!$Q$6),2*'Tarifs-Price list'!$M$9,IF(AND(C414="EXTERNE",H414=champs!$Q$6,I414=champs!$Q$6,J414=champs!$Q$5),'Tarifs-Price list'!$M$18,IF(AND(C414="Externe",H414=champs!$Q$5,I414=champs!$Q$6,J414=champs!$Q$5),"Impossible",IF(AND(C414="EXTERNE",H414=champs!$Q$6,I414=champs!$Q$5,J414=champs!$Q$5),"Impossible",IF(AND(C414="EXTERNE",H414=champs!$Q$5,I414=champs!$Q$5,J414=champs!$Q$5),"Impossible",IF(AND(C414="PRIVÉ",H414=champs!$Q$5,I414=champs!$Q$6,J414=champs!$Q$6),'Tarifs-Price list'!$L$9,IF(AND(C414="PRIVÉ",H414=champs!$Q$6,I414=champs!$Q$5,J414=champs!$Q$6),'Tarifs-Price list'!$L$9,IF(AND(C414="PRIVÉ",H414=champs!$Q$5,I414=champs!$Q$5,J414=champs!$Q$6),2*'Tarifs-Price list'!$L$9,IF(AND(C414="PRIVÉ",H414=champs!$Q$5,I414=champs!$Q$6,J414=champs!$Q$5),"Impossible",IF(AND(C414="PRIVÉ",H414=champs!$Q$6,I414=champs!$Q$5,J414=champs!$Q$5),"Impossible",IF(AND(C414="PRIVÉ",H414=champs!$Q$6,I414=champs!$Q$6,J414=champs!$Q$5),'Tarifs-Price list'!$L$18,IF(AND(C414="PRIVÉ",H414=champs!$Q$5,I414=champs!$Q$5,J414=champs!$Q$5),"Impossible",0)))))))))))))))))))))</f>
        <v>0</v>
      </c>
      <c r="AG414" s="57">
        <f>IF(AND(K414="OUI",H414=champs!$Q$5,I414=champs!$Q$6,J414=champs!$Q$6,C414="PARTENAIRE"),'Tarifs-Price list'!$N$8,IF(AND(K414="OUI",C414="PARTENAIRE",H414=champs!$Q$6,I414=champs!$Q$5,J414=champs!$Q$6),'Tarifs-Price list'!$N$8,IF(AND(K414="OUI",C414="PARTENAIRE",H414=champs!$Q$5,I414=champs!$Q$5,J414=champs!$Q$6),2*'Tarifs-Price list'!$N$8,IF(AND(K414="OUI",C414="PARTENAIRE",H414=champs!$Q$6,I414=champs!$Q$6,J414=champs!$Q$5),'Tarifs-Price list'!$N$17,IF(AND(K414="OUI",C414="PARTENAIRE",H414=champs!$Q$5,I414=champs!$Q$6,J414=champs!$Q$5),"Impossible",IF(AND(K414="OUI",C414="PARTENAIRE",H414=champs!$Q$6,I414=champs!$Q$5,J414=champs!$Q$5),"Impossible",IF(AND(K414="OUI",C414="PARTENAIRE",H414=champs!$Q$5,I414=champs!$Q$5,J414=champs!$Q$5),"Impossible",IF(AND(C414="EXTERNE",K414="OUI",H414=champs!$Q$5,I414=champs!$Q$6,J414=champs!$Q$6),'Tarifs-Price list'!$M$8,IF(AND(K414="OUI",C414="EXTERNE",H414=champs!$Q$6,I414=champs!$Q$5,J414=champs!$Q$6),'Tarifs-Price list'!$M$8,IF(AND(C414="EXTERNE",K414="OUI",H414=champs!$Q$5,I414=champs!$Q$5,J414=champs!$Q$6),2*'Tarifs-Price list'!$M$8,IF(AND(K414="OUI",C414="EXTERNE",H414=champs!$Q$6,I414=champs!$Q$6,J414=champs!$Q$5),'Tarifs-Price list'!$M$17,IF(AND(K414="OUI",C414="Externe",H414=champs!$Q$5,I414=champs!$Q$6,J414=champs!$Q$5),"Impossible",IF(AND(C414="EXTERNE",K414="OUI",H414=champs!$Q$6,I414=champs!$Q$5,J414=champs!$Q$5),"Impossible",IF(AND(K414="OUI",C414="EXTERNE",H414=champs!$Q$5,I414=champs!$Q$5,J414=champs!$Q$5),"Impossible",IF(AND(C414="PRIVÉ",K414="OUI",H414=champs!$Q$5,I414=champs!$Q$6,J414=champs!$Q$6),'Tarifs-Price list'!$L$8,IF(AND(C414="PRIVÉ",K414="OUI",H414=champs!$Q$6,I414=champs!$Q$5,J414=champs!$Q$6),'Tarifs-Price list'!$L$8,IF(AND(K414="OUI",C414="PRIVÉ",H414=champs!$Q$5,I414=champs!$Q$5,J414=champs!Q415),2*'Tarifs-Price list'!$L$8,IF(AND(K414="OUI",C414="PRIVÉ",H414=champs!$Q$5,I414=champs!$Q$6,J414=champs!$Q$5),"Impossible",IF(AND(K414="OUI",C414="PRIVÉ",K414="OUI",H414=champs!$Q$6,I414=champs!$Q$5,J414=champs!$Q$5),"Impossible",IF(AND(K414="OUI",C414="PRIVÉ",H414=champs!$Q$6,I414=champs!$Q$6,J414=champs!$Q$5),'Tarifs-Price list'!$L$17,IF(AND(K414="OUI",C414="PRIVÉ",H414=champs!$Q$5,I414=champs!$Q$5,J414=champs!$Q$5),"Impossible",0)))))))))))))))))))))</f>
        <v>0</v>
      </c>
    </row>
    <row r="415" spans="2:33" ht="21" x14ac:dyDescent="0.2"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50"/>
      <c r="M415" s="50"/>
      <c r="N415" s="48"/>
      <c r="O415" s="48"/>
      <c r="P415" s="48"/>
      <c r="Q415" s="48"/>
      <c r="R415" s="48"/>
      <c r="S415" s="49"/>
      <c r="T415" s="49"/>
      <c r="U415" s="49"/>
      <c r="V415" s="48"/>
      <c r="W415" s="48"/>
      <c r="X415" s="48"/>
      <c r="Y415" s="48"/>
      <c r="Z415" s="48"/>
      <c r="AC415" s="25" t="e" cm="1">
        <f t="array" ref="AC415">IF(C415="PARTENAIRE",_xlfn.IFS(D415=champs!$A$5,'Tarifs-Price list'!$G$8,D415=champs!$A$6,'Tarifs-Price list'!$G$8,D415=champs!$A$7,'Tarifs-Price list'!$G$18,D415="Chlore Silicate",'Tarifs-Price list'!$G$23,D415="Chlore Carbonate",'Tarifs-Price list'!$G$23,D415="NON",0),IF(C415="EXTERNE",_xlfn.IFS(D415=champs!$A$5,'Tarifs-Price list'!$F$8,D415=champs!$A$6,'Tarifs-Price list'!$F$8,D415=champs!$A$7,'Tarifs-Price list'!$F$18,D415="Chlore Silicate",'Tarifs-Price list'!$F$23,D415="Chlore Carbonate",'Tarifs-Price list'!$F$23,D415="NON",0),_xlfn.IFS(D415=champs!$A$5,'Tarifs-Price list'!$E$8,D415=champs!$A$6,'Tarifs-Price list'!$E$8,D415=champs!$A$7,'Tarifs-Price list'!$E$18,D415="Chlore Silicate",'Tarifs-Price list'!$E$23,D415="Chlore Carbonate",'Tarifs-Price list'!$E$23,D415="NON",0)))</f>
        <v>#N/A</v>
      </c>
      <c r="AD415" s="25" t="e" cm="1">
        <f t="array" ref="AD415">IF(C415="PARTENAIRE",_xlfn.IFS(E415=champs!$A$5,'Tarifs-Price list'!$G$9,E415=champs!$A$6,'Tarifs-Price list'!$G$9,E415=champs!$A$7,'Tarifs-Price list'!$G$19,E415="Chlore Silicate",'Tarifs-Price list'!$G$24,E415="Chlore Carbonate",'Tarifs-Price list'!$G$24,E415="NON",0),IF(C415="EXTERNE",_xlfn.IFS(E415=champs!$A$5,'Tarifs-Price list'!$F$9,E415=champs!$A$6,'Tarifs-Price list'!$F$9,E415=champs!$A$7,'Tarifs-Price list'!$F$19,E415="Chlore Silicate",'Tarifs-Price list'!$F$24,E415="Chlore Carbonate",'Tarifs-Price list'!$F$24,E415="NON",0),_xlfn.IFS(E415=champs!$A$5,'Tarifs-Price list'!$E$9,E415=champs!$A$6,'Tarifs-Price list'!$E$9,E415=champs!$A$7,'Tarifs-Price list'!$E$19,E415="Chlore Silicate",'Tarifs-Price list'!$E$24,E415="Chlore Carbonate",'Tarifs-Price list'!$E$24,E415="NON",0)))</f>
        <v>#N/A</v>
      </c>
      <c r="AE415" s="25" t="e" cm="1">
        <f t="array" ref="AE415">IF(C415="PARTENAIRE",_xlfn.IFS(F415=champs!$A$5,'Tarifs-Price list'!$G$10,F415=champs!$A$6,'Tarifs-Price list'!$G$15,F415=champs!$A$7,'Tarifs-Price list'!$G$20,F415="Chlore Silicate",'Tarifs-Price list'!$G$25,F415="Chlore Carbonate",'Tarifs-Price list'!$G$30,F415="NON",0),IF(C415="EXTERNE",_xlfn.IFS(F415=champs!$A$5,'Tarifs-Price list'!$F$10,F415=champs!$A$6,'Tarifs-Price list'!$F$15,F415=champs!$A$7,'Tarifs-Price list'!$F$20,F415="Chlore Silicate",'Tarifs-Price list'!$F$25,F415="Chlore Carbonate",'Tarifs-Price list'!$F$30,F415="NON",0),_xlfn.IFS(F415=champs!$A$5,'Tarifs-Price list'!$E$10,F415=champs!$A$6,'Tarifs-Price list'!$E$15,F415=champs!$A$7,'Tarifs-Price list'!$E$20,F415="Chlore Silicate",'Tarifs-Price list'!$E$25,F415="Chlore Carbonate",'Tarifs-Price list'!$E$30,F415="NON",0)))</f>
        <v>#N/A</v>
      </c>
      <c r="AF415" s="25">
        <f>IF(AND(H415=champs!$Q$5,I415=champs!$Q$6,J415=champs!$Q$6,C415="PARTENAIRE"),'Tarifs-Price list'!$N$9,IF(AND(C415="PARTENAIRE",H415=champs!$Q$6,I415=champs!$Q$5,J415=champs!$Q$6),'Tarifs-Price list'!$N$9,IF(AND(C415="PARTENAIRE",H415=champs!$Q$5,I415=champs!$Q$5,J415=champs!$Q$6),2*'Tarifs-Price list'!$N$9,IF(AND(C415="PARTENAIRE",H415=champs!$Q$6,I415=champs!$Q$6,J415=champs!$Q$5),'Tarifs-Price list'!$N$18,IF(AND(C415="PARTENAIRE",H415=champs!$Q$5,I415=champs!$Q$6,J415=champs!$Q$5),"Impossible",IF(AND(C415="PARTENAIRE",H415=champs!$Q$6,I415=champs!$Q$5,J415=champs!$Q$5),"Impossible",IF(AND(C415="PARTENAIRE",H415=champs!$Q$5,I415=champs!$Q$5,J415=champs!$Q$5),"Impossible",IF(AND(C415="EXTERNE",H415=champs!$Q$5,I415=champs!$Q$6,J415=champs!$Q$6),'Tarifs-Price list'!$M$9,IF(AND(C415="EXTERNE",H415=champs!$Q$6,I415=champs!$Q$5,J415=champs!$Q$6),'Tarifs-Price list'!$M$9,IF(AND(C415="EXTERNE",H415=champs!$Q$5,I415=champs!$Q$5,J415=champs!$Q$6),2*'Tarifs-Price list'!$M$9,IF(AND(C415="EXTERNE",H415=champs!$Q$6,I415=champs!$Q$6,J415=champs!$Q$5),'Tarifs-Price list'!$M$18,IF(AND(C415="Externe",H415=champs!$Q$5,I415=champs!$Q$6,J415=champs!$Q$5),"Impossible",IF(AND(C415="EXTERNE",H415=champs!$Q$6,I415=champs!$Q$5,J415=champs!$Q$5),"Impossible",IF(AND(C415="EXTERNE",H415=champs!$Q$5,I415=champs!$Q$5,J415=champs!$Q$5),"Impossible",IF(AND(C415="PRIVÉ",H415=champs!$Q$5,I415=champs!$Q$6,J415=champs!$Q$6),'Tarifs-Price list'!$L$9,IF(AND(C415="PRIVÉ",H415=champs!$Q$6,I415=champs!$Q$5,J415=champs!$Q$6),'Tarifs-Price list'!$L$9,IF(AND(C415="PRIVÉ",H415=champs!$Q$5,I415=champs!$Q$5,J415=champs!$Q$6),2*'Tarifs-Price list'!$L$9,IF(AND(C415="PRIVÉ",H415=champs!$Q$5,I415=champs!$Q$6,J415=champs!$Q$5),"Impossible",IF(AND(C415="PRIVÉ",H415=champs!$Q$6,I415=champs!$Q$5,J415=champs!$Q$5),"Impossible",IF(AND(C415="PRIVÉ",H415=champs!$Q$6,I415=champs!$Q$6,J415=champs!$Q$5),'Tarifs-Price list'!$L$18,IF(AND(C415="PRIVÉ",H415=champs!$Q$5,I415=champs!$Q$5,J415=champs!$Q$5),"Impossible",0)))))))))))))))))))))</f>
        <v>0</v>
      </c>
      <c r="AG415" s="57">
        <f>IF(AND(K415="OUI",H415=champs!$Q$5,I415=champs!$Q$6,J415=champs!$Q$6,C415="PARTENAIRE"),'Tarifs-Price list'!$N$8,IF(AND(K415="OUI",C415="PARTENAIRE",H415=champs!$Q$6,I415=champs!$Q$5,J415=champs!$Q$6),'Tarifs-Price list'!$N$8,IF(AND(K415="OUI",C415="PARTENAIRE",H415=champs!$Q$5,I415=champs!$Q$5,J415=champs!$Q$6),2*'Tarifs-Price list'!$N$8,IF(AND(K415="OUI",C415="PARTENAIRE",H415=champs!$Q$6,I415=champs!$Q$6,J415=champs!$Q$5),'Tarifs-Price list'!$N$17,IF(AND(K415="OUI",C415="PARTENAIRE",H415=champs!$Q$5,I415=champs!$Q$6,J415=champs!$Q$5),"Impossible",IF(AND(K415="OUI",C415="PARTENAIRE",H415=champs!$Q$6,I415=champs!$Q$5,J415=champs!$Q$5),"Impossible",IF(AND(K415="OUI",C415="PARTENAIRE",H415=champs!$Q$5,I415=champs!$Q$5,J415=champs!$Q$5),"Impossible",IF(AND(C415="EXTERNE",K415="OUI",H415=champs!$Q$5,I415=champs!$Q$6,J415=champs!$Q$6),'Tarifs-Price list'!$M$8,IF(AND(K415="OUI",C415="EXTERNE",H415=champs!$Q$6,I415=champs!$Q$5,J415=champs!$Q$6),'Tarifs-Price list'!$M$8,IF(AND(C415="EXTERNE",K415="OUI",H415=champs!$Q$5,I415=champs!$Q$5,J415=champs!$Q$6),2*'Tarifs-Price list'!$M$8,IF(AND(K415="OUI",C415="EXTERNE",H415=champs!$Q$6,I415=champs!$Q$6,J415=champs!$Q$5),'Tarifs-Price list'!$M$17,IF(AND(K415="OUI",C415="Externe",H415=champs!$Q$5,I415=champs!$Q$6,J415=champs!$Q$5),"Impossible",IF(AND(C415="EXTERNE",K415="OUI",H415=champs!$Q$6,I415=champs!$Q$5,J415=champs!$Q$5),"Impossible",IF(AND(K415="OUI",C415="EXTERNE",H415=champs!$Q$5,I415=champs!$Q$5,J415=champs!$Q$5),"Impossible",IF(AND(C415="PRIVÉ",K415="OUI",H415=champs!$Q$5,I415=champs!$Q$6,J415=champs!$Q$6),'Tarifs-Price list'!$L$8,IF(AND(C415="PRIVÉ",K415="OUI",H415=champs!$Q$6,I415=champs!$Q$5,J415=champs!$Q$6),'Tarifs-Price list'!$L$8,IF(AND(K415="OUI",C415="PRIVÉ",H415=champs!$Q$5,I415=champs!$Q$5,J415=champs!Q416),2*'Tarifs-Price list'!$L$8,IF(AND(K415="OUI",C415="PRIVÉ",H415=champs!$Q$5,I415=champs!$Q$6,J415=champs!$Q$5),"Impossible",IF(AND(K415="OUI",C415="PRIVÉ",K415="OUI",H415=champs!$Q$6,I415=champs!$Q$5,J415=champs!$Q$5),"Impossible",IF(AND(K415="OUI",C415="PRIVÉ",H415=champs!$Q$6,I415=champs!$Q$6,J415=champs!$Q$5),'Tarifs-Price list'!$L$17,IF(AND(K415="OUI",C415="PRIVÉ",H415=champs!$Q$5,I415=champs!$Q$5,J415=champs!$Q$5),"Impossible",0)))))))))))))))))))))</f>
        <v>0</v>
      </c>
    </row>
    <row r="416" spans="2:33" ht="21" x14ac:dyDescent="0.2"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50"/>
      <c r="M416" s="50"/>
      <c r="N416" s="48"/>
      <c r="O416" s="48"/>
      <c r="P416" s="48"/>
      <c r="Q416" s="48"/>
      <c r="R416" s="48"/>
      <c r="S416" s="49"/>
      <c r="T416" s="49"/>
      <c r="U416" s="49"/>
      <c r="V416" s="48"/>
      <c r="W416" s="48"/>
      <c r="X416" s="48"/>
      <c r="Y416" s="48"/>
      <c r="Z416" s="48"/>
      <c r="AC416" s="25" t="e" cm="1">
        <f t="array" ref="AC416">IF(C416="PARTENAIRE",_xlfn.IFS(D416=champs!$A$5,'Tarifs-Price list'!$G$8,D416=champs!$A$6,'Tarifs-Price list'!$G$8,D416=champs!$A$7,'Tarifs-Price list'!$G$18,D416="Chlore Silicate",'Tarifs-Price list'!$G$23,D416="Chlore Carbonate",'Tarifs-Price list'!$G$23,D416="NON",0),IF(C416="EXTERNE",_xlfn.IFS(D416=champs!$A$5,'Tarifs-Price list'!$F$8,D416=champs!$A$6,'Tarifs-Price list'!$F$8,D416=champs!$A$7,'Tarifs-Price list'!$F$18,D416="Chlore Silicate",'Tarifs-Price list'!$F$23,D416="Chlore Carbonate",'Tarifs-Price list'!$F$23,D416="NON",0),_xlfn.IFS(D416=champs!$A$5,'Tarifs-Price list'!$E$8,D416=champs!$A$6,'Tarifs-Price list'!$E$8,D416=champs!$A$7,'Tarifs-Price list'!$E$18,D416="Chlore Silicate",'Tarifs-Price list'!$E$23,D416="Chlore Carbonate",'Tarifs-Price list'!$E$23,D416="NON",0)))</f>
        <v>#N/A</v>
      </c>
      <c r="AD416" s="25" t="e" cm="1">
        <f t="array" ref="AD416">IF(C416="PARTENAIRE",_xlfn.IFS(E416=champs!$A$5,'Tarifs-Price list'!$G$9,E416=champs!$A$6,'Tarifs-Price list'!$G$9,E416=champs!$A$7,'Tarifs-Price list'!$G$19,E416="Chlore Silicate",'Tarifs-Price list'!$G$24,E416="Chlore Carbonate",'Tarifs-Price list'!$G$24,E416="NON",0),IF(C416="EXTERNE",_xlfn.IFS(E416=champs!$A$5,'Tarifs-Price list'!$F$9,E416=champs!$A$6,'Tarifs-Price list'!$F$9,E416=champs!$A$7,'Tarifs-Price list'!$F$19,E416="Chlore Silicate",'Tarifs-Price list'!$F$24,E416="Chlore Carbonate",'Tarifs-Price list'!$F$24,E416="NON",0),_xlfn.IFS(E416=champs!$A$5,'Tarifs-Price list'!$E$9,E416=champs!$A$6,'Tarifs-Price list'!$E$9,E416=champs!$A$7,'Tarifs-Price list'!$E$19,E416="Chlore Silicate",'Tarifs-Price list'!$E$24,E416="Chlore Carbonate",'Tarifs-Price list'!$E$24,E416="NON",0)))</f>
        <v>#N/A</v>
      </c>
      <c r="AE416" s="25" t="e" cm="1">
        <f t="array" ref="AE416">IF(C416="PARTENAIRE",_xlfn.IFS(F416=champs!$A$5,'Tarifs-Price list'!$G$10,F416=champs!$A$6,'Tarifs-Price list'!$G$15,F416=champs!$A$7,'Tarifs-Price list'!$G$20,F416="Chlore Silicate",'Tarifs-Price list'!$G$25,F416="Chlore Carbonate",'Tarifs-Price list'!$G$30,F416="NON",0),IF(C416="EXTERNE",_xlfn.IFS(F416=champs!$A$5,'Tarifs-Price list'!$F$10,F416=champs!$A$6,'Tarifs-Price list'!$F$15,F416=champs!$A$7,'Tarifs-Price list'!$F$20,F416="Chlore Silicate",'Tarifs-Price list'!$F$25,F416="Chlore Carbonate",'Tarifs-Price list'!$F$30,F416="NON",0),_xlfn.IFS(F416=champs!$A$5,'Tarifs-Price list'!$E$10,F416=champs!$A$6,'Tarifs-Price list'!$E$15,F416=champs!$A$7,'Tarifs-Price list'!$E$20,F416="Chlore Silicate",'Tarifs-Price list'!$E$25,F416="Chlore Carbonate",'Tarifs-Price list'!$E$30,F416="NON",0)))</f>
        <v>#N/A</v>
      </c>
      <c r="AF416" s="25">
        <f>IF(AND(H416=champs!$Q$5,I416=champs!$Q$6,J416=champs!$Q$6,C416="PARTENAIRE"),'Tarifs-Price list'!$N$9,IF(AND(C416="PARTENAIRE",H416=champs!$Q$6,I416=champs!$Q$5,J416=champs!$Q$6),'Tarifs-Price list'!$N$9,IF(AND(C416="PARTENAIRE",H416=champs!$Q$5,I416=champs!$Q$5,J416=champs!$Q$6),2*'Tarifs-Price list'!$N$9,IF(AND(C416="PARTENAIRE",H416=champs!$Q$6,I416=champs!$Q$6,J416=champs!$Q$5),'Tarifs-Price list'!$N$18,IF(AND(C416="PARTENAIRE",H416=champs!$Q$5,I416=champs!$Q$6,J416=champs!$Q$5),"Impossible",IF(AND(C416="PARTENAIRE",H416=champs!$Q$6,I416=champs!$Q$5,J416=champs!$Q$5),"Impossible",IF(AND(C416="PARTENAIRE",H416=champs!$Q$5,I416=champs!$Q$5,J416=champs!$Q$5),"Impossible",IF(AND(C416="EXTERNE",H416=champs!$Q$5,I416=champs!$Q$6,J416=champs!$Q$6),'Tarifs-Price list'!$M$9,IF(AND(C416="EXTERNE",H416=champs!$Q$6,I416=champs!$Q$5,J416=champs!$Q$6),'Tarifs-Price list'!$M$9,IF(AND(C416="EXTERNE",H416=champs!$Q$5,I416=champs!$Q$5,J416=champs!$Q$6),2*'Tarifs-Price list'!$M$9,IF(AND(C416="EXTERNE",H416=champs!$Q$6,I416=champs!$Q$6,J416=champs!$Q$5),'Tarifs-Price list'!$M$18,IF(AND(C416="Externe",H416=champs!$Q$5,I416=champs!$Q$6,J416=champs!$Q$5),"Impossible",IF(AND(C416="EXTERNE",H416=champs!$Q$6,I416=champs!$Q$5,J416=champs!$Q$5),"Impossible",IF(AND(C416="EXTERNE",H416=champs!$Q$5,I416=champs!$Q$5,J416=champs!$Q$5),"Impossible",IF(AND(C416="PRIVÉ",H416=champs!$Q$5,I416=champs!$Q$6,J416=champs!$Q$6),'Tarifs-Price list'!$L$9,IF(AND(C416="PRIVÉ",H416=champs!$Q$6,I416=champs!$Q$5,J416=champs!$Q$6),'Tarifs-Price list'!$L$9,IF(AND(C416="PRIVÉ",H416=champs!$Q$5,I416=champs!$Q$5,J416=champs!$Q$6),2*'Tarifs-Price list'!$L$9,IF(AND(C416="PRIVÉ",H416=champs!$Q$5,I416=champs!$Q$6,J416=champs!$Q$5),"Impossible",IF(AND(C416="PRIVÉ",H416=champs!$Q$6,I416=champs!$Q$5,J416=champs!$Q$5),"Impossible",IF(AND(C416="PRIVÉ",H416=champs!$Q$6,I416=champs!$Q$6,J416=champs!$Q$5),'Tarifs-Price list'!$L$18,IF(AND(C416="PRIVÉ",H416=champs!$Q$5,I416=champs!$Q$5,J416=champs!$Q$5),"Impossible",0)))))))))))))))))))))</f>
        <v>0</v>
      </c>
      <c r="AG416" s="57">
        <f>IF(AND(K416="OUI",H416=champs!$Q$5,I416=champs!$Q$6,J416=champs!$Q$6,C416="PARTENAIRE"),'Tarifs-Price list'!$N$8,IF(AND(K416="OUI",C416="PARTENAIRE",H416=champs!$Q$6,I416=champs!$Q$5,J416=champs!$Q$6),'Tarifs-Price list'!$N$8,IF(AND(K416="OUI",C416="PARTENAIRE",H416=champs!$Q$5,I416=champs!$Q$5,J416=champs!$Q$6),2*'Tarifs-Price list'!$N$8,IF(AND(K416="OUI",C416="PARTENAIRE",H416=champs!$Q$6,I416=champs!$Q$6,J416=champs!$Q$5),'Tarifs-Price list'!$N$17,IF(AND(K416="OUI",C416="PARTENAIRE",H416=champs!$Q$5,I416=champs!$Q$6,J416=champs!$Q$5),"Impossible",IF(AND(K416="OUI",C416="PARTENAIRE",H416=champs!$Q$6,I416=champs!$Q$5,J416=champs!$Q$5),"Impossible",IF(AND(K416="OUI",C416="PARTENAIRE",H416=champs!$Q$5,I416=champs!$Q$5,J416=champs!$Q$5),"Impossible",IF(AND(C416="EXTERNE",K416="OUI",H416=champs!$Q$5,I416=champs!$Q$6,J416=champs!$Q$6),'Tarifs-Price list'!$M$8,IF(AND(K416="OUI",C416="EXTERNE",H416=champs!$Q$6,I416=champs!$Q$5,J416=champs!$Q$6),'Tarifs-Price list'!$M$8,IF(AND(C416="EXTERNE",K416="OUI",H416=champs!$Q$5,I416=champs!$Q$5,J416=champs!$Q$6),2*'Tarifs-Price list'!$M$8,IF(AND(K416="OUI",C416="EXTERNE",H416=champs!$Q$6,I416=champs!$Q$6,J416=champs!$Q$5),'Tarifs-Price list'!$M$17,IF(AND(K416="OUI",C416="Externe",H416=champs!$Q$5,I416=champs!$Q$6,J416=champs!$Q$5),"Impossible",IF(AND(C416="EXTERNE",K416="OUI",H416=champs!$Q$6,I416=champs!$Q$5,J416=champs!$Q$5),"Impossible",IF(AND(K416="OUI",C416="EXTERNE",H416=champs!$Q$5,I416=champs!$Q$5,J416=champs!$Q$5),"Impossible",IF(AND(C416="PRIVÉ",K416="OUI",H416=champs!$Q$5,I416=champs!$Q$6,J416=champs!$Q$6),'Tarifs-Price list'!$L$8,IF(AND(C416="PRIVÉ",K416="OUI",H416=champs!$Q$6,I416=champs!$Q$5,J416=champs!$Q$6),'Tarifs-Price list'!$L$8,IF(AND(K416="OUI",C416="PRIVÉ",H416=champs!$Q$5,I416=champs!$Q$5,J416=champs!Q417),2*'Tarifs-Price list'!$L$8,IF(AND(K416="OUI",C416="PRIVÉ",H416=champs!$Q$5,I416=champs!$Q$6,J416=champs!$Q$5),"Impossible",IF(AND(K416="OUI",C416="PRIVÉ",K416="OUI",H416=champs!$Q$6,I416=champs!$Q$5,J416=champs!$Q$5),"Impossible",IF(AND(K416="OUI",C416="PRIVÉ",H416=champs!$Q$6,I416=champs!$Q$6,J416=champs!$Q$5),'Tarifs-Price list'!$L$17,IF(AND(K416="OUI",C416="PRIVÉ",H416=champs!$Q$5,I416=champs!$Q$5,J416=champs!$Q$5),"Impossible",0)))))))))))))))))))))</f>
        <v>0</v>
      </c>
    </row>
    <row r="417" spans="2:26" x14ac:dyDescent="0.2"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50"/>
      <c r="M417" s="50"/>
      <c r="N417" s="48"/>
      <c r="O417" s="48"/>
      <c r="P417" s="48"/>
      <c r="Q417" s="48"/>
      <c r="R417" s="48"/>
      <c r="S417" s="49"/>
      <c r="T417" s="49"/>
      <c r="U417" s="49"/>
      <c r="V417" s="48"/>
      <c r="W417" s="48"/>
      <c r="X417" s="48"/>
      <c r="Y417" s="48"/>
      <c r="Z417" s="48"/>
    </row>
    <row r="418" spans="2:26" x14ac:dyDescent="0.2"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50"/>
      <c r="M418" s="50"/>
      <c r="N418" s="48"/>
      <c r="O418" s="48"/>
      <c r="P418" s="48"/>
      <c r="Q418" s="48"/>
      <c r="R418" s="48"/>
      <c r="S418" s="49"/>
      <c r="T418" s="49"/>
      <c r="U418" s="49"/>
      <c r="V418" s="48"/>
      <c r="W418" s="48"/>
      <c r="X418" s="48"/>
      <c r="Y418" s="48"/>
      <c r="Z418" s="48"/>
    </row>
    <row r="419" spans="2:26" x14ac:dyDescent="0.2"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50"/>
      <c r="M419" s="50"/>
      <c r="N419" s="48"/>
      <c r="O419" s="48"/>
      <c r="P419" s="48"/>
      <c r="Q419" s="48"/>
      <c r="R419" s="48"/>
      <c r="S419" s="49"/>
      <c r="T419" s="49"/>
      <c r="U419" s="49"/>
      <c r="V419" s="48"/>
      <c r="W419" s="48"/>
      <c r="X419" s="48"/>
      <c r="Y419" s="48"/>
      <c r="Z419" s="48"/>
    </row>
    <row r="420" spans="2:26" x14ac:dyDescent="0.2"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50"/>
      <c r="M420" s="50"/>
      <c r="N420" s="48"/>
      <c r="O420" s="48"/>
      <c r="P420" s="48"/>
      <c r="Q420" s="48"/>
      <c r="R420" s="48"/>
      <c r="S420" s="49"/>
      <c r="T420" s="49"/>
      <c r="U420" s="49"/>
      <c r="V420" s="48"/>
      <c r="W420" s="48"/>
      <c r="X420" s="48"/>
      <c r="Y420" s="48"/>
      <c r="Z420" s="48"/>
    </row>
    <row r="421" spans="2:26" x14ac:dyDescent="0.2"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50"/>
      <c r="M421" s="50"/>
      <c r="N421" s="48"/>
      <c r="O421" s="48"/>
      <c r="P421" s="48"/>
      <c r="Q421" s="48"/>
      <c r="R421" s="48"/>
      <c r="S421" s="49"/>
      <c r="T421" s="49"/>
      <c r="U421" s="49"/>
      <c r="V421" s="48"/>
      <c r="W421" s="48"/>
      <c r="X421" s="48"/>
      <c r="Y421" s="48"/>
      <c r="Z421" s="48"/>
    </row>
    <row r="422" spans="2:26" x14ac:dyDescent="0.2"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50"/>
      <c r="M422" s="50"/>
      <c r="N422" s="48"/>
      <c r="O422" s="48"/>
      <c r="P422" s="48"/>
      <c r="Q422" s="48"/>
      <c r="R422" s="48"/>
      <c r="S422" s="49"/>
      <c r="T422" s="49"/>
      <c r="U422" s="49"/>
      <c r="V422" s="48"/>
      <c r="W422" s="48"/>
      <c r="X422" s="48"/>
      <c r="Y422" s="48"/>
      <c r="Z422" s="48"/>
    </row>
    <row r="423" spans="2:26" x14ac:dyDescent="0.2"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50"/>
      <c r="M423" s="50"/>
      <c r="N423" s="48"/>
      <c r="O423" s="48"/>
      <c r="P423" s="48"/>
      <c r="Q423" s="48"/>
      <c r="R423" s="48"/>
      <c r="S423" s="49"/>
      <c r="T423" s="49"/>
      <c r="U423" s="49"/>
      <c r="V423" s="48"/>
      <c r="W423" s="48"/>
      <c r="X423" s="48"/>
      <c r="Y423" s="48"/>
      <c r="Z423" s="48"/>
    </row>
    <row r="424" spans="2:26" x14ac:dyDescent="0.2"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50"/>
      <c r="M424" s="50"/>
      <c r="N424" s="48"/>
      <c r="O424" s="48"/>
      <c r="P424" s="48"/>
      <c r="Q424" s="48"/>
      <c r="R424" s="48"/>
      <c r="S424" s="49"/>
      <c r="T424" s="49"/>
      <c r="U424" s="49"/>
      <c r="V424" s="48"/>
      <c r="W424" s="48"/>
      <c r="X424" s="48"/>
      <c r="Y424" s="48"/>
      <c r="Z424" s="48"/>
    </row>
    <row r="425" spans="2:26" x14ac:dyDescent="0.2"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50"/>
      <c r="M425" s="50"/>
      <c r="N425" s="48"/>
      <c r="O425" s="48"/>
      <c r="P425" s="48"/>
      <c r="Q425" s="48"/>
      <c r="R425" s="48"/>
      <c r="S425" s="49"/>
      <c r="T425" s="49"/>
      <c r="U425" s="49"/>
      <c r="V425" s="48"/>
      <c r="W425" s="48"/>
      <c r="X425" s="48"/>
      <c r="Y425" s="48"/>
      <c r="Z425" s="48"/>
    </row>
    <row r="426" spans="2:26" x14ac:dyDescent="0.2"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50"/>
      <c r="M426" s="50"/>
      <c r="N426" s="48"/>
      <c r="O426" s="48"/>
      <c r="P426" s="48"/>
      <c r="Q426" s="48"/>
      <c r="R426" s="48"/>
      <c r="S426" s="49"/>
      <c r="T426" s="49"/>
      <c r="U426" s="49"/>
      <c r="V426" s="48"/>
      <c r="W426" s="48"/>
      <c r="X426" s="48"/>
      <c r="Y426" s="48"/>
      <c r="Z426" s="48"/>
    </row>
    <row r="427" spans="2:26" x14ac:dyDescent="0.2"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50"/>
      <c r="M427" s="50"/>
      <c r="N427" s="48"/>
      <c r="O427" s="48"/>
      <c r="P427" s="48"/>
      <c r="Q427" s="48"/>
      <c r="R427" s="48"/>
      <c r="S427" s="49"/>
      <c r="T427" s="49"/>
      <c r="U427" s="49"/>
      <c r="V427" s="48"/>
      <c r="W427" s="48"/>
      <c r="X427" s="48"/>
      <c r="Y427" s="48"/>
      <c r="Z427" s="48"/>
    </row>
    <row r="428" spans="2:26" x14ac:dyDescent="0.2"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50"/>
      <c r="M428" s="50"/>
      <c r="N428" s="48"/>
      <c r="O428" s="48"/>
      <c r="P428" s="48"/>
      <c r="Q428" s="48"/>
      <c r="R428" s="48"/>
      <c r="S428" s="49"/>
      <c r="T428" s="49"/>
      <c r="U428" s="49"/>
      <c r="V428" s="48"/>
      <c r="W428" s="48"/>
      <c r="X428" s="48"/>
      <c r="Y428" s="48"/>
      <c r="Z428" s="48"/>
    </row>
    <row r="429" spans="2:26" x14ac:dyDescent="0.2"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50"/>
      <c r="M429" s="50"/>
      <c r="N429" s="48"/>
      <c r="O429" s="48"/>
      <c r="P429" s="48"/>
      <c r="Q429" s="48"/>
      <c r="R429" s="48"/>
      <c r="S429" s="49"/>
      <c r="T429" s="49"/>
      <c r="U429" s="49"/>
      <c r="V429" s="48"/>
      <c r="W429" s="48"/>
      <c r="X429" s="48"/>
      <c r="Y429" s="48"/>
      <c r="Z429" s="48"/>
    </row>
    <row r="430" spans="2:26" x14ac:dyDescent="0.2"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50"/>
      <c r="M430" s="50"/>
      <c r="N430" s="48"/>
      <c r="O430" s="48"/>
      <c r="P430" s="48"/>
      <c r="Q430" s="48"/>
      <c r="R430" s="48"/>
      <c r="S430" s="49"/>
      <c r="T430" s="49"/>
      <c r="U430" s="49"/>
      <c r="V430" s="48"/>
      <c r="W430" s="48"/>
      <c r="X430" s="48"/>
      <c r="Y430" s="48"/>
      <c r="Z430" s="48"/>
    </row>
    <row r="431" spans="2:26" x14ac:dyDescent="0.2"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50"/>
      <c r="M431" s="50"/>
      <c r="N431" s="48"/>
      <c r="O431" s="48"/>
      <c r="P431" s="48"/>
      <c r="Q431" s="48"/>
      <c r="R431" s="48"/>
      <c r="S431" s="49"/>
      <c r="T431" s="49"/>
      <c r="U431" s="49"/>
      <c r="V431" s="48"/>
      <c r="W431" s="48"/>
      <c r="X431" s="48"/>
      <c r="Y431" s="48"/>
      <c r="Z431" s="48"/>
    </row>
    <row r="432" spans="2:26" x14ac:dyDescent="0.2"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50"/>
      <c r="M432" s="50"/>
      <c r="N432" s="48"/>
      <c r="O432" s="48"/>
      <c r="P432" s="48"/>
      <c r="Q432" s="48"/>
      <c r="R432" s="48"/>
      <c r="S432" s="49"/>
      <c r="T432" s="49"/>
      <c r="U432" s="49"/>
      <c r="V432" s="48"/>
      <c r="W432" s="48"/>
      <c r="X432" s="48"/>
      <c r="Y432" s="48"/>
      <c r="Z432" s="48"/>
    </row>
    <row r="433" spans="2:26" x14ac:dyDescent="0.2"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50"/>
      <c r="M433" s="50"/>
      <c r="N433" s="48"/>
      <c r="O433" s="48"/>
      <c r="P433" s="48"/>
      <c r="Q433" s="48"/>
      <c r="R433" s="48"/>
      <c r="S433" s="49"/>
      <c r="T433" s="49"/>
      <c r="U433" s="49"/>
      <c r="V433" s="48"/>
      <c r="W433" s="48"/>
      <c r="X433" s="48"/>
      <c r="Y433" s="48"/>
      <c r="Z433" s="48"/>
    </row>
    <row r="434" spans="2:26" x14ac:dyDescent="0.2"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50"/>
      <c r="M434" s="50"/>
      <c r="N434" s="48"/>
      <c r="O434" s="48"/>
      <c r="P434" s="48"/>
      <c r="Q434" s="48"/>
      <c r="R434" s="48"/>
      <c r="S434" s="49"/>
      <c r="T434" s="49"/>
      <c r="U434" s="49"/>
      <c r="V434" s="48"/>
      <c r="W434" s="48"/>
      <c r="X434" s="48"/>
      <c r="Y434" s="48"/>
      <c r="Z434" s="48"/>
    </row>
    <row r="435" spans="2:26" x14ac:dyDescent="0.2"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50"/>
      <c r="M435" s="50"/>
      <c r="N435" s="48"/>
      <c r="O435" s="48"/>
      <c r="P435" s="48"/>
      <c r="Q435" s="48"/>
      <c r="R435" s="48"/>
      <c r="S435" s="49"/>
      <c r="T435" s="49"/>
      <c r="U435" s="49"/>
      <c r="V435" s="48"/>
      <c r="W435" s="48"/>
      <c r="X435" s="48"/>
      <c r="Y435" s="48"/>
      <c r="Z435" s="48"/>
    </row>
    <row r="436" spans="2:26" x14ac:dyDescent="0.2"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50"/>
      <c r="M436" s="50"/>
      <c r="N436" s="48"/>
      <c r="O436" s="48"/>
      <c r="P436" s="48"/>
      <c r="Q436" s="48"/>
      <c r="R436" s="48"/>
      <c r="S436" s="49"/>
      <c r="T436" s="49"/>
      <c r="U436" s="49"/>
      <c r="V436" s="48"/>
      <c r="W436" s="48"/>
      <c r="X436" s="48"/>
      <c r="Y436" s="48"/>
      <c r="Z436" s="48"/>
    </row>
    <row r="437" spans="2:26" x14ac:dyDescent="0.2"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50"/>
      <c r="M437" s="50"/>
      <c r="N437" s="48"/>
      <c r="O437" s="48"/>
      <c r="P437" s="48"/>
      <c r="Q437" s="48"/>
      <c r="R437" s="48"/>
      <c r="S437" s="49"/>
      <c r="T437" s="49"/>
      <c r="U437" s="49"/>
      <c r="V437" s="48"/>
      <c r="W437" s="48"/>
      <c r="X437" s="48"/>
      <c r="Y437" s="48"/>
      <c r="Z437" s="48"/>
    </row>
    <row r="438" spans="2:26" x14ac:dyDescent="0.2"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50"/>
      <c r="M438" s="50"/>
      <c r="N438" s="48"/>
      <c r="O438" s="48"/>
      <c r="P438" s="48"/>
      <c r="Q438" s="48"/>
      <c r="R438" s="48"/>
      <c r="S438" s="49"/>
      <c r="T438" s="49"/>
      <c r="U438" s="49"/>
      <c r="V438" s="48"/>
      <c r="W438" s="48"/>
      <c r="X438" s="48"/>
      <c r="Y438" s="48"/>
      <c r="Z438" s="48"/>
    </row>
    <row r="439" spans="2:26" x14ac:dyDescent="0.2"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50"/>
      <c r="M439" s="50"/>
      <c r="N439" s="48"/>
      <c r="O439" s="48"/>
      <c r="P439" s="48"/>
      <c r="Q439" s="48"/>
      <c r="R439" s="48"/>
      <c r="S439" s="49"/>
      <c r="T439" s="49"/>
      <c r="U439" s="49"/>
      <c r="V439" s="48"/>
      <c r="W439" s="48"/>
      <c r="X439" s="48"/>
      <c r="Y439" s="48"/>
      <c r="Z439" s="48"/>
    </row>
    <row r="440" spans="2:26" x14ac:dyDescent="0.2"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50"/>
      <c r="M440" s="50"/>
      <c r="N440" s="48"/>
      <c r="O440" s="48"/>
      <c r="P440" s="48"/>
      <c r="Q440" s="48"/>
      <c r="R440" s="48"/>
      <c r="S440" s="49"/>
      <c r="T440" s="49"/>
      <c r="U440" s="49"/>
      <c r="V440" s="48"/>
      <c r="W440" s="48"/>
      <c r="X440" s="48"/>
      <c r="Y440" s="48"/>
      <c r="Z440" s="48"/>
    </row>
    <row r="441" spans="2:26" x14ac:dyDescent="0.2"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50"/>
      <c r="M441" s="50"/>
      <c r="N441" s="48"/>
      <c r="O441" s="48"/>
      <c r="P441" s="48"/>
      <c r="Q441" s="48"/>
      <c r="R441" s="48"/>
      <c r="S441" s="49"/>
      <c r="T441" s="49"/>
      <c r="U441" s="49"/>
      <c r="V441" s="48"/>
      <c r="W441" s="48"/>
      <c r="X441" s="48"/>
      <c r="Y441" s="48"/>
      <c r="Z441" s="48"/>
    </row>
    <row r="442" spans="2:26" x14ac:dyDescent="0.2"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50"/>
      <c r="M442" s="50"/>
      <c r="N442" s="48"/>
      <c r="O442" s="48"/>
      <c r="P442" s="48"/>
      <c r="Q442" s="48"/>
      <c r="R442" s="48"/>
      <c r="S442" s="49"/>
      <c r="T442" s="49"/>
      <c r="U442" s="49"/>
      <c r="V442" s="48"/>
      <c r="W442" s="48"/>
      <c r="X442" s="48"/>
      <c r="Y442" s="48"/>
      <c r="Z442" s="48"/>
    </row>
    <row r="443" spans="2:26" x14ac:dyDescent="0.2"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50"/>
      <c r="M443" s="50"/>
      <c r="N443" s="48"/>
      <c r="O443" s="48"/>
      <c r="P443" s="48"/>
      <c r="Q443" s="48"/>
      <c r="R443" s="48"/>
      <c r="S443" s="49"/>
      <c r="T443" s="49"/>
      <c r="U443" s="49"/>
      <c r="V443" s="48"/>
      <c r="W443" s="48"/>
      <c r="X443" s="48"/>
      <c r="Y443" s="48"/>
      <c r="Z443" s="48"/>
    </row>
    <row r="444" spans="2:26" x14ac:dyDescent="0.2"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50"/>
      <c r="M444" s="50"/>
      <c r="N444" s="48"/>
      <c r="O444" s="48"/>
      <c r="P444" s="48"/>
      <c r="Q444" s="48"/>
      <c r="R444" s="48"/>
      <c r="S444" s="49"/>
      <c r="T444" s="49"/>
      <c r="U444" s="49"/>
      <c r="V444" s="48"/>
      <c r="W444" s="48"/>
      <c r="X444" s="48"/>
      <c r="Y444" s="48"/>
      <c r="Z444" s="48"/>
    </row>
    <row r="445" spans="2:26" x14ac:dyDescent="0.2"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50"/>
      <c r="M445" s="50"/>
      <c r="N445" s="48"/>
      <c r="O445" s="48"/>
      <c r="P445" s="48"/>
      <c r="Q445" s="48"/>
      <c r="R445" s="48"/>
      <c r="S445" s="49"/>
      <c r="T445" s="49"/>
      <c r="U445" s="49"/>
      <c r="V445" s="48"/>
      <c r="W445" s="48"/>
      <c r="X445" s="48"/>
      <c r="Y445" s="48"/>
      <c r="Z445" s="48"/>
    </row>
    <row r="446" spans="2:26" x14ac:dyDescent="0.2"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50"/>
      <c r="M446" s="50"/>
      <c r="N446" s="48"/>
      <c r="O446" s="48"/>
      <c r="P446" s="48"/>
      <c r="Q446" s="48"/>
      <c r="R446" s="48"/>
      <c r="S446" s="49"/>
      <c r="T446" s="49"/>
      <c r="U446" s="49"/>
      <c r="V446" s="48"/>
      <c r="W446" s="48"/>
      <c r="X446" s="48"/>
      <c r="Y446" s="48"/>
      <c r="Z446" s="48"/>
    </row>
    <row r="447" spans="2:26" x14ac:dyDescent="0.2"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50"/>
      <c r="M447" s="50"/>
      <c r="N447" s="48"/>
      <c r="O447" s="48"/>
      <c r="P447" s="48"/>
      <c r="Q447" s="48"/>
      <c r="R447" s="48"/>
      <c r="S447" s="49"/>
      <c r="T447" s="49"/>
      <c r="U447" s="49"/>
      <c r="V447" s="48"/>
      <c r="W447" s="48"/>
      <c r="X447" s="48"/>
      <c r="Y447" s="48"/>
      <c r="Z447" s="48"/>
    </row>
    <row r="448" spans="2:26" x14ac:dyDescent="0.2"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50"/>
      <c r="M448" s="50"/>
      <c r="N448" s="48"/>
      <c r="O448" s="48"/>
      <c r="P448" s="48"/>
      <c r="Q448" s="48"/>
      <c r="R448" s="48"/>
      <c r="S448" s="49"/>
      <c r="T448" s="49"/>
      <c r="U448" s="49"/>
      <c r="V448" s="48"/>
      <c r="W448" s="48"/>
      <c r="X448" s="48"/>
      <c r="Y448" s="48"/>
      <c r="Z448" s="48"/>
    </row>
    <row r="449" spans="2:26" x14ac:dyDescent="0.2"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50"/>
      <c r="M449" s="50"/>
      <c r="N449" s="48"/>
      <c r="O449" s="48"/>
      <c r="P449" s="48"/>
      <c r="Q449" s="48"/>
      <c r="R449" s="48"/>
      <c r="S449" s="49"/>
      <c r="T449" s="49"/>
      <c r="U449" s="49"/>
      <c r="V449" s="48"/>
      <c r="W449" s="48"/>
      <c r="X449" s="48"/>
      <c r="Y449" s="48"/>
      <c r="Z449" s="48"/>
    </row>
    <row r="450" spans="2:26" x14ac:dyDescent="0.2"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50"/>
      <c r="M450" s="50"/>
      <c r="N450" s="48"/>
      <c r="O450" s="48"/>
      <c r="P450" s="48"/>
      <c r="Q450" s="48"/>
      <c r="R450" s="48"/>
      <c r="S450" s="49"/>
      <c r="T450" s="49"/>
      <c r="U450" s="49"/>
      <c r="V450" s="48"/>
      <c r="W450" s="48"/>
      <c r="X450" s="48"/>
      <c r="Y450" s="48"/>
      <c r="Z450" s="48"/>
    </row>
    <row r="451" spans="2:26" x14ac:dyDescent="0.2"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50"/>
      <c r="M451" s="50"/>
      <c r="N451" s="48"/>
      <c r="O451" s="48"/>
      <c r="P451" s="48"/>
      <c r="Q451" s="48"/>
      <c r="R451" s="48"/>
      <c r="S451" s="49"/>
      <c r="T451" s="49"/>
      <c r="U451" s="49"/>
      <c r="V451" s="48"/>
      <c r="W451" s="48"/>
      <c r="X451" s="48"/>
      <c r="Y451" s="48"/>
      <c r="Z451" s="48"/>
    </row>
    <row r="452" spans="2:26" x14ac:dyDescent="0.2"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50"/>
      <c r="M452" s="50"/>
      <c r="N452" s="48"/>
      <c r="O452" s="48"/>
      <c r="P452" s="48"/>
      <c r="Q452" s="48"/>
      <c r="R452" s="48"/>
      <c r="S452" s="49"/>
      <c r="T452" s="49"/>
      <c r="U452" s="49"/>
      <c r="V452" s="48"/>
      <c r="W452" s="48"/>
      <c r="X452" s="48"/>
      <c r="Y452" s="48"/>
      <c r="Z452" s="48"/>
    </row>
    <row r="453" spans="2:26" x14ac:dyDescent="0.2"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50"/>
      <c r="M453" s="50"/>
      <c r="N453" s="48"/>
      <c r="O453" s="48"/>
      <c r="P453" s="48"/>
      <c r="Q453" s="48"/>
      <c r="R453" s="48"/>
      <c r="S453" s="49"/>
      <c r="T453" s="49"/>
      <c r="U453" s="49"/>
      <c r="V453" s="48"/>
      <c r="W453" s="48"/>
      <c r="X453" s="48"/>
      <c r="Y453" s="48"/>
      <c r="Z453" s="48"/>
    </row>
    <row r="454" spans="2:26" x14ac:dyDescent="0.2"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50"/>
      <c r="M454" s="50"/>
      <c r="N454" s="48"/>
      <c r="O454" s="48"/>
      <c r="P454" s="48"/>
      <c r="Q454" s="48"/>
      <c r="R454" s="48"/>
      <c r="S454" s="49"/>
      <c r="T454" s="49"/>
      <c r="U454" s="49"/>
      <c r="V454" s="48"/>
      <c r="W454" s="48"/>
      <c r="X454" s="48"/>
      <c r="Y454" s="48"/>
      <c r="Z454" s="48"/>
    </row>
    <row r="455" spans="2:26" x14ac:dyDescent="0.2"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50"/>
      <c r="M455" s="50"/>
      <c r="N455" s="48"/>
      <c r="O455" s="48"/>
      <c r="P455" s="48"/>
      <c r="Q455" s="48"/>
      <c r="R455" s="48"/>
      <c r="S455" s="49"/>
      <c r="T455" s="49"/>
      <c r="U455" s="49"/>
      <c r="V455" s="48"/>
      <c r="W455" s="48"/>
      <c r="X455" s="48"/>
      <c r="Y455" s="48"/>
      <c r="Z455" s="48"/>
    </row>
    <row r="456" spans="2:26" x14ac:dyDescent="0.2"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50"/>
      <c r="M456" s="50"/>
      <c r="N456" s="48"/>
      <c r="O456" s="48"/>
      <c r="P456" s="48"/>
      <c r="Q456" s="48"/>
      <c r="R456" s="48"/>
      <c r="S456" s="49"/>
      <c r="T456" s="49"/>
      <c r="U456" s="49"/>
      <c r="V456" s="48"/>
      <c r="W456" s="48"/>
      <c r="X456" s="48"/>
      <c r="Y456" s="48"/>
      <c r="Z456" s="48"/>
    </row>
    <row r="457" spans="2:26" x14ac:dyDescent="0.2"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50"/>
      <c r="M457" s="50"/>
      <c r="N457" s="48"/>
      <c r="O457" s="48"/>
      <c r="P457" s="48"/>
      <c r="Q457" s="48"/>
      <c r="R457" s="48"/>
      <c r="S457" s="49"/>
      <c r="T457" s="49"/>
      <c r="U457" s="49"/>
      <c r="V457" s="48"/>
      <c r="W457" s="48"/>
      <c r="X457" s="48"/>
      <c r="Y457" s="48"/>
      <c r="Z457" s="48"/>
    </row>
    <row r="458" spans="2:26" x14ac:dyDescent="0.2"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50"/>
      <c r="M458" s="50"/>
      <c r="N458" s="48"/>
      <c r="O458" s="48"/>
      <c r="P458" s="48"/>
      <c r="Q458" s="48"/>
      <c r="R458" s="48"/>
      <c r="S458" s="49"/>
      <c r="T458" s="49"/>
      <c r="U458" s="49"/>
      <c r="V458" s="48"/>
      <c r="W458" s="48"/>
      <c r="X458" s="48"/>
      <c r="Y458" s="48"/>
      <c r="Z458" s="48"/>
    </row>
    <row r="459" spans="2:26" x14ac:dyDescent="0.2"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50"/>
      <c r="M459" s="50"/>
      <c r="N459" s="48"/>
      <c r="O459" s="48"/>
      <c r="P459" s="48"/>
      <c r="Q459" s="48"/>
      <c r="R459" s="48"/>
      <c r="S459" s="49"/>
      <c r="T459" s="49"/>
      <c r="U459" s="49"/>
      <c r="V459" s="48"/>
      <c r="W459" s="48"/>
      <c r="X459" s="48"/>
      <c r="Y459" s="48"/>
      <c r="Z459" s="48"/>
    </row>
    <row r="460" spans="2:26" x14ac:dyDescent="0.2"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50"/>
      <c r="M460" s="50"/>
      <c r="N460" s="48"/>
      <c r="O460" s="48"/>
      <c r="P460" s="48"/>
      <c r="Q460" s="48"/>
      <c r="R460" s="48"/>
      <c r="S460" s="49"/>
      <c r="T460" s="49"/>
      <c r="U460" s="49"/>
      <c r="V460" s="48"/>
      <c r="W460" s="48"/>
      <c r="X460" s="48"/>
      <c r="Y460" s="48"/>
      <c r="Z460" s="48"/>
    </row>
    <row r="461" spans="2:26" x14ac:dyDescent="0.2"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50"/>
      <c r="M461" s="50"/>
      <c r="N461" s="48"/>
      <c r="O461" s="48"/>
      <c r="P461" s="48"/>
      <c r="Q461" s="48"/>
      <c r="R461" s="48"/>
      <c r="S461" s="49"/>
      <c r="T461" s="49"/>
      <c r="U461" s="49"/>
      <c r="V461" s="48"/>
      <c r="W461" s="48"/>
      <c r="X461" s="48"/>
      <c r="Y461" s="48"/>
      <c r="Z461" s="48"/>
    </row>
    <row r="462" spans="2:26" x14ac:dyDescent="0.2"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50"/>
      <c r="M462" s="50"/>
      <c r="N462" s="48"/>
      <c r="O462" s="48"/>
      <c r="P462" s="48"/>
      <c r="Q462" s="48"/>
      <c r="R462" s="48"/>
      <c r="S462" s="49"/>
      <c r="T462" s="49"/>
      <c r="U462" s="49"/>
      <c r="V462" s="48"/>
      <c r="W462" s="48"/>
      <c r="X462" s="48"/>
      <c r="Y462" s="48"/>
      <c r="Z462" s="48"/>
    </row>
    <row r="463" spans="2:26" x14ac:dyDescent="0.2"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50"/>
      <c r="M463" s="50"/>
      <c r="N463" s="48"/>
      <c r="O463" s="48"/>
      <c r="P463" s="48"/>
      <c r="Q463" s="48"/>
      <c r="R463" s="48"/>
      <c r="S463" s="49"/>
      <c r="T463" s="49"/>
      <c r="U463" s="49"/>
      <c r="V463" s="48"/>
      <c r="W463" s="48"/>
      <c r="X463" s="48"/>
      <c r="Y463" s="48"/>
      <c r="Z463" s="48"/>
    </row>
    <row r="464" spans="2:26" x14ac:dyDescent="0.2"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50"/>
      <c r="M464" s="50"/>
      <c r="N464" s="48"/>
      <c r="O464" s="48"/>
      <c r="P464" s="48"/>
      <c r="Q464" s="48"/>
      <c r="R464" s="48"/>
      <c r="S464" s="49"/>
      <c r="T464" s="49"/>
      <c r="U464" s="49"/>
      <c r="V464" s="48"/>
      <c r="W464" s="48"/>
      <c r="X464" s="48"/>
      <c r="Y464" s="48"/>
      <c r="Z464" s="48"/>
    </row>
    <row r="465" spans="2:26" x14ac:dyDescent="0.2"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50"/>
      <c r="M465" s="50"/>
      <c r="N465" s="48"/>
      <c r="O465" s="48"/>
      <c r="P465" s="48"/>
      <c r="Q465" s="48"/>
      <c r="R465" s="48"/>
      <c r="S465" s="49"/>
      <c r="T465" s="49"/>
      <c r="U465" s="49"/>
      <c r="V465" s="48"/>
      <c r="W465" s="48"/>
      <c r="X465" s="48"/>
      <c r="Y465" s="48"/>
      <c r="Z465" s="48"/>
    </row>
    <row r="466" spans="2:26" x14ac:dyDescent="0.2"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50"/>
      <c r="M466" s="50"/>
      <c r="N466" s="48"/>
      <c r="O466" s="48"/>
      <c r="P466" s="48"/>
      <c r="Q466" s="48"/>
      <c r="R466" s="48"/>
      <c r="S466" s="49"/>
      <c r="T466" s="49"/>
      <c r="U466" s="49"/>
      <c r="V466" s="48"/>
      <c r="W466" s="48"/>
      <c r="X466" s="48"/>
      <c r="Y466" s="48"/>
      <c r="Z466" s="48"/>
    </row>
    <row r="467" spans="2:26" x14ac:dyDescent="0.2"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50"/>
      <c r="M467" s="50"/>
      <c r="N467" s="48"/>
      <c r="O467" s="48"/>
      <c r="P467" s="48"/>
      <c r="Q467" s="48"/>
      <c r="R467" s="48"/>
      <c r="S467" s="49"/>
      <c r="T467" s="49"/>
      <c r="U467" s="49"/>
      <c r="V467" s="48"/>
      <c r="W467" s="48"/>
      <c r="X467" s="48"/>
      <c r="Y467" s="48"/>
      <c r="Z467" s="48"/>
    </row>
    <row r="468" spans="2:26" x14ac:dyDescent="0.2"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50"/>
      <c r="M468" s="50"/>
      <c r="N468" s="48"/>
      <c r="O468" s="48"/>
      <c r="P468" s="48"/>
      <c r="Q468" s="48"/>
      <c r="R468" s="48"/>
      <c r="S468" s="49"/>
      <c r="T468" s="49"/>
      <c r="U468" s="49"/>
      <c r="V468" s="48"/>
      <c r="W468" s="48"/>
      <c r="X468" s="48"/>
      <c r="Y468" s="48"/>
      <c r="Z468" s="48"/>
    </row>
    <row r="469" spans="2:26" x14ac:dyDescent="0.2"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50"/>
      <c r="M469" s="50"/>
      <c r="N469" s="48"/>
      <c r="O469" s="48"/>
      <c r="P469" s="48"/>
      <c r="Q469" s="48"/>
      <c r="R469" s="48"/>
      <c r="S469" s="49"/>
      <c r="T469" s="49"/>
      <c r="U469" s="49"/>
      <c r="V469" s="48"/>
      <c r="W469" s="48"/>
      <c r="X469" s="48"/>
      <c r="Y469" s="48"/>
      <c r="Z469" s="48"/>
    </row>
    <row r="470" spans="2:26" x14ac:dyDescent="0.2"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50"/>
      <c r="M470" s="50"/>
      <c r="N470" s="48"/>
      <c r="O470" s="48"/>
      <c r="P470" s="48"/>
      <c r="Q470" s="48"/>
      <c r="R470" s="48"/>
      <c r="S470" s="49"/>
      <c r="T470" s="49"/>
      <c r="U470" s="49"/>
      <c r="V470" s="48"/>
      <c r="W470" s="48"/>
      <c r="X470" s="48"/>
      <c r="Y470" s="48"/>
      <c r="Z470" s="48"/>
    </row>
    <row r="471" spans="2:26" x14ac:dyDescent="0.2"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50"/>
      <c r="M471" s="50"/>
      <c r="N471" s="48"/>
      <c r="O471" s="48"/>
      <c r="P471" s="48"/>
      <c r="Q471" s="48"/>
      <c r="R471" s="48"/>
      <c r="S471" s="49"/>
      <c r="T471" s="49"/>
      <c r="U471" s="49"/>
      <c r="V471" s="48"/>
      <c r="W471" s="48"/>
      <c r="X471" s="48"/>
      <c r="Y471" s="48"/>
      <c r="Z471" s="48"/>
    </row>
    <row r="472" spans="2:26" x14ac:dyDescent="0.2"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50"/>
      <c r="M472" s="50"/>
      <c r="N472" s="48"/>
      <c r="O472" s="48"/>
      <c r="P472" s="48"/>
      <c r="Q472" s="48"/>
      <c r="R472" s="48"/>
      <c r="S472" s="49"/>
      <c r="T472" s="49"/>
      <c r="U472" s="49"/>
      <c r="V472" s="48"/>
      <c r="W472" s="48"/>
      <c r="X472" s="48"/>
      <c r="Y472" s="48"/>
      <c r="Z472" s="48"/>
    </row>
    <row r="473" spans="2:26" x14ac:dyDescent="0.2"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50"/>
      <c r="M473" s="50"/>
      <c r="N473" s="48"/>
      <c r="O473" s="48"/>
      <c r="P473" s="48"/>
      <c r="Q473" s="48"/>
      <c r="R473" s="48"/>
      <c r="S473" s="49"/>
      <c r="T473" s="49"/>
      <c r="U473" s="49"/>
      <c r="V473" s="48"/>
      <c r="W473" s="48"/>
      <c r="X473" s="48"/>
      <c r="Y473" s="48"/>
      <c r="Z473" s="48"/>
    </row>
    <row r="474" spans="2:26" x14ac:dyDescent="0.2"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50"/>
      <c r="M474" s="50"/>
      <c r="N474" s="48"/>
      <c r="O474" s="48"/>
      <c r="P474" s="48"/>
      <c r="Q474" s="48"/>
      <c r="R474" s="48"/>
      <c r="S474" s="49"/>
      <c r="T474" s="49"/>
      <c r="U474" s="49"/>
      <c r="V474" s="48"/>
      <c r="W474" s="48"/>
      <c r="X474" s="48"/>
      <c r="Y474" s="48"/>
      <c r="Z474" s="48"/>
    </row>
    <row r="475" spans="2:26" x14ac:dyDescent="0.2"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50"/>
      <c r="M475" s="50"/>
      <c r="N475" s="48"/>
      <c r="O475" s="48"/>
      <c r="P475" s="48"/>
      <c r="Q475" s="48"/>
      <c r="R475" s="48"/>
      <c r="S475" s="49"/>
      <c r="T475" s="49"/>
      <c r="U475" s="49"/>
      <c r="V475" s="48"/>
      <c r="W475" s="48"/>
      <c r="X475" s="48"/>
      <c r="Y475" s="48"/>
      <c r="Z475" s="48"/>
    </row>
    <row r="476" spans="2:26" x14ac:dyDescent="0.2"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50"/>
      <c r="M476" s="50"/>
      <c r="N476" s="48"/>
      <c r="O476" s="48"/>
      <c r="P476" s="48"/>
      <c r="Q476" s="48"/>
      <c r="R476" s="48"/>
      <c r="S476" s="49"/>
      <c r="T476" s="49"/>
      <c r="U476" s="49"/>
      <c r="V476" s="48"/>
      <c r="W476" s="48"/>
      <c r="X476" s="48"/>
      <c r="Y476" s="48"/>
      <c r="Z476" s="48"/>
    </row>
    <row r="477" spans="2:26" x14ac:dyDescent="0.2"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50"/>
      <c r="M477" s="50"/>
      <c r="N477" s="48"/>
      <c r="O477" s="48"/>
      <c r="P477" s="48"/>
      <c r="Q477" s="48"/>
      <c r="R477" s="48"/>
      <c r="S477" s="49"/>
      <c r="T477" s="49"/>
      <c r="U477" s="49"/>
      <c r="V477" s="48"/>
      <c r="W477" s="48"/>
      <c r="X477" s="48"/>
      <c r="Y477" s="48"/>
      <c r="Z477" s="48"/>
    </row>
    <row r="478" spans="2:26" x14ac:dyDescent="0.2"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50"/>
      <c r="M478" s="50"/>
      <c r="N478" s="48"/>
      <c r="O478" s="48"/>
      <c r="P478" s="48"/>
      <c r="Q478" s="48"/>
      <c r="R478" s="48"/>
      <c r="S478" s="49"/>
      <c r="T478" s="49"/>
      <c r="U478" s="49"/>
      <c r="V478" s="48"/>
      <c r="W478" s="48"/>
      <c r="X478" s="48"/>
      <c r="Y478" s="48"/>
      <c r="Z478" s="48"/>
    </row>
    <row r="479" spans="2:26" x14ac:dyDescent="0.2"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50"/>
      <c r="M479" s="50"/>
      <c r="N479" s="48"/>
      <c r="O479" s="48"/>
      <c r="P479" s="48"/>
      <c r="Q479" s="48"/>
      <c r="R479" s="48"/>
      <c r="S479" s="49"/>
      <c r="T479" s="49"/>
      <c r="U479" s="49"/>
      <c r="V479" s="48"/>
      <c r="W479" s="48"/>
      <c r="X479" s="48"/>
      <c r="Y479" s="48"/>
      <c r="Z479" s="48"/>
    </row>
    <row r="480" spans="2:26" x14ac:dyDescent="0.2"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50"/>
      <c r="M480" s="50"/>
      <c r="N480" s="48"/>
      <c r="O480" s="48"/>
      <c r="P480" s="48"/>
      <c r="Q480" s="48"/>
      <c r="R480" s="48"/>
      <c r="S480" s="49"/>
      <c r="T480" s="49"/>
      <c r="U480" s="49"/>
      <c r="V480" s="48"/>
      <c r="W480" s="48"/>
      <c r="X480" s="48"/>
      <c r="Y480" s="48"/>
      <c r="Z480" s="48"/>
    </row>
    <row r="481" spans="2:26" x14ac:dyDescent="0.2"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50"/>
      <c r="M481" s="50"/>
      <c r="N481" s="48"/>
      <c r="O481" s="48"/>
      <c r="P481" s="48"/>
      <c r="Q481" s="48"/>
      <c r="R481" s="48"/>
      <c r="S481" s="49"/>
      <c r="T481" s="49"/>
      <c r="U481" s="49"/>
      <c r="V481" s="48"/>
      <c r="W481" s="48"/>
      <c r="X481" s="48"/>
      <c r="Y481" s="48"/>
      <c r="Z481" s="48"/>
    </row>
    <row r="482" spans="2:26" x14ac:dyDescent="0.2"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50"/>
      <c r="M482" s="50"/>
      <c r="N482" s="48"/>
      <c r="O482" s="48"/>
      <c r="P482" s="48"/>
      <c r="Q482" s="48"/>
      <c r="R482" s="48"/>
      <c r="S482" s="49"/>
      <c r="T482" s="49"/>
      <c r="U482" s="49"/>
      <c r="V482" s="48"/>
      <c r="W482" s="48"/>
      <c r="X482" s="48"/>
      <c r="Y482" s="48"/>
      <c r="Z482" s="48"/>
    </row>
    <row r="483" spans="2:26" x14ac:dyDescent="0.2"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50"/>
      <c r="M483" s="50"/>
      <c r="N483" s="48"/>
      <c r="O483" s="48"/>
      <c r="P483" s="48"/>
      <c r="Q483" s="48"/>
      <c r="R483" s="48"/>
      <c r="S483" s="49"/>
      <c r="T483" s="49"/>
      <c r="U483" s="49"/>
      <c r="V483" s="48"/>
      <c r="W483" s="48"/>
      <c r="X483" s="48"/>
      <c r="Y483" s="48"/>
      <c r="Z483" s="48"/>
    </row>
    <row r="484" spans="2:26" x14ac:dyDescent="0.2"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50"/>
      <c r="M484" s="50"/>
      <c r="N484" s="48"/>
      <c r="O484" s="48"/>
      <c r="P484" s="48"/>
      <c r="Q484" s="48"/>
      <c r="R484" s="48"/>
      <c r="S484" s="49"/>
      <c r="T484" s="49"/>
      <c r="U484" s="49"/>
      <c r="V484" s="48"/>
      <c r="W484" s="48"/>
      <c r="X484" s="48"/>
      <c r="Y484" s="48"/>
      <c r="Z484" s="48"/>
    </row>
    <row r="485" spans="2:26" x14ac:dyDescent="0.2"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50"/>
      <c r="M485" s="50"/>
      <c r="N485" s="48"/>
      <c r="O485" s="48"/>
      <c r="P485" s="48"/>
      <c r="Q485" s="48"/>
      <c r="R485" s="48"/>
      <c r="S485" s="49"/>
      <c r="T485" s="49"/>
      <c r="U485" s="49"/>
      <c r="V485" s="48"/>
      <c r="W485" s="48"/>
      <c r="X485" s="48"/>
      <c r="Y485" s="48"/>
      <c r="Z485" s="48"/>
    </row>
    <row r="486" spans="2:26" x14ac:dyDescent="0.2"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50"/>
      <c r="M486" s="50"/>
      <c r="N486" s="48"/>
      <c r="O486" s="48"/>
      <c r="P486" s="48"/>
      <c r="Q486" s="48"/>
      <c r="R486" s="48"/>
      <c r="S486" s="49"/>
      <c r="T486" s="49"/>
      <c r="U486" s="49"/>
      <c r="V486" s="48"/>
      <c r="W486" s="48"/>
      <c r="X486" s="48"/>
      <c r="Y486" s="48"/>
      <c r="Z486" s="48"/>
    </row>
    <row r="487" spans="2:26" x14ac:dyDescent="0.2"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50"/>
      <c r="M487" s="50"/>
      <c r="N487" s="48"/>
      <c r="O487" s="48"/>
      <c r="P487" s="48"/>
      <c r="Q487" s="48"/>
      <c r="R487" s="48"/>
      <c r="S487" s="49"/>
      <c r="T487" s="49"/>
      <c r="U487" s="49"/>
      <c r="V487" s="48"/>
      <c r="W487" s="48"/>
      <c r="X487" s="48"/>
      <c r="Y487" s="48"/>
      <c r="Z487" s="48"/>
    </row>
    <row r="488" spans="2:26" x14ac:dyDescent="0.2"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50"/>
      <c r="M488" s="50"/>
      <c r="N488" s="48"/>
      <c r="O488" s="48"/>
      <c r="P488" s="48"/>
      <c r="Q488" s="48"/>
      <c r="R488" s="48"/>
      <c r="S488" s="49"/>
      <c r="T488" s="49"/>
      <c r="U488" s="49"/>
      <c r="V488" s="48"/>
      <c r="W488" s="48"/>
      <c r="X488" s="48"/>
      <c r="Y488" s="48"/>
      <c r="Z488" s="48"/>
    </row>
    <row r="489" spans="2:26" x14ac:dyDescent="0.2"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50"/>
      <c r="M489" s="50"/>
      <c r="N489" s="48"/>
      <c r="O489" s="48"/>
      <c r="P489" s="48"/>
      <c r="Q489" s="48"/>
      <c r="R489" s="48"/>
      <c r="S489" s="49"/>
      <c r="T489" s="49"/>
      <c r="U489" s="49"/>
      <c r="V489" s="48"/>
      <c r="W489" s="48"/>
      <c r="X489" s="48"/>
      <c r="Y489" s="48"/>
      <c r="Z489" s="48"/>
    </row>
    <row r="490" spans="2:26" x14ac:dyDescent="0.2"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50"/>
      <c r="M490" s="50"/>
      <c r="N490" s="48"/>
      <c r="O490" s="48"/>
      <c r="P490" s="48"/>
      <c r="Q490" s="48"/>
      <c r="R490" s="48"/>
      <c r="S490" s="49"/>
      <c r="T490" s="49"/>
      <c r="U490" s="49"/>
      <c r="V490" s="48"/>
      <c r="W490" s="48"/>
      <c r="X490" s="48"/>
      <c r="Y490" s="48"/>
      <c r="Z490" s="48"/>
    </row>
    <row r="491" spans="2:26" x14ac:dyDescent="0.2"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50"/>
      <c r="M491" s="50"/>
      <c r="N491" s="48"/>
      <c r="O491" s="48"/>
      <c r="P491" s="48"/>
      <c r="Q491" s="48"/>
      <c r="R491" s="48"/>
      <c r="S491" s="49"/>
      <c r="T491" s="49"/>
      <c r="U491" s="49"/>
      <c r="V491" s="48"/>
      <c r="W491" s="48"/>
      <c r="X491" s="48"/>
      <c r="Y491" s="48"/>
      <c r="Z491" s="48"/>
    </row>
    <row r="492" spans="2:26" x14ac:dyDescent="0.2"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50"/>
      <c r="M492" s="50"/>
      <c r="N492" s="48"/>
      <c r="O492" s="48"/>
      <c r="P492" s="48"/>
      <c r="Q492" s="48"/>
      <c r="R492" s="48"/>
      <c r="S492" s="49"/>
      <c r="T492" s="49"/>
      <c r="U492" s="49"/>
      <c r="V492" s="48"/>
      <c r="W492" s="48"/>
      <c r="X492" s="48"/>
      <c r="Y492" s="48"/>
      <c r="Z492" s="48"/>
    </row>
    <row r="493" spans="2:26" x14ac:dyDescent="0.2"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50"/>
      <c r="M493" s="50"/>
      <c r="N493" s="48"/>
      <c r="O493" s="48"/>
      <c r="P493" s="48"/>
      <c r="Q493" s="48"/>
      <c r="R493" s="48"/>
      <c r="S493" s="49"/>
      <c r="T493" s="49"/>
      <c r="U493" s="49"/>
      <c r="V493" s="48"/>
      <c r="W493" s="48"/>
      <c r="X493" s="48"/>
      <c r="Y493" s="48"/>
      <c r="Z493" s="48"/>
    </row>
    <row r="494" spans="2:26" x14ac:dyDescent="0.2"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50"/>
      <c r="M494" s="50"/>
      <c r="N494" s="48"/>
      <c r="O494" s="48"/>
      <c r="P494" s="48"/>
      <c r="Q494" s="48"/>
      <c r="R494" s="48"/>
      <c r="S494" s="49"/>
      <c r="T494" s="49"/>
      <c r="U494" s="49"/>
      <c r="V494" s="48"/>
      <c r="W494" s="48"/>
      <c r="X494" s="48"/>
      <c r="Y494" s="48"/>
      <c r="Z494" s="48"/>
    </row>
    <row r="495" spans="2:26" x14ac:dyDescent="0.2"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50"/>
      <c r="M495" s="50"/>
      <c r="N495" s="48"/>
      <c r="O495" s="48"/>
      <c r="P495" s="48"/>
      <c r="Q495" s="48"/>
      <c r="R495" s="48"/>
      <c r="S495" s="49"/>
      <c r="T495" s="49"/>
      <c r="U495" s="49"/>
      <c r="V495" s="48"/>
      <c r="W495" s="48"/>
      <c r="X495" s="48"/>
      <c r="Y495" s="48"/>
      <c r="Z495" s="48"/>
    </row>
    <row r="496" spans="2:26" x14ac:dyDescent="0.2"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50"/>
      <c r="M496" s="50"/>
      <c r="N496" s="48"/>
      <c r="O496" s="48"/>
      <c r="P496" s="48"/>
      <c r="Q496" s="48"/>
      <c r="R496" s="48"/>
      <c r="S496" s="49"/>
      <c r="T496" s="49"/>
      <c r="U496" s="49"/>
      <c r="V496" s="48"/>
      <c r="W496" s="48"/>
      <c r="X496" s="48"/>
      <c r="Y496" s="48"/>
      <c r="Z496" s="48"/>
    </row>
    <row r="497" spans="2:26" x14ac:dyDescent="0.2"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50"/>
      <c r="M497" s="50"/>
      <c r="N497" s="48"/>
      <c r="O497" s="48"/>
      <c r="P497" s="48"/>
      <c r="Q497" s="48"/>
      <c r="R497" s="48"/>
      <c r="S497" s="49"/>
      <c r="T497" s="49"/>
      <c r="U497" s="49"/>
      <c r="V497" s="48"/>
      <c r="W497" s="48"/>
      <c r="X497" s="48"/>
      <c r="Y497" s="48"/>
      <c r="Z497" s="48"/>
    </row>
    <row r="498" spans="2:26" x14ac:dyDescent="0.2"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50"/>
      <c r="M498" s="50"/>
      <c r="N498" s="48"/>
      <c r="O498" s="48"/>
      <c r="P498" s="48"/>
      <c r="Q498" s="48"/>
      <c r="R498" s="48"/>
      <c r="S498" s="49"/>
      <c r="T498" s="49"/>
      <c r="U498" s="49"/>
      <c r="V498" s="48"/>
      <c r="W498" s="48"/>
      <c r="X498" s="48"/>
      <c r="Y498" s="48"/>
      <c r="Z498" s="48"/>
    </row>
    <row r="499" spans="2:26" x14ac:dyDescent="0.2"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50"/>
      <c r="M499" s="50"/>
      <c r="N499" s="48"/>
      <c r="O499" s="48"/>
      <c r="P499" s="48"/>
      <c r="Q499" s="48"/>
      <c r="R499" s="48"/>
      <c r="S499" s="49"/>
      <c r="T499" s="49"/>
      <c r="U499" s="49"/>
      <c r="V499" s="48"/>
      <c r="W499" s="48"/>
      <c r="X499" s="48"/>
      <c r="Y499" s="48"/>
      <c r="Z499" s="48"/>
    </row>
    <row r="500" spans="2:26" x14ac:dyDescent="0.2"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50"/>
      <c r="M500" s="50"/>
      <c r="N500" s="48"/>
      <c r="O500" s="48"/>
      <c r="P500" s="48"/>
      <c r="Q500" s="48"/>
      <c r="R500" s="48"/>
      <c r="S500" s="49"/>
      <c r="T500" s="49"/>
      <c r="U500" s="49"/>
      <c r="V500" s="48"/>
      <c r="W500" s="48"/>
      <c r="X500" s="48"/>
      <c r="Y500" s="48"/>
      <c r="Z500" s="48"/>
    </row>
    <row r="501" spans="2:26" x14ac:dyDescent="0.2"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50"/>
      <c r="M501" s="50"/>
      <c r="N501" s="48"/>
      <c r="O501" s="48"/>
      <c r="P501" s="48"/>
      <c r="Q501" s="48"/>
      <c r="R501" s="48"/>
      <c r="S501" s="49"/>
      <c r="T501" s="49"/>
      <c r="U501" s="49"/>
      <c r="V501" s="48"/>
      <c r="W501" s="48"/>
      <c r="X501" s="48"/>
      <c r="Y501" s="48"/>
      <c r="Z501" s="48"/>
    </row>
    <row r="502" spans="2:26" x14ac:dyDescent="0.2"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50"/>
      <c r="M502" s="50"/>
      <c r="N502" s="48"/>
      <c r="O502" s="48"/>
      <c r="P502" s="48"/>
      <c r="Q502" s="48"/>
      <c r="R502" s="48"/>
      <c r="S502" s="49"/>
      <c r="T502" s="49"/>
      <c r="U502" s="49"/>
      <c r="V502" s="48"/>
      <c r="W502" s="48"/>
      <c r="X502" s="48"/>
      <c r="Y502" s="48"/>
      <c r="Z502" s="48"/>
    </row>
    <row r="503" spans="2:26" x14ac:dyDescent="0.2"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50"/>
      <c r="M503" s="50"/>
      <c r="N503" s="48"/>
      <c r="O503" s="48"/>
      <c r="P503" s="48"/>
      <c r="Q503" s="48"/>
      <c r="R503" s="48"/>
      <c r="S503" s="49"/>
      <c r="T503" s="49"/>
      <c r="U503" s="49"/>
      <c r="V503" s="48"/>
      <c r="W503" s="48"/>
      <c r="X503" s="48"/>
      <c r="Y503" s="48"/>
      <c r="Z503" s="48"/>
    </row>
    <row r="504" spans="2:26" x14ac:dyDescent="0.2"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50"/>
      <c r="M504" s="50"/>
      <c r="N504" s="48"/>
      <c r="O504" s="48"/>
      <c r="P504" s="48"/>
      <c r="Q504" s="48"/>
      <c r="R504" s="48"/>
      <c r="S504" s="49"/>
      <c r="T504" s="49"/>
      <c r="U504" s="49"/>
      <c r="V504" s="48"/>
      <c r="W504" s="48"/>
      <c r="X504" s="48"/>
      <c r="Y504" s="48"/>
      <c r="Z504" s="48"/>
    </row>
    <row r="505" spans="2:26" x14ac:dyDescent="0.2"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50"/>
      <c r="M505" s="50"/>
      <c r="N505" s="48"/>
      <c r="O505" s="48"/>
      <c r="P505" s="48"/>
      <c r="Q505" s="48"/>
      <c r="R505" s="48"/>
      <c r="S505" s="49"/>
      <c r="T505" s="49"/>
      <c r="U505" s="49"/>
      <c r="V505" s="48"/>
      <c r="W505" s="48"/>
      <c r="X505" s="48"/>
      <c r="Y505" s="48"/>
      <c r="Z505" s="48"/>
    </row>
    <row r="506" spans="2:26" x14ac:dyDescent="0.2"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50"/>
      <c r="M506" s="50"/>
      <c r="N506" s="48"/>
      <c r="O506" s="48"/>
      <c r="P506" s="48"/>
      <c r="Q506" s="48"/>
      <c r="R506" s="48"/>
      <c r="S506" s="49"/>
      <c r="T506" s="49"/>
      <c r="U506" s="49"/>
      <c r="V506" s="48"/>
      <c r="W506" s="48"/>
      <c r="X506" s="48"/>
      <c r="Y506" s="48"/>
      <c r="Z506" s="48"/>
    </row>
    <row r="507" spans="2:26" x14ac:dyDescent="0.2"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50"/>
      <c r="M507" s="50"/>
      <c r="N507" s="48"/>
      <c r="O507" s="48"/>
      <c r="P507" s="48"/>
      <c r="Q507" s="48"/>
      <c r="R507" s="48"/>
      <c r="S507" s="49"/>
      <c r="T507" s="49"/>
      <c r="U507" s="49"/>
      <c r="V507" s="48"/>
      <c r="W507" s="48"/>
      <c r="X507" s="48"/>
      <c r="Y507" s="48"/>
      <c r="Z507" s="48"/>
    </row>
    <row r="508" spans="2:26" x14ac:dyDescent="0.2"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50"/>
      <c r="M508" s="50"/>
      <c r="N508" s="48"/>
      <c r="O508" s="48"/>
      <c r="P508" s="48"/>
      <c r="Q508" s="48"/>
      <c r="R508" s="48"/>
      <c r="S508" s="49"/>
      <c r="T508" s="49"/>
      <c r="U508" s="49"/>
      <c r="V508" s="48"/>
      <c r="W508" s="48"/>
      <c r="X508" s="48"/>
      <c r="Y508" s="48"/>
      <c r="Z508" s="48"/>
    </row>
    <row r="509" spans="2:26" x14ac:dyDescent="0.2"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50"/>
      <c r="M509" s="50"/>
      <c r="N509" s="48"/>
      <c r="O509" s="48"/>
      <c r="P509" s="48"/>
      <c r="Q509" s="48"/>
      <c r="R509" s="48"/>
      <c r="S509" s="49"/>
      <c r="T509" s="49"/>
      <c r="U509" s="49"/>
      <c r="V509" s="48"/>
      <c r="W509" s="48"/>
      <c r="X509" s="48"/>
      <c r="Y509" s="48"/>
      <c r="Z509" s="48"/>
    </row>
    <row r="510" spans="2:26" x14ac:dyDescent="0.2"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50"/>
      <c r="M510" s="50"/>
      <c r="N510" s="48"/>
      <c r="O510" s="48"/>
      <c r="P510" s="48"/>
      <c r="Q510" s="48"/>
      <c r="R510" s="48"/>
      <c r="S510" s="49"/>
      <c r="T510" s="49"/>
      <c r="U510" s="49"/>
      <c r="V510" s="48"/>
      <c r="W510" s="48"/>
      <c r="X510" s="48"/>
      <c r="Y510" s="48"/>
      <c r="Z510" s="48"/>
    </row>
    <row r="511" spans="2:26" x14ac:dyDescent="0.2"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50"/>
      <c r="M511" s="50"/>
      <c r="N511" s="48"/>
      <c r="O511" s="48"/>
      <c r="P511" s="48"/>
      <c r="Q511" s="48"/>
      <c r="R511" s="48"/>
      <c r="S511" s="49"/>
      <c r="T511" s="49"/>
      <c r="U511" s="49"/>
      <c r="V511" s="48"/>
      <c r="W511" s="48"/>
      <c r="X511" s="48"/>
      <c r="Y511" s="48"/>
      <c r="Z511" s="48"/>
    </row>
    <row r="512" spans="2:26" x14ac:dyDescent="0.2"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50"/>
      <c r="M512" s="50"/>
      <c r="N512" s="48"/>
      <c r="O512" s="48"/>
      <c r="P512" s="48"/>
      <c r="Q512" s="48"/>
      <c r="R512" s="48"/>
      <c r="S512" s="49"/>
      <c r="T512" s="49"/>
      <c r="U512" s="49"/>
      <c r="V512" s="48"/>
      <c r="W512" s="48"/>
      <c r="X512" s="48"/>
      <c r="Y512" s="48"/>
      <c r="Z512" s="48"/>
    </row>
    <row r="513" spans="2:26" x14ac:dyDescent="0.2"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50"/>
      <c r="M513" s="50"/>
      <c r="N513" s="48"/>
      <c r="O513" s="48"/>
      <c r="P513" s="48"/>
      <c r="Q513" s="48"/>
      <c r="R513" s="48"/>
      <c r="S513" s="49"/>
      <c r="T513" s="49"/>
      <c r="U513" s="49"/>
      <c r="V513" s="48"/>
      <c r="W513" s="48"/>
      <c r="X513" s="48"/>
      <c r="Y513" s="48"/>
      <c r="Z513" s="48"/>
    </row>
    <row r="514" spans="2:26" x14ac:dyDescent="0.2"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50"/>
      <c r="M514" s="50"/>
      <c r="N514" s="48"/>
      <c r="O514" s="48"/>
      <c r="P514" s="48"/>
      <c r="Q514" s="48"/>
      <c r="R514" s="48"/>
      <c r="S514" s="49"/>
      <c r="T514" s="49"/>
      <c r="U514" s="49"/>
      <c r="V514" s="48"/>
      <c r="W514" s="48"/>
      <c r="X514" s="48"/>
      <c r="Y514" s="48"/>
      <c r="Z514" s="48"/>
    </row>
    <row r="515" spans="2:26" x14ac:dyDescent="0.2"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50"/>
      <c r="M515" s="50"/>
      <c r="N515" s="48"/>
      <c r="O515" s="48"/>
      <c r="P515" s="48"/>
      <c r="Q515" s="48"/>
      <c r="R515" s="48"/>
      <c r="S515" s="49"/>
      <c r="T515" s="49"/>
      <c r="U515" s="49"/>
      <c r="V515" s="48"/>
      <c r="W515" s="48"/>
      <c r="X515" s="48"/>
      <c r="Y515" s="48"/>
      <c r="Z515" s="48"/>
    </row>
    <row r="516" spans="2:26" x14ac:dyDescent="0.2"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50"/>
      <c r="M516" s="50"/>
      <c r="N516" s="48"/>
      <c r="O516" s="48"/>
      <c r="P516" s="48"/>
      <c r="Q516" s="48"/>
      <c r="R516" s="48"/>
      <c r="S516" s="49"/>
      <c r="T516" s="49"/>
      <c r="U516" s="49"/>
      <c r="V516" s="48"/>
      <c r="W516" s="48"/>
      <c r="X516" s="48"/>
      <c r="Y516" s="48"/>
      <c r="Z516" s="48"/>
    </row>
    <row r="517" spans="2:26" x14ac:dyDescent="0.2"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50"/>
      <c r="M517" s="50"/>
      <c r="N517" s="48"/>
      <c r="O517" s="48"/>
      <c r="P517" s="48"/>
      <c r="Q517" s="48"/>
      <c r="R517" s="48"/>
      <c r="S517" s="49"/>
      <c r="T517" s="49"/>
      <c r="U517" s="49"/>
      <c r="V517" s="48"/>
      <c r="W517" s="48"/>
      <c r="X517" s="48"/>
      <c r="Y517" s="48"/>
      <c r="Z517" s="48"/>
    </row>
    <row r="518" spans="2:26" x14ac:dyDescent="0.2"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50"/>
      <c r="M518" s="50"/>
      <c r="N518" s="48"/>
      <c r="O518" s="48"/>
      <c r="P518" s="48"/>
      <c r="Q518" s="48"/>
      <c r="R518" s="48"/>
      <c r="S518" s="49"/>
      <c r="T518" s="49"/>
      <c r="U518" s="49"/>
      <c r="V518" s="48"/>
      <c r="W518" s="48"/>
      <c r="X518" s="48"/>
      <c r="Y518" s="48"/>
      <c r="Z518" s="48"/>
    </row>
    <row r="519" spans="2:26" x14ac:dyDescent="0.2"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50"/>
      <c r="M519" s="50"/>
      <c r="N519" s="48"/>
      <c r="O519" s="48"/>
      <c r="P519" s="48"/>
      <c r="Q519" s="48"/>
      <c r="R519" s="48"/>
      <c r="S519" s="49"/>
      <c r="T519" s="49"/>
      <c r="U519" s="49"/>
      <c r="V519" s="48"/>
      <c r="W519" s="48"/>
      <c r="X519" s="48"/>
      <c r="Y519" s="48"/>
      <c r="Z519" s="48"/>
    </row>
    <row r="520" spans="2:26" x14ac:dyDescent="0.2"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50"/>
      <c r="M520" s="50"/>
      <c r="N520" s="48"/>
      <c r="O520" s="48"/>
      <c r="P520" s="48"/>
      <c r="Q520" s="48"/>
      <c r="R520" s="48"/>
      <c r="S520" s="49"/>
      <c r="T520" s="49"/>
      <c r="U520" s="49"/>
      <c r="V520" s="48"/>
      <c r="W520" s="48"/>
      <c r="X520" s="48"/>
      <c r="Y520" s="48"/>
      <c r="Z520" s="48"/>
    </row>
    <row r="521" spans="2:26" x14ac:dyDescent="0.2"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50"/>
      <c r="M521" s="50"/>
      <c r="N521" s="48"/>
      <c r="O521" s="48"/>
      <c r="P521" s="48"/>
      <c r="Q521" s="48"/>
      <c r="R521" s="48"/>
      <c r="S521" s="49"/>
      <c r="T521" s="49"/>
      <c r="U521" s="49"/>
      <c r="V521" s="48"/>
      <c r="W521" s="48"/>
      <c r="X521" s="48"/>
      <c r="Y521" s="48"/>
      <c r="Z521" s="48"/>
    </row>
    <row r="522" spans="2:26" x14ac:dyDescent="0.2"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50"/>
      <c r="M522" s="50"/>
      <c r="N522" s="48"/>
      <c r="O522" s="48"/>
      <c r="P522" s="48"/>
      <c r="Q522" s="48"/>
      <c r="R522" s="48"/>
      <c r="S522" s="49"/>
      <c r="T522" s="49"/>
      <c r="U522" s="49"/>
      <c r="V522" s="48"/>
      <c r="W522" s="48"/>
      <c r="X522" s="48"/>
      <c r="Y522" s="48"/>
      <c r="Z522" s="48"/>
    </row>
    <row r="523" spans="2:26" x14ac:dyDescent="0.2"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50"/>
      <c r="M523" s="50"/>
      <c r="N523" s="48"/>
      <c r="O523" s="48"/>
      <c r="P523" s="48"/>
      <c r="Q523" s="48"/>
      <c r="R523" s="48"/>
      <c r="S523" s="49"/>
      <c r="T523" s="49"/>
      <c r="U523" s="49"/>
      <c r="V523" s="48"/>
      <c r="W523" s="48"/>
      <c r="X523" s="48"/>
      <c r="Y523" s="48"/>
      <c r="Z523" s="48"/>
    </row>
    <row r="524" spans="2:26" x14ac:dyDescent="0.2"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50"/>
      <c r="M524" s="50"/>
      <c r="N524" s="48"/>
      <c r="O524" s="48"/>
      <c r="P524" s="48"/>
      <c r="Q524" s="48"/>
      <c r="R524" s="48"/>
      <c r="S524" s="49"/>
      <c r="T524" s="49"/>
      <c r="U524" s="49"/>
      <c r="V524" s="48"/>
      <c r="W524" s="48"/>
      <c r="X524" s="48"/>
      <c r="Y524" s="48"/>
      <c r="Z524" s="48"/>
    </row>
    <row r="525" spans="2:26" x14ac:dyDescent="0.2"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50"/>
      <c r="M525" s="50"/>
      <c r="N525" s="48"/>
      <c r="O525" s="48"/>
      <c r="P525" s="48"/>
      <c r="Q525" s="48"/>
      <c r="R525" s="48"/>
      <c r="S525" s="49"/>
      <c r="T525" s="49"/>
      <c r="U525" s="49"/>
      <c r="V525" s="48"/>
      <c r="W525" s="48"/>
      <c r="X525" s="48"/>
      <c r="Y525" s="48"/>
      <c r="Z525" s="48"/>
    </row>
    <row r="526" spans="2:26" x14ac:dyDescent="0.2"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50"/>
      <c r="M526" s="50"/>
      <c r="N526" s="48"/>
      <c r="O526" s="48"/>
      <c r="P526" s="48"/>
      <c r="Q526" s="48"/>
      <c r="R526" s="48"/>
      <c r="S526" s="49"/>
      <c r="T526" s="49"/>
      <c r="U526" s="49"/>
      <c r="V526" s="48"/>
      <c r="W526" s="48"/>
      <c r="X526" s="48"/>
      <c r="Y526" s="48"/>
      <c r="Z526" s="48"/>
    </row>
    <row r="527" spans="2:26" x14ac:dyDescent="0.2"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50"/>
      <c r="M527" s="50"/>
      <c r="N527" s="48"/>
      <c r="O527" s="48"/>
      <c r="P527" s="48"/>
      <c r="Q527" s="48"/>
      <c r="R527" s="48"/>
      <c r="S527" s="49"/>
      <c r="T527" s="49"/>
      <c r="U527" s="49"/>
      <c r="V527" s="48"/>
      <c r="W527" s="48"/>
      <c r="X527" s="48"/>
      <c r="Y527" s="48"/>
      <c r="Z527" s="48"/>
    </row>
    <row r="528" spans="2:26" x14ac:dyDescent="0.2"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50"/>
      <c r="M528" s="50"/>
      <c r="N528" s="48"/>
      <c r="O528" s="48"/>
      <c r="P528" s="48"/>
      <c r="Q528" s="48"/>
      <c r="R528" s="48"/>
      <c r="S528" s="49"/>
      <c r="T528" s="49"/>
      <c r="U528" s="49"/>
      <c r="V528" s="48"/>
      <c r="W528" s="48"/>
      <c r="X528" s="48"/>
      <c r="Y528" s="48"/>
      <c r="Z528" s="48"/>
    </row>
    <row r="529" spans="2:26" x14ac:dyDescent="0.2"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50"/>
      <c r="M529" s="50"/>
      <c r="N529" s="48"/>
      <c r="O529" s="48"/>
      <c r="P529" s="48"/>
      <c r="Q529" s="48"/>
      <c r="R529" s="48"/>
      <c r="S529" s="49"/>
      <c r="T529" s="49"/>
      <c r="U529" s="49"/>
      <c r="V529" s="48"/>
      <c r="W529" s="48"/>
      <c r="X529" s="48"/>
      <c r="Y529" s="48"/>
      <c r="Z529" s="48"/>
    </row>
    <row r="530" spans="2:26" x14ac:dyDescent="0.2"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50"/>
      <c r="M530" s="50"/>
      <c r="N530" s="48"/>
      <c r="O530" s="48"/>
      <c r="P530" s="48"/>
      <c r="Q530" s="48"/>
      <c r="R530" s="48"/>
      <c r="S530" s="49"/>
      <c r="T530" s="49"/>
      <c r="U530" s="49"/>
      <c r="V530" s="48"/>
      <c r="W530" s="48"/>
      <c r="X530" s="48"/>
      <c r="Y530" s="48"/>
      <c r="Z530" s="48"/>
    </row>
    <row r="531" spans="2:26" x14ac:dyDescent="0.2"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50"/>
      <c r="M531" s="50"/>
      <c r="N531" s="48"/>
      <c r="O531" s="48"/>
      <c r="P531" s="48"/>
      <c r="Q531" s="48"/>
      <c r="R531" s="48"/>
      <c r="S531" s="49"/>
      <c r="T531" s="49"/>
      <c r="U531" s="49"/>
      <c r="V531" s="48"/>
      <c r="W531" s="48"/>
      <c r="X531" s="48"/>
      <c r="Y531" s="48"/>
      <c r="Z531" s="48"/>
    </row>
    <row r="532" spans="2:26" x14ac:dyDescent="0.2"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50"/>
      <c r="M532" s="50"/>
      <c r="N532" s="48"/>
      <c r="O532" s="48"/>
      <c r="P532" s="48"/>
      <c r="Q532" s="48"/>
      <c r="R532" s="48"/>
      <c r="S532" s="49"/>
      <c r="T532" s="49"/>
      <c r="U532" s="49"/>
      <c r="V532" s="48"/>
      <c r="W532" s="48"/>
      <c r="X532" s="48"/>
      <c r="Y532" s="48"/>
      <c r="Z532" s="48"/>
    </row>
    <row r="533" spans="2:26" x14ac:dyDescent="0.2"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50"/>
      <c r="M533" s="50"/>
      <c r="N533" s="48"/>
      <c r="O533" s="48"/>
      <c r="P533" s="48"/>
      <c r="Q533" s="48"/>
      <c r="R533" s="48"/>
      <c r="S533" s="49"/>
      <c r="T533" s="49"/>
      <c r="U533" s="49"/>
      <c r="V533" s="48"/>
      <c r="W533" s="48"/>
      <c r="X533" s="48"/>
      <c r="Y533" s="48"/>
      <c r="Z533" s="48"/>
    </row>
    <row r="534" spans="2:26" x14ac:dyDescent="0.2"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50"/>
      <c r="M534" s="50"/>
      <c r="N534" s="48"/>
      <c r="O534" s="48"/>
      <c r="P534" s="48"/>
      <c r="Q534" s="48"/>
      <c r="R534" s="48"/>
      <c r="S534" s="49"/>
      <c r="T534" s="49"/>
      <c r="U534" s="49"/>
      <c r="V534" s="48"/>
      <c r="W534" s="48"/>
      <c r="X534" s="48"/>
      <c r="Y534" s="48"/>
      <c r="Z534" s="48"/>
    </row>
    <row r="535" spans="2:26" x14ac:dyDescent="0.2"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50"/>
      <c r="M535" s="50"/>
      <c r="N535" s="48"/>
      <c r="O535" s="48"/>
      <c r="P535" s="48"/>
      <c r="Q535" s="48"/>
      <c r="R535" s="48"/>
      <c r="S535" s="49"/>
      <c r="T535" s="49"/>
      <c r="U535" s="49"/>
      <c r="V535" s="48"/>
      <c r="W535" s="48"/>
      <c r="X535" s="48"/>
      <c r="Y535" s="48"/>
      <c r="Z535" s="48"/>
    </row>
    <row r="536" spans="2:26" x14ac:dyDescent="0.2"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50"/>
      <c r="M536" s="50"/>
      <c r="N536" s="48"/>
      <c r="O536" s="48"/>
      <c r="P536" s="48"/>
      <c r="Q536" s="48"/>
      <c r="R536" s="48"/>
      <c r="S536" s="49"/>
      <c r="T536" s="49"/>
      <c r="U536" s="49"/>
      <c r="V536" s="48"/>
      <c r="W536" s="48"/>
      <c r="X536" s="48"/>
      <c r="Y536" s="48"/>
      <c r="Z536" s="48"/>
    </row>
    <row r="537" spans="2:26" x14ac:dyDescent="0.2"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50"/>
      <c r="M537" s="50"/>
      <c r="N537" s="48"/>
      <c r="O537" s="48"/>
      <c r="P537" s="48"/>
      <c r="Q537" s="48"/>
      <c r="R537" s="48"/>
      <c r="S537" s="49"/>
      <c r="T537" s="49"/>
      <c r="U537" s="49"/>
      <c r="V537" s="48"/>
      <c r="W537" s="48"/>
      <c r="X537" s="48"/>
      <c r="Y537" s="48"/>
      <c r="Z537" s="48"/>
    </row>
    <row r="538" spans="2:26" x14ac:dyDescent="0.2"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50"/>
      <c r="M538" s="50"/>
      <c r="N538" s="48"/>
      <c r="O538" s="48"/>
      <c r="P538" s="48"/>
      <c r="Q538" s="48"/>
      <c r="R538" s="48"/>
      <c r="S538" s="49"/>
      <c r="T538" s="49"/>
      <c r="U538" s="49"/>
      <c r="V538" s="48"/>
      <c r="W538" s="48"/>
      <c r="X538" s="48"/>
      <c r="Y538" s="48"/>
      <c r="Z538" s="48"/>
    </row>
    <row r="539" spans="2:26" x14ac:dyDescent="0.2"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50"/>
      <c r="M539" s="50"/>
      <c r="N539" s="48"/>
      <c r="O539" s="48"/>
      <c r="P539" s="48"/>
      <c r="Q539" s="48"/>
      <c r="R539" s="48"/>
      <c r="S539" s="49"/>
      <c r="T539" s="49"/>
      <c r="U539" s="49"/>
      <c r="V539" s="48"/>
      <c r="W539" s="48"/>
      <c r="X539" s="48"/>
      <c r="Y539" s="48"/>
      <c r="Z539" s="48"/>
    </row>
    <row r="540" spans="2:26" x14ac:dyDescent="0.2"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50"/>
      <c r="M540" s="50"/>
      <c r="N540" s="48"/>
      <c r="O540" s="48"/>
      <c r="P540" s="48"/>
      <c r="Q540" s="48"/>
      <c r="R540" s="48"/>
      <c r="S540" s="49"/>
      <c r="T540" s="49"/>
      <c r="U540" s="49"/>
      <c r="V540" s="48"/>
      <c r="W540" s="48"/>
      <c r="X540" s="48"/>
      <c r="Y540" s="48"/>
      <c r="Z540" s="48"/>
    </row>
    <row r="541" spans="2:26" x14ac:dyDescent="0.2"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50"/>
      <c r="M541" s="50"/>
      <c r="N541" s="48"/>
      <c r="O541" s="48"/>
      <c r="P541" s="48"/>
      <c r="Q541" s="48"/>
      <c r="R541" s="48"/>
      <c r="S541" s="49"/>
      <c r="T541" s="49"/>
      <c r="U541" s="49"/>
      <c r="V541" s="48"/>
      <c r="W541" s="48"/>
      <c r="X541" s="48"/>
      <c r="Y541" s="48"/>
      <c r="Z541" s="48"/>
    </row>
    <row r="542" spans="2:26" x14ac:dyDescent="0.2"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50"/>
      <c r="M542" s="50"/>
      <c r="N542" s="48"/>
      <c r="O542" s="48"/>
      <c r="P542" s="48"/>
      <c r="Q542" s="48"/>
      <c r="R542" s="48"/>
      <c r="S542" s="49"/>
      <c r="T542" s="49"/>
      <c r="U542" s="49"/>
      <c r="V542" s="48"/>
      <c r="W542" s="48"/>
      <c r="X542" s="48"/>
      <c r="Y542" s="48"/>
      <c r="Z542" s="48"/>
    </row>
    <row r="543" spans="2:26" x14ac:dyDescent="0.2"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50"/>
      <c r="M543" s="50"/>
      <c r="N543" s="48"/>
      <c r="O543" s="48"/>
      <c r="P543" s="48"/>
      <c r="Q543" s="48"/>
      <c r="R543" s="48"/>
      <c r="S543" s="49"/>
      <c r="T543" s="49"/>
      <c r="U543" s="49"/>
      <c r="V543" s="48"/>
      <c r="W543" s="48"/>
      <c r="X543" s="48"/>
      <c r="Y543" s="48"/>
      <c r="Z543" s="48"/>
    </row>
    <row r="544" spans="2:26" x14ac:dyDescent="0.2"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50"/>
      <c r="M544" s="50"/>
      <c r="N544" s="48"/>
      <c r="O544" s="48"/>
      <c r="P544" s="48"/>
      <c r="Q544" s="48"/>
      <c r="R544" s="48"/>
      <c r="S544" s="49"/>
      <c r="T544" s="49"/>
      <c r="U544" s="49"/>
      <c r="V544" s="48"/>
      <c r="W544" s="48"/>
      <c r="X544" s="48"/>
      <c r="Y544" s="48"/>
      <c r="Z544" s="48"/>
    </row>
    <row r="545" spans="2:26" x14ac:dyDescent="0.2"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50"/>
      <c r="M545" s="50"/>
      <c r="N545" s="48"/>
      <c r="O545" s="48"/>
      <c r="P545" s="48"/>
      <c r="Q545" s="48"/>
      <c r="R545" s="48"/>
      <c r="S545" s="49"/>
      <c r="T545" s="49"/>
      <c r="U545" s="49"/>
      <c r="V545" s="48"/>
      <c r="W545" s="48"/>
      <c r="X545" s="48"/>
      <c r="Y545" s="48"/>
      <c r="Z545" s="48"/>
    </row>
    <row r="546" spans="2:26" x14ac:dyDescent="0.2"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50"/>
      <c r="M546" s="50"/>
      <c r="N546" s="48"/>
      <c r="O546" s="48"/>
      <c r="P546" s="48"/>
      <c r="Q546" s="48"/>
      <c r="R546" s="48"/>
      <c r="S546" s="49"/>
      <c r="T546" s="49"/>
      <c r="U546" s="49"/>
      <c r="V546" s="48"/>
      <c r="W546" s="48"/>
      <c r="X546" s="48"/>
      <c r="Y546" s="48"/>
      <c r="Z546" s="48"/>
    </row>
    <row r="547" spans="2:26" x14ac:dyDescent="0.2"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50"/>
      <c r="M547" s="50"/>
      <c r="N547" s="48"/>
      <c r="O547" s="48"/>
      <c r="P547" s="48"/>
      <c r="Q547" s="48"/>
      <c r="R547" s="48"/>
      <c r="S547" s="49"/>
      <c r="T547" s="49"/>
      <c r="U547" s="49"/>
      <c r="V547" s="48"/>
      <c r="W547" s="48"/>
      <c r="X547" s="48"/>
      <c r="Y547" s="48"/>
      <c r="Z547" s="48"/>
    </row>
    <row r="548" spans="2:26" x14ac:dyDescent="0.2"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50"/>
      <c r="M548" s="50"/>
      <c r="N548" s="48"/>
      <c r="O548" s="48"/>
      <c r="P548" s="48"/>
      <c r="Q548" s="48"/>
      <c r="R548" s="48"/>
      <c r="S548" s="49"/>
      <c r="T548" s="49"/>
      <c r="U548" s="49"/>
      <c r="V548" s="48"/>
      <c r="W548" s="48"/>
      <c r="X548" s="48"/>
      <c r="Y548" s="48"/>
      <c r="Z548" s="48"/>
    </row>
    <row r="549" spans="2:26" x14ac:dyDescent="0.2"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50"/>
      <c r="M549" s="50"/>
      <c r="N549" s="48"/>
      <c r="O549" s="48"/>
      <c r="P549" s="48"/>
      <c r="Q549" s="48"/>
      <c r="R549" s="48"/>
      <c r="S549" s="49"/>
      <c r="T549" s="49"/>
      <c r="U549" s="49"/>
      <c r="V549" s="48"/>
      <c r="W549" s="48"/>
      <c r="X549" s="48"/>
      <c r="Y549" s="48"/>
      <c r="Z549" s="48"/>
    </row>
    <row r="550" spans="2:26" x14ac:dyDescent="0.2"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50"/>
      <c r="M550" s="50"/>
      <c r="N550" s="48"/>
      <c r="O550" s="48"/>
      <c r="P550" s="48"/>
      <c r="Q550" s="48"/>
      <c r="R550" s="48"/>
      <c r="S550" s="49"/>
      <c r="T550" s="49"/>
      <c r="U550" s="49"/>
      <c r="V550" s="48"/>
      <c r="W550" s="48"/>
      <c r="X550" s="48"/>
      <c r="Y550" s="48"/>
      <c r="Z550" s="48"/>
    </row>
    <row r="551" spans="2:26" x14ac:dyDescent="0.2"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50"/>
      <c r="M551" s="50"/>
      <c r="N551" s="48"/>
      <c r="O551" s="48"/>
      <c r="P551" s="48"/>
      <c r="Q551" s="48"/>
      <c r="R551" s="48"/>
      <c r="S551" s="49"/>
      <c r="T551" s="49"/>
      <c r="U551" s="49"/>
      <c r="V551" s="48"/>
      <c r="W551" s="48"/>
      <c r="X551" s="48"/>
      <c r="Y551" s="48"/>
      <c r="Z551" s="48"/>
    </row>
    <row r="552" spans="2:26" x14ac:dyDescent="0.2"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50"/>
      <c r="M552" s="50"/>
      <c r="N552" s="48"/>
      <c r="O552" s="48"/>
      <c r="P552" s="48"/>
      <c r="Q552" s="48"/>
      <c r="R552" s="48"/>
      <c r="S552" s="49"/>
      <c r="T552" s="49"/>
      <c r="U552" s="49"/>
      <c r="V552" s="48"/>
      <c r="W552" s="48"/>
      <c r="X552" s="48"/>
      <c r="Y552" s="48"/>
      <c r="Z552" s="48"/>
    </row>
    <row r="553" spans="2:26" x14ac:dyDescent="0.2"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50"/>
      <c r="M553" s="50"/>
      <c r="N553" s="48"/>
      <c r="O553" s="48"/>
      <c r="P553" s="48"/>
      <c r="Q553" s="48"/>
      <c r="R553" s="48"/>
      <c r="S553" s="49"/>
      <c r="T553" s="49"/>
      <c r="U553" s="49"/>
      <c r="V553" s="48"/>
      <c r="W553" s="48"/>
      <c r="X553" s="48"/>
      <c r="Y553" s="48"/>
      <c r="Z553" s="48"/>
    </row>
    <row r="554" spans="2:26" x14ac:dyDescent="0.2"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50"/>
      <c r="M554" s="50"/>
      <c r="N554" s="48"/>
      <c r="O554" s="48"/>
      <c r="P554" s="48"/>
      <c r="Q554" s="48"/>
      <c r="R554" s="48"/>
      <c r="S554" s="49"/>
      <c r="T554" s="49"/>
      <c r="U554" s="49"/>
      <c r="V554" s="48"/>
      <c r="W554" s="48"/>
      <c r="X554" s="48"/>
      <c r="Y554" s="48"/>
      <c r="Z554" s="48"/>
    </row>
    <row r="555" spans="2:26" x14ac:dyDescent="0.2"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50"/>
      <c r="M555" s="50"/>
      <c r="N555" s="48"/>
      <c r="O555" s="48"/>
      <c r="P555" s="48"/>
      <c r="Q555" s="48"/>
      <c r="R555" s="48"/>
      <c r="S555" s="49"/>
      <c r="T555" s="49"/>
      <c r="U555" s="49"/>
      <c r="V555" s="48"/>
      <c r="W555" s="48"/>
      <c r="X555" s="48"/>
      <c r="Y555" s="48"/>
      <c r="Z555" s="48"/>
    </row>
    <row r="556" spans="2:26" x14ac:dyDescent="0.2"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50"/>
      <c r="M556" s="50"/>
      <c r="N556" s="48"/>
      <c r="O556" s="48"/>
      <c r="P556" s="48"/>
      <c r="Q556" s="48"/>
      <c r="R556" s="48"/>
      <c r="S556" s="49"/>
      <c r="T556" s="49"/>
      <c r="U556" s="49"/>
      <c r="V556" s="48"/>
      <c r="W556" s="48"/>
      <c r="X556" s="48"/>
      <c r="Y556" s="48"/>
      <c r="Z556" s="48"/>
    </row>
    <row r="557" spans="2:26" x14ac:dyDescent="0.2"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50"/>
      <c r="M557" s="50"/>
      <c r="N557" s="48"/>
      <c r="O557" s="48"/>
      <c r="P557" s="48"/>
      <c r="Q557" s="48"/>
      <c r="R557" s="48"/>
      <c r="S557" s="49"/>
      <c r="T557" s="49"/>
      <c r="U557" s="49"/>
      <c r="V557" s="48"/>
      <c r="W557" s="48"/>
      <c r="X557" s="48"/>
      <c r="Y557" s="48"/>
      <c r="Z557" s="48"/>
    </row>
    <row r="558" spans="2:26" x14ac:dyDescent="0.2"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50"/>
      <c r="M558" s="50"/>
      <c r="N558" s="48"/>
      <c r="O558" s="48"/>
      <c r="P558" s="48"/>
      <c r="Q558" s="48"/>
      <c r="R558" s="48"/>
      <c r="S558" s="49"/>
      <c r="T558" s="49"/>
      <c r="U558" s="49"/>
      <c r="V558" s="48"/>
      <c r="W558" s="48"/>
      <c r="X558" s="48"/>
      <c r="Y558" s="48"/>
      <c r="Z558" s="48"/>
    </row>
    <row r="559" spans="2:26" x14ac:dyDescent="0.2"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50"/>
      <c r="M559" s="50"/>
      <c r="N559" s="48"/>
      <c r="O559" s="48"/>
      <c r="P559" s="48"/>
      <c r="Q559" s="48"/>
      <c r="R559" s="48"/>
      <c r="S559" s="49"/>
      <c r="T559" s="49"/>
      <c r="U559" s="49"/>
      <c r="V559" s="48"/>
      <c r="W559" s="48"/>
      <c r="X559" s="48"/>
      <c r="Y559" s="48"/>
      <c r="Z559" s="48"/>
    </row>
    <row r="560" spans="2:26" x14ac:dyDescent="0.2"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50"/>
      <c r="M560" s="50"/>
      <c r="N560" s="48"/>
      <c r="O560" s="48"/>
      <c r="P560" s="48"/>
      <c r="Q560" s="48"/>
      <c r="R560" s="48"/>
      <c r="S560" s="49"/>
      <c r="T560" s="49"/>
      <c r="U560" s="49"/>
      <c r="V560" s="48"/>
      <c r="W560" s="48"/>
      <c r="X560" s="48"/>
      <c r="Y560" s="48"/>
      <c r="Z560" s="48"/>
    </row>
    <row r="561" spans="2:26" x14ac:dyDescent="0.2"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50"/>
      <c r="M561" s="50"/>
      <c r="N561" s="48"/>
      <c r="O561" s="48"/>
      <c r="P561" s="48"/>
      <c r="Q561" s="48"/>
      <c r="R561" s="48"/>
      <c r="S561" s="49"/>
      <c r="T561" s="49"/>
      <c r="U561" s="49"/>
      <c r="V561" s="48"/>
      <c r="W561" s="48"/>
      <c r="X561" s="48"/>
      <c r="Y561" s="48"/>
      <c r="Z561" s="48"/>
    </row>
    <row r="562" spans="2:26" x14ac:dyDescent="0.2"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50"/>
      <c r="M562" s="50"/>
      <c r="N562" s="48"/>
      <c r="O562" s="48"/>
      <c r="P562" s="48"/>
      <c r="Q562" s="48"/>
      <c r="R562" s="48"/>
      <c r="S562" s="49"/>
      <c r="T562" s="49"/>
      <c r="U562" s="49"/>
      <c r="V562" s="48"/>
      <c r="W562" s="48"/>
      <c r="X562" s="48"/>
      <c r="Y562" s="48"/>
      <c r="Z562" s="48"/>
    </row>
    <row r="563" spans="2:26" x14ac:dyDescent="0.2"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50"/>
      <c r="M563" s="50"/>
      <c r="N563" s="48"/>
      <c r="O563" s="48"/>
      <c r="P563" s="48"/>
      <c r="Q563" s="48"/>
      <c r="R563" s="48"/>
      <c r="S563" s="49"/>
      <c r="T563" s="49"/>
      <c r="U563" s="49"/>
      <c r="V563" s="48"/>
      <c r="W563" s="48"/>
      <c r="X563" s="48"/>
      <c r="Y563" s="48"/>
      <c r="Z563" s="48"/>
    </row>
    <row r="564" spans="2:26" x14ac:dyDescent="0.2"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50"/>
      <c r="M564" s="50"/>
      <c r="N564" s="48"/>
      <c r="O564" s="48"/>
      <c r="P564" s="48"/>
      <c r="Q564" s="48"/>
      <c r="R564" s="48"/>
      <c r="S564" s="49"/>
      <c r="T564" s="49"/>
      <c r="U564" s="49"/>
      <c r="V564" s="48"/>
      <c r="W564" s="48"/>
      <c r="X564" s="48"/>
      <c r="Y564" s="48"/>
      <c r="Z564" s="48"/>
    </row>
    <row r="565" spans="2:26" x14ac:dyDescent="0.2"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50"/>
      <c r="M565" s="50"/>
      <c r="N565" s="48"/>
      <c r="O565" s="48"/>
      <c r="P565" s="48"/>
      <c r="Q565" s="48"/>
      <c r="R565" s="48"/>
      <c r="S565" s="49"/>
      <c r="T565" s="49"/>
      <c r="U565" s="49"/>
      <c r="V565" s="48"/>
      <c r="W565" s="48"/>
      <c r="X565" s="48"/>
      <c r="Y565" s="48"/>
      <c r="Z565" s="48"/>
    </row>
    <row r="566" spans="2:26" x14ac:dyDescent="0.2"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50"/>
      <c r="M566" s="50"/>
      <c r="N566" s="48"/>
      <c r="O566" s="48"/>
      <c r="P566" s="48"/>
      <c r="Q566" s="48"/>
      <c r="R566" s="48"/>
      <c r="S566" s="49"/>
      <c r="T566" s="49"/>
      <c r="U566" s="49"/>
      <c r="V566" s="48"/>
      <c r="W566" s="48"/>
      <c r="X566" s="48"/>
      <c r="Y566" s="48"/>
      <c r="Z566" s="48"/>
    </row>
    <row r="567" spans="2:26" x14ac:dyDescent="0.2"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50"/>
      <c r="M567" s="50"/>
      <c r="N567" s="48"/>
      <c r="O567" s="48"/>
      <c r="P567" s="48"/>
      <c r="Q567" s="48"/>
      <c r="R567" s="48"/>
      <c r="S567" s="49"/>
      <c r="T567" s="49"/>
      <c r="U567" s="49"/>
      <c r="V567" s="48"/>
      <c r="W567" s="48"/>
      <c r="X567" s="48"/>
      <c r="Y567" s="48"/>
      <c r="Z567" s="48"/>
    </row>
    <row r="568" spans="2:26" x14ac:dyDescent="0.2"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50"/>
      <c r="M568" s="50"/>
      <c r="N568" s="48"/>
      <c r="O568" s="48"/>
      <c r="P568" s="48"/>
      <c r="Q568" s="48"/>
      <c r="R568" s="48"/>
      <c r="S568" s="49"/>
      <c r="T568" s="49"/>
      <c r="U568" s="49"/>
      <c r="V568" s="48"/>
      <c r="W568" s="48"/>
      <c r="X568" s="48"/>
      <c r="Y568" s="48"/>
      <c r="Z568" s="48"/>
    </row>
    <row r="569" spans="2:26" x14ac:dyDescent="0.2"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50"/>
      <c r="M569" s="50"/>
      <c r="N569" s="48"/>
      <c r="O569" s="48"/>
      <c r="P569" s="48"/>
      <c r="Q569" s="48"/>
      <c r="R569" s="48"/>
      <c r="S569" s="49"/>
      <c r="T569" s="49"/>
      <c r="U569" s="49"/>
      <c r="V569" s="48"/>
      <c r="W569" s="48"/>
      <c r="X569" s="48"/>
      <c r="Y569" s="48"/>
      <c r="Z569" s="48"/>
    </row>
    <row r="570" spans="2:26" x14ac:dyDescent="0.2"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50"/>
      <c r="M570" s="50"/>
      <c r="N570" s="48"/>
      <c r="O570" s="48"/>
      <c r="P570" s="48"/>
      <c r="Q570" s="48"/>
      <c r="R570" s="48"/>
      <c r="S570" s="49"/>
      <c r="T570" s="49"/>
      <c r="U570" s="49"/>
      <c r="V570" s="48"/>
      <c r="W570" s="48"/>
      <c r="X570" s="48"/>
      <c r="Y570" s="48"/>
      <c r="Z570" s="48"/>
    </row>
    <row r="571" spans="2:26" x14ac:dyDescent="0.2"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50"/>
      <c r="M571" s="50"/>
      <c r="N571" s="48"/>
      <c r="O571" s="48"/>
      <c r="P571" s="48"/>
      <c r="Q571" s="48"/>
      <c r="R571" s="48"/>
      <c r="S571" s="49"/>
      <c r="T571" s="49"/>
      <c r="U571" s="49"/>
      <c r="V571" s="48"/>
      <c r="W571" s="48"/>
      <c r="X571" s="48"/>
      <c r="Y571" s="48"/>
      <c r="Z571" s="48"/>
    </row>
    <row r="572" spans="2:26" x14ac:dyDescent="0.2"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50"/>
      <c r="M572" s="50"/>
      <c r="N572" s="48"/>
      <c r="O572" s="48"/>
      <c r="P572" s="48"/>
      <c r="Q572" s="48"/>
      <c r="R572" s="48"/>
      <c r="S572" s="49"/>
      <c r="T572" s="49"/>
      <c r="U572" s="49"/>
      <c r="V572" s="48"/>
      <c r="W572" s="48"/>
      <c r="X572" s="48"/>
      <c r="Y572" s="48"/>
      <c r="Z572" s="48"/>
    </row>
    <row r="573" spans="2:26" x14ac:dyDescent="0.2"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50"/>
      <c r="M573" s="50"/>
      <c r="N573" s="48"/>
      <c r="O573" s="48"/>
      <c r="P573" s="48"/>
      <c r="Q573" s="48"/>
      <c r="R573" s="48"/>
      <c r="S573" s="49"/>
      <c r="T573" s="49"/>
      <c r="U573" s="49"/>
      <c r="V573" s="48"/>
      <c r="W573" s="48"/>
      <c r="X573" s="48"/>
      <c r="Y573" s="48"/>
      <c r="Z573" s="48"/>
    </row>
    <row r="574" spans="2:26" x14ac:dyDescent="0.2"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50"/>
      <c r="M574" s="50"/>
      <c r="N574" s="48"/>
      <c r="O574" s="48"/>
      <c r="P574" s="48"/>
      <c r="Q574" s="48"/>
      <c r="R574" s="48"/>
      <c r="S574" s="49"/>
      <c r="T574" s="49"/>
      <c r="U574" s="49"/>
      <c r="V574" s="48"/>
      <c r="W574" s="48"/>
      <c r="X574" s="48"/>
      <c r="Y574" s="48"/>
      <c r="Z574" s="48"/>
    </row>
    <row r="575" spans="2:26" x14ac:dyDescent="0.2"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50"/>
      <c r="M575" s="50"/>
      <c r="N575" s="48"/>
      <c r="O575" s="48"/>
      <c r="P575" s="48"/>
      <c r="Q575" s="48"/>
      <c r="R575" s="48"/>
      <c r="S575" s="49"/>
      <c r="T575" s="49"/>
      <c r="U575" s="49"/>
      <c r="V575" s="48"/>
      <c r="W575" s="48"/>
      <c r="X575" s="48"/>
      <c r="Y575" s="48"/>
      <c r="Z575" s="48"/>
    </row>
    <row r="576" spans="2:26" x14ac:dyDescent="0.2"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50"/>
      <c r="M576" s="50"/>
      <c r="N576" s="48"/>
      <c r="O576" s="48"/>
      <c r="P576" s="48"/>
      <c r="Q576" s="48"/>
      <c r="R576" s="48"/>
      <c r="S576" s="49"/>
      <c r="T576" s="49"/>
      <c r="U576" s="49"/>
      <c r="V576" s="48"/>
      <c r="W576" s="48"/>
      <c r="X576" s="48"/>
      <c r="Y576" s="48"/>
      <c r="Z576" s="48"/>
    </row>
    <row r="577" spans="2:26" x14ac:dyDescent="0.2"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50"/>
      <c r="M577" s="50"/>
      <c r="N577" s="48"/>
      <c r="O577" s="48"/>
      <c r="P577" s="48"/>
      <c r="Q577" s="48"/>
      <c r="R577" s="48"/>
      <c r="S577" s="49"/>
      <c r="T577" s="49"/>
      <c r="U577" s="49"/>
      <c r="V577" s="48"/>
      <c r="W577" s="48"/>
      <c r="X577" s="48"/>
      <c r="Y577" s="48"/>
      <c r="Z577" s="48"/>
    </row>
    <row r="578" spans="2:26" x14ac:dyDescent="0.2"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50"/>
      <c r="M578" s="50"/>
      <c r="N578" s="48"/>
      <c r="O578" s="48"/>
      <c r="P578" s="48"/>
      <c r="Q578" s="48"/>
      <c r="R578" s="48"/>
      <c r="S578" s="49"/>
      <c r="T578" s="49"/>
      <c r="U578" s="49"/>
      <c r="V578" s="48"/>
      <c r="W578" s="48"/>
      <c r="X578" s="48"/>
      <c r="Y578" s="48"/>
      <c r="Z578" s="48"/>
    </row>
    <row r="579" spans="2:26" x14ac:dyDescent="0.2"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50"/>
      <c r="M579" s="50"/>
      <c r="N579" s="48"/>
      <c r="O579" s="48"/>
      <c r="P579" s="48"/>
      <c r="Q579" s="48"/>
      <c r="R579" s="48"/>
      <c r="S579" s="49"/>
      <c r="T579" s="49"/>
      <c r="U579" s="49"/>
      <c r="V579" s="48"/>
      <c r="W579" s="48"/>
      <c r="X579" s="48"/>
      <c r="Y579" s="48"/>
      <c r="Z579" s="48"/>
    </row>
    <row r="580" spans="2:26" x14ac:dyDescent="0.2"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50"/>
      <c r="M580" s="50"/>
      <c r="N580" s="48"/>
      <c r="O580" s="48"/>
      <c r="P580" s="48"/>
      <c r="Q580" s="48"/>
      <c r="R580" s="48"/>
      <c r="S580" s="49"/>
      <c r="T580" s="49"/>
      <c r="U580" s="49"/>
      <c r="V580" s="48"/>
      <c r="W580" s="48"/>
      <c r="X580" s="48"/>
      <c r="Y580" s="48"/>
      <c r="Z580" s="48"/>
    </row>
    <row r="581" spans="2:26" x14ac:dyDescent="0.2"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50"/>
      <c r="M581" s="50"/>
      <c r="N581" s="48"/>
      <c r="O581" s="48"/>
      <c r="P581" s="48"/>
      <c r="Q581" s="48"/>
      <c r="R581" s="48"/>
      <c r="S581" s="49"/>
      <c r="T581" s="49"/>
      <c r="U581" s="49"/>
      <c r="V581" s="48"/>
      <c r="W581" s="48"/>
      <c r="X581" s="48"/>
      <c r="Y581" s="48"/>
      <c r="Z581" s="48"/>
    </row>
    <row r="582" spans="2:26" x14ac:dyDescent="0.2"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50"/>
      <c r="M582" s="50"/>
      <c r="N582" s="48"/>
      <c r="O582" s="48"/>
      <c r="P582" s="48"/>
      <c r="Q582" s="48"/>
      <c r="R582" s="48"/>
      <c r="S582" s="49"/>
      <c r="T582" s="49"/>
      <c r="U582" s="49"/>
      <c r="V582" s="48"/>
      <c r="W582" s="48"/>
      <c r="X582" s="48"/>
      <c r="Y582" s="48"/>
      <c r="Z582" s="48"/>
    </row>
    <row r="583" spans="2:26" x14ac:dyDescent="0.2"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50"/>
      <c r="M583" s="50"/>
      <c r="N583" s="48"/>
      <c r="O583" s="48"/>
      <c r="P583" s="48"/>
      <c r="Q583" s="48"/>
      <c r="R583" s="48"/>
      <c r="S583" s="49"/>
      <c r="T583" s="49"/>
      <c r="U583" s="49"/>
      <c r="V583" s="48"/>
      <c r="W583" s="48"/>
      <c r="X583" s="48"/>
      <c r="Y583" s="48"/>
      <c r="Z583" s="48"/>
    </row>
    <row r="584" spans="2:26" x14ac:dyDescent="0.2"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50"/>
      <c r="M584" s="50"/>
      <c r="N584" s="48"/>
      <c r="O584" s="48"/>
      <c r="P584" s="48"/>
      <c r="Q584" s="48"/>
      <c r="R584" s="48"/>
      <c r="S584" s="49"/>
      <c r="T584" s="49"/>
      <c r="U584" s="49"/>
      <c r="V584" s="48"/>
      <c r="W584" s="48"/>
      <c r="X584" s="48"/>
      <c r="Y584" s="48"/>
      <c r="Z584" s="48"/>
    </row>
    <row r="585" spans="2:26" x14ac:dyDescent="0.2"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50"/>
      <c r="M585" s="50"/>
      <c r="N585" s="48"/>
      <c r="O585" s="48"/>
      <c r="P585" s="48"/>
      <c r="Q585" s="48"/>
      <c r="R585" s="48"/>
      <c r="S585" s="49"/>
      <c r="T585" s="49"/>
      <c r="U585" s="49"/>
      <c r="V585" s="48"/>
      <c r="W585" s="48"/>
      <c r="X585" s="48"/>
      <c r="Y585" s="48"/>
      <c r="Z585" s="48"/>
    </row>
    <row r="586" spans="2:26" x14ac:dyDescent="0.2"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50"/>
      <c r="M586" s="50"/>
      <c r="N586" s="48"/>
      <c r="O586" s="48"/>
      <c r="P586" s="48"/>
      <c r="Q586" s="48"/>
      <c r="R586" s="48"/>
      <c r="S586" s="49"/>
      <c r="T586" s="49"/>
      <c r="U586" s="49"/>
      <c r="V586" s="48"/>
      <c r="W586" s="48"/>
      <c r="X586" s="48"/>
      <c r="Y586" s="48"/>
      <c r="Z586" s="48"/>
    </row>
    <row r="587" spans="2:26" x14ac:dyDescent="0.2"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50"/>
      <c r="M587" s="50"/>
      <c r="N587" s="48"/>
      <c r="O587" s="48"/>
      <c r="P587" s="48"/>
      <c r="Q587" s="48"/>
      <c r="R587" s="48"/>
      <c r="S587" s="49"/>
      <c r="T587" s="49"/>
      <c r="U587" s="49"/>
      <c r="V587" s="48"/>
      <c r="W587" s="48"/>
      <c r="X587" s="48"/>
      <c r="Y587" s="48"/>
      <c r="Z587" s="48"/>
    </row>
    <row r="588" spans="2:26" x14ac:dyDescent="0.2"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50"/>
      <c r="M588" s="50"/>
      <c r="N588" s="48"/>
      <c r="O588" s="48"/>
      <c r="P588" s="48"/>
      <c r="Q588" s="48"/>
      <c r="R588" s="48"/>
      <c r="S588" s="49"/>
      <c r="T588" s="49"/>
      <c r="U588" s="49"/>
      <c r="V588" s="48"/>
      <c r="W588" s="48"/>
      <c r="X588" s="48"/>
      <c r="Y588" s="48"/>
      <c r="Z588" s="48"/>
    </row>
    <row r="589" spans="2:26" x14ac:dyDescent="0.2"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50"/>
      <c r="M589" s="50"/>
      <c r="N589" s="48"/>
      <c r="O589" s="48"/>
      <c r="P589" s="48"/>
      <c r="Q589" s="48"/>
      <c r="R589" s="48"/>
      <c r="S589" s="49"/>
      <c r="T589" s="49"/>
      <c r="U589" s="49"/>
      <c r="V589" s="48"/>
      <c r="W589" s="48"/>
      <c r="X589" s="48"/>
      <c r="Y589" s="48"/>
      <c r="Z589" s="48"/>
    </row>
    <row r="590" spans="2:26" x14ac:dyDescent="0.2"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50"/>
      <c r="M590" s="50"/>
      <c r="N590" s="48"/>
      <c r="O590" s="48"/>
      <c r="P590" s="48"/>
      <c r="Q590" s="48"/>
      <c r="R590" s="48"/>
      <c r="S590" s="49"/>
      <c r="T590" s="49"/>
      <c r="U590" s="49"/>
      <c r="V590" s="48"/>
      <c r="W590" s="48"/>
      <c r="X590" s="48"/>
      <c r="Y590" s="48"/>
      <c r="Z590" s="48"/>
    </row>
    <row r="591" spans="2:26" x14ac:dyDescent="0.2"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50"/>
      <c r="M591" s="50"/>
      <c r="N591" s="48"/>
      <c r="O591" s="48"/>
      <c r="P591" s="48"/>
      <c r="Q591" s="48"/>
      <c r="R591" s="48"/>
      <c r="S591" s="49"/>
      <c r="T591" s="49"/>
      <c r="U591" s="49"/>
      <c r="V591" s="48"/>
      <c r="W591" s="48"/>
      <c r="X591" s="48"/>
      <c r="Y591" s="48"/>
      <c r="Z591" s="48"/>
    </row>
    <row r="592" spans="2:26" x14ac:dyDescent="0.2"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50"/>
      <c r="M592" s="50"/>
      <c r="N592" s="48"/>
      <c r="O592" s="48"/>
      <c r="P592" s="48"/>
      <c r="Q592" s="48"/>
      <c r="R592" s="48"/>
      <c r="S592" s="49"/>
      <c r="T592" s="49"/>
      <c r="U592" s="49"/>
      <c r="V592" s="48"/>
      <c r="W592" s="48"/>
      <c r="X592" s="48"/>
      <c r="Y592" s="48"/>
      <c r="Z592" s="48"/>
    </row>
    <row r="593" spans="2:26" x14ac:dyDescent="0.2"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50"/>
      <c r="M593" s="50"/>
      <c r="N593" s="48"/>
      <c r="O593" s="48"/>
      <c r="P593" s="48"/>
      <c r="Q593" s="48"/>
      <c r="R593" s="48"/>
      <c r="S593" s="49"/>
      <c r="T593" s="49"/>
      <c r="U593" s="49"/>
      <c r="V593" s="48"/>
      <c r="W593" s="48"/>
      <c r="X593" s="48"/>
      <c r="Y593" s="48"/>
      <c r="Z593" s="48"/>
    </row>
    <row r="594" spans="2:26" x14ac:dyDescent="0.2"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50"/>
      <c r="M594" s="50"/>
      <c r="N594" s="48"/>
      <c r="O594" s="48"/>
      <c r="P594" s="48"/>
      <c r="Q594" s="48"/>
      <c r="R594" s="48"/>
      <c r="S594" s="49"/>
      <c r="T594" s="49"/>
      <c r="U594" s="49"/>
      <c r="V594" s="48"/>
      <c r="W594" s="48"/>
      <c r="X594" s="48"/>
      <c r="Y594" s="48"/>
      <c r="Z594" s="48"/>
    </row>
    <row r="595" spans="2:26" x14ac:dyDescent="0.2"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50"/>
      <c r="M595" s="50"/>
      <c r="N595" s="48"/>
      <c r="O595" s="48"/>
      <c r="P595" s="48"/>
      <c r="Q595" s="48"/>
      <c r="R595" s="48"/>
      <c r="S595" s="49"/>
      <c r="T595" s="49"/>
      <c r="U595" s="49"/>
      <c r="V595" s="48"/>
      <c r="W595" s="48"/>
      <c r="X595" s="48"/>
      <c r="Y595" s="48"/>
      <c r="Z595" s="48"/>
    </row>
    <row r="596" spans="2:26" x14ac:dyDescent="0.2"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50"/>
      <c r="M596" s="50"/>
      <c r="N596" s="48"/>
      <c r="O596" s="48"/>
      <c r="P596" s="48"/>
      <c r="Q596" s="48"/>
      <c r="R596" s="48"/>
      <c r="S596" s="49"/>
      <c r="T596" s="49"/>
      <c r="U596" s="49"/>
      <c r="V596" s="48"/>
      <c r="W596" s="48"/>
      <c r="X596" s="48"/>
      <c r="Y596" s="48"/>
      <c r="Z596" s="48"/>
    </row>
    <row r="597" spans="2:26" x14ac:dyDescent="0.2"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50"/>
      <c r="M597" s="50"/>
      <c r="N597" s="48"/>
      <c r="O597" s="48"/>
      <c r="P597" s="48"/>
      <c r="Q597" s="48"/>
      <c r="R597" s="48"/>
      <c r="S597" s="49"/>
      <c r="T597" s="49"/>
      <c r="U597" s="49"/>
      <c r="V597" s="48"/>
      <c r="W597" s="48"/>
      <c r="X597" s="48"/>
      <c r="Y597" s="48"/>
      <c r="Z597" s="48"/>
    </row>
    <row r="598" spans="2:26" x14ac:dyDescent="0.2"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50"/>
      <c r="M598" s="50"/>
      <c r="N598" s="48"/>
      <c r="O598" s="48"/>
      <c r="P598" s="48"/>
      <c r="Q598" s="48"/>
      <c r="R598" s="48"/>
      <c r="S598" s="49"/>
      <c r="T598" s="49"/>
      <c r="U598" s="49"/>
      <c r="V598" s="48"/>
      <c r="W598" s="48"/>
      <c r="X598" s="48"/>
      <c r="Y598" s="48"/>
      <c r="Z598" s="48"/>
    </row>
    <row r="599" spans="2:26" x14ac:dyDescent="0.2"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50"/>
      <c r="M599" s="50"/>
      <c r="N599" s="48"/>
      <c r="O599" s="48"/>
      <c r="P599" s="48"/>
      <c r="Q599" s="48"/>
      <c r="R599" s="48"/>
      <c r="S599" s="49"/>
      <c r="T599" s="49"/>
      <c r="U599" s="49"/>
      <c r="V599" s="48"/>
      <c r="W599" s="48"/>
      <c r="X599" s="48"/>
      <c r="Y599" s="48"/>
      <c r="Z599" s="48"/>
    </row>
    <row r="600" spans="2:26" x14ac:dyDescent="0.2"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50"/>
      <c r="M600" s="50"/>
      <c r="N600" s="48"/>
      <c r="O600" s="48"/>
      <c r="P600" s="48"/>
      <c r="Q600" s="48"/>
      <c r="R600" s="48"/>
      <c r="S600" s="49"/>
      <c r="T600" s="49"/>
      <c r="U600" s="49"/>
      <c r="V600" s="48"/>
      <c r="W600" s="48"/>
      <c r="X600" s="48"/>
      <c r="Y600" s="48"/>
      <c r="Z600" s="48"/>
    </row>
    <row r="601" spans="2:26" x14ac:dyDescent="0.2"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50"/>
      <c r="M601" s="50"/>
      <c r="N601" s="48"/>
      <c r="O601" s="48"/>
      <c r="P601" s="48"/>
      <c r="Q601" s="48"/>
      <c r="R601" s="48"/>
      <c r="S601" s="49"/>
      <c r="T601" s="49"/>
      <c r="U601" s="49"/>
      <c r="V601" s="48"/>
      <c r="W601" s="48"/>
      <c r="X601" s="48"/>
      <c r="Y601" s="48"/>
      <c r="Z601" s="48"/>
    </row>
    <row r="602" spans="2:26" x14ac:dyDescent="0.2"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50"/>
      <c r="M602" s="50"/>
      <c r="N602" s="48"/>
      <c r="O602" s="48"/>
      <c r="P602" s="48"/>
      <c r="Q602" s="48"/>
      <c r="R602" s="48"/>
      <c r="S602" s="49"/>
      <c r="T602" s="49"/>
      <c r="U602" s="49"/>
      <c r="V602" s="48"/>
      <c r="W602" s="48"/>
      <c r="X602" s="48"/>
      <c r="Y602" s="48"/>
      <c r="Z602" s="48"/>
    </row>
    <row r="603" spans="2:26" x14ac:dyDescent="0.2"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50"/>
      <c r="M603" s="50"/>
      <c r="N603" s="48"/>
      <c r="O603" s="48"/>
      <c r="P603" s="48"/>
      <c r="Q603" s="48"/>
      <c r="R603" s="48"/>
      <c r="S603" s="49"/>
      <c r="T603" s="49"/>
      <c r="U603" s="49"/>
      <c r="V603" s="48"/>
      <c r="W603" s="48"/>
      <c r="X603" s="48"/>
      <c r="Y603" s="48"/>
      <c r="Z603" s="48"/>
    </row>
    <row r="604" spans="2:26" x14ac:dyDescent="0.2"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50"/>
      <c r="M604" s="50"/>
      <c r="N604" s="48"/>
      <c r="O604" s="48"/>
      <c r="P604" s="48"/>
      <c r="Q604" s="48"/>
      <c r="R604" s="48"/>
      <c r="S604" s="49"/>
      <c r="T604" s="49"/>
      <c r="U604" s="49"/>
      <c r="V604" s="48"/>
      <c r="W604" s="48"/>
      <c r="X604" s="48"/>
      <c r="Y604" s="48"/>
      <c r="Z604" s="48"/>
    </row>
    <row r="605" spans="2:26" x14ac:dyDescent="0.2"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50"/>
      <c r="M605" s="50"/>
      <c r="N605" s="48"/>
      <c r="O605" s="48"/>
      <c r="P605" s="48"/>
      <c r="Q605" s="48"/>
      <c r="R605" s="48"/>
      <c r="S605" s="49"/>
      <c r="T605" s="49"/>
      <c r="U605" s="49"/>
      <c r="V605" s="48"/>
      <c r="W605" s="48"/>
      <c r="X605" s="48"/>
      <c r="Y605" s="48"/>
      <c r="Z605" s="48"/>
    </row>
    <row r="606" spans="2:26" x14ac:dyDescent="0.2"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50"/>
      <c r="M606" s="50"/>
      <c r="N606" s="48"/>
      <c r="O606" s="48"/>
      <c r="P606" s="48"/>
      <c r="Q606" s="48"/>
      <c r="R606" s="48"/>
      <c r="S606" s="49"/>
      <c r="T606" s="49"/>
      <c r="U606" s="49"/>
      <c r="V606" s="48"/>
      <c r="W606" s="48"/>
      <c r="X606" s="48"/>
      <c r="Y606" s="48"/>
      <c r="Z606" s="48"/>
    </row>
    <row r="607" spans="2:26" x14ac:dyDescent="0.2"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50"/>
      <c r="M607" s="50"/>
      <c r="N607" s="48"/>
      <c r="O607" s="48"/>
      <c r="P607" s="48"/>
      <c r="Q607" s="48"/>
      <c r="R607" s="48"/>
      <c r="S607" s="49"/>
      <c r="T607" s="49"/>
      <c r="U607" s="49"/>
      <c r="V607" s="48"/>
      <c r="W607" s="48"/>
      <c r="X607" s="48"/>
      <c r="Y607" s="48"/>
      <c r="Z607" s="48"/>
    </row>
    <row r="608" spans="2:26" x14ac:dyDescent="0.2"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50"/>
      <c r="M608" s="50"/>
      <c r="N608" s="48"/>
      <c r="O608" s="48"/>
      <c r="P608" s="48"/>
      <c r="Q608" s="48"/>
      <c r="R608" s="48"/>
      <c r="S608" s="49"/>
      <c r="T608" s="49"/>
      <c r="U608" s="49"/>
      <c r="V608" s="48"/>
      <c r="W608" s="48"/>
      <c r="X608" s="48"/>
      <c r="Y608" s="48"/>
      <c r="Z608" s="48"/>
    </row>
    <row r="609" spans="2:26" x14ac:dyDescent="0.2"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50"/>
      <c r="M609" s="50"/>
      <c r="N609" s="48"/>
      <c r="O609" s="48"/>
      <c r="P609" s="48"/>
      <c r="Q609" s="48"/>
      <c r="R609" s="48"/>
      <c r="S609" s="49"/>
      <c r="T609" s="49"/>
      <c r="U609" s="49"/>
      <c r="V609" s="48"/>
      <c r="W609" s="48"/>
      <c r="X609" s="48"/>
      <c r="Y609" s="48"/>
      <c r="Z609" s="48"/>
    </row>
    <row r="610" spans="2:26" x14ac:dyDescent="0.2"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50"/>
      <c r="M610" s="50"/>
      <c r="N610" s="48"/>
      <c r="O610" s="48"/>
      <c r="P610" s="48"/>
      <c r="Q610" s="48"/>
      <c r="R610" s="48"/>
      <c r="S610" s="49"/>
      <c r="T610" s="49"/>
      <c r="U610" s="49"/>
      <c r="V610" s="48"/>
      <c r="W610" s="48"/>
      <c r="X610" s="48"/>
      <c r="Y610" s="48"/>
      <c r="Z610" s="48"/>
    </row>
    <row r="611" spans="2:26" x14ac:dyDescent="0.2"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50"/>
      <c r="M611" s="50"/>
      <c r="N611" s="48"/>
      <c r="O611" s="48"/>
      <c r="P611" s="48"/>
      <c r="Q611" s="48"/>
      <c r="R611" s="48"/>
      <c r="S611" s="49"/>
      <c r="T611" s="49"/>
      <c r="U611" s="49"/>
      <c r="V611" s="48"/>
      <c r="W611" s="48"/>
      <c r="X611" s="48"/>
      <c r="Y611" s="48"/>
      <c r="Z611" s="48"/>
    </row>
    <row r="612" spans="2:26" x14ac:dyDescent="0.2"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50"/>
      <c r="M612" s="50"/>
      <c r="N612" s="48"/>
      <c r="O612" s="48"/>
      <c r="P612" s="48"/>
      <c r="Q612" s="48"/>
      <c r="R612" s="48"/>
      <c r="S612" s="49"/>
      <c r="T612" s="49"/>
      <c r="U612" s="49"/>
      <c r="V612" s="48"/>
      <c r="W612" s="48"/>
      <c r="X612" s="48"/>
      <c r="Y612" s="48"/>
      <c r="Z612" s="48"/>
    </row>
    <row r="613" spans="2:26" x14ac:dyDescent="0.2"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50"/>
      <c r="M613" s="50"/>
      <c r="N613" s="48"/>
      <c r="O613" s="48"/>
      <c r="P613" s="48"/>
      <c r="Q613" s="48"/>
      <c r="R613" s="48"/>
      <c r="S613" s="49"/>
      <c r="T613" s="49"/>
      <c r="U613" s="49"/>
      <c r="V613" s="48"/>
      <c r="W613" s="48"/>
      <c r="X613" s="48"/>
      <c r="Y613" s="48"/>
      <c r="Z613" s="48"/>
    </row>
    <row r="614" spans="2:26" x14ac:dyDescent="0.2"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50"/>
      <c r="M614" s="50"/>
      <c r="N614" s="48"/>
      <c r="O614" s="48"/>
      <c r="P614" s="48"/>
      <c r="Q614" s="48"/>
      <c r="R614" s="48"/>
      <c r="S614" s="49"/>
      <c r="T614" s="49"/>
      <c r="U614" s="49"/>
      <c r="V614" s="48"/>
      <c r="W614" s="48"/>
      <c r="X614" s="48"/>
      <c r="Y614" s="48"/>
      <c r="Z614" s="48"/>
    </row>
    <row r="615" spans="2:26" x14ac:dyDescent="0.2"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50"/>
      <c r="M615" s="50"/>
      <c r="N615" s="48"/>
      <c r="O615" s="48"/>
      <c r="P615" s="48"/>
      <c r="Q615" s="48"/>
      <c r="R615" s="48"/>
      <c r="S615" s="49"/>
      <c r="T615" s="49"/>
      <c r="U615" s="49"/>
      <c r="V615" s="48"/>
      <c r="W615" s="48"/>
      <c r="X615" s="48"/>
      <c r="Y615" s="48"/>
      <c r="Z615" s="48"/>
    </row>
    <row r="616" spans="2:26" x14ac:dyDescent="0.2"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50"/>
      <c r="M616" s="50"/>
      <c r="N616" s="48"/>
      <c r="O616" s="48"/>
      <c r="P616" s="48"/>
      <c r="Q616" s="48"/>
      <c r="R616" s="48"/>
      <c r="S616" s="49"/>
      <c r="T616" s="49"/>
      <c r="U616" s="49"/>
      <c r="V616" s="48"/>
      <c r="W616" s="48"/>
      <c r="X616" s="48"/>
      <c r="Y616" s="48"/>
      <c r="Z616" s="48"/>
    </row>
    <row r="617" spans="2:26" x14ac:dyDescent="0.2"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50"/>
      <c r="M617" s="50"/>
      <c r="N617" s="48"/>
      <c r="O617" s="48"/>
      <c r="P617" s="48"/>
      <c r="Q617" s="48"/>
      <c r="R617" s="48"/>
      <c r="S617" s="49"/>
      <c r="T617" s="49"/>
      <c r="U617" s="49"/>
      <c r="V617" s="48"/>
      <c r="W617" s="48"/>
      <c r="X617" s="48"/>
      <c r="Y617" s="48"/>
      <c r="Z617" s="48"/>
    </row>
    <row r="618" spans="2:26" x14ac:dyDescent="0.2"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50"/>
      <c r="M618" s="50"/>
      <c r="N618" s="48"/>
      <c r="O618" s="48"/>
      <c r="P618" s="48"/>
      <c r="Q618" s="48"/>
      <c r="R618" s="48"/>
      <c r="S618" s="49"/>
      <c r="T618" s="49"/>
      <c r="U618" s="49"/>
      <c r="V618" s="48"/>
      <c r="W618" s="48"/>
      <c r="X618" s="48"/>
      <c r="Y618" s="48"/>
      <c r="Z618" s="48"/>
    </row>
    <row r="619" spans="2:26" x14ac:dyDescent="0.2"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50"/>
      <c r="M619" s="50"/>
      <c r="N619" s="48"/>
      <c r="O619" s="48"/>
      <c r="P619" s="48"/>
      <c r="Q619" s="48"/>
      <c r="R619" s="48"/>
      <c r="S619" s="49"/>
      <c r="T619" s="49"/>
      <c r="U619" s="49"/>
      <c r="V619" s="48"/>
      <c r="W619" s="48"/>
      <c r="X619" s="48"/>
      <c r="Y619" s="48"/>
      <c r="Z619" s="48"/>
    </row>
    <row r="620" spans="2:26" x14ac:dyDescent="0.2"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50"/>
      <c r="M620" s="50"/>
      <c r="N620" s="48"/>
      <c r="O620" s="48"/>
      <c r="P620" s="48"/>
      <c r="Q620" s="48"/>
      <c r="R620" s="48"/>
      <c r="S620" s="49"/>
      <c r="T620" s="49"/>
      <c r="U620" s="49"/>
      <c r="V620" s="48"/>
      <c r="W620" s="48"/>
      <c r="X620" s="48"/>
      <c r="Y620" s="48"/>
      <c r="Z620" s="48"/>
    </row>
    <row r="621" spans="2:26" x14ac:dyDescent="0.2"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50"/>
      <c r="M621" s="50"/>
      <c r="N621" s="48"/>
      <c r="O621" s="48"/>
      <c r="P621" s="48"/>
      <c r="Q621" s="48"/>
      <c r="R621" s="48"/>
      <c r="S621" s="49"/>
      <c r="T621" s="49"/>
      <c r="U621" s="49"/>
      <c r="V621" s="48"/>
      <c r="W621" s="48"/>
      <c r="X621" s="48"/>
      <c r="Y621" s="48"/>
      <c r="Z621" s="48"/>
    </row>
    <row r="622" spans="2:26" x14ac:dyDescent="0.2"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50"/>
      <c r="M622" s="50"/>
      <c r="N622" s="48"/>
      <c r="O622" s="48"/>
      <c r="P622" s="48"/>
      <c r="Q622" s="48"/>
      <c r="R622" s="48"/>
      <c r="S622" s="49"/>
      <c r="T622" s="49"/>
      <c r="U622" s="49"/>
      <c r="V622" s="48"/>
      <c r="W622" s="48"/>
      <c r="X622" s="48"/>
      <c r="Y622" s="48"/>
      <c r="Z622" s="48"/>
    </row>
    <row r="623" spans="2:26" x14ac:dyDescent="0.2"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50"/>
      <c r="M623" s="50"/>
      <c r="N623" s="48"/>
      <c r="O623" s="48"/>
      <c r="P623" s="48"/>
      <c r="Q623" s="48"/>
      <c r="R623" s="48"/>
      <c r="S623" s="49"/>
      <c r="T623" s="49"/>
      <c r="U623" s="49"/>
      <c r="V623" s="48"/>
      <c r="W623" s="48"/>
      <c r="X623" s="48"/>
      <c r="Y623" s="48"/>
      <c r="Z623" s="48"/>
    </row>
    <row r="624" spans="2:26" x14ac:dyDescent="0.2"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50"/>
      <c r="M624" s="50"/>
      <c r="N624" s="48"/>
      <c r="O624" s="48"/>
      <c r="P624" s="48"/>
      <c r="Q624" s="48"/>
      <c r="R624" s="48"/>
      <c r="S624" s="49"/>
      <c r="T624" s="49"/>
      <c r="U624" s="49"/>
      <c r="V624" s="48"/>
      <c r="W624" s="48"/>
      <c r="X624" s="48"/>
      <c r="Y624" s="48"/>
      <c r="Z624" s="48"/>
    </row>
    <row r="625" spans="2:26" x14ac:dyDescent="0.2"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50"/>
      <c r="M625" s="50"/>
      <c r="N625" s="48"/>
      <c r="O625" s="48"/>
      <c r="P625" s="48"/>
      <c r="Q625" s="48"/>
      <c r="R625" s="48"/>
      <c r="S625" s="49"/>
      <c r="T625" s="49"/>
      <c r="U625" s="49"/>
      <c r="V625" s="48"/>
      <c r="W625" s="48"/>
      <c r="X625" s="48"/>
      <c r="Y625" s="48"/>
      <c r="Z625" s="48"/>
    </row>
    <row r="626" spans="2:26" x14ac:dyDescent="0.2"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50"/>
      <c r="M626" s="50"/>
      <c r="N626" s="48"/>
      <c r="O626" s="48"/>
      <c r="P626" s="48"/>
      <c r="Q626" s="48"/>
      <c r="R626" s="48"/>
      <c r="S626" s="49"/>
      <c r="T626" s="49"/>
      <c r="U626" s="49"/>
      <c r="V626" s="48"/>
      <c r="W626" s="48"/>
      <c r="X626" s="48"/>
      <c r="Y626" s="48"/>
      <c r="Z626" s="48"/>
    </row>
    <row r="627" spans="2:26" x14ac:dyDescent="0.2"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50"/>
      <c r="M627" s="50"/>
      <c r="N627" s="48"/>
      <c r="O627" s="48"/>
      <c r="P627" s="48"/>
      <c r="Q627" s="48"/>
      <c r="R627" s="48"/>
      <c r="S627" s="49"/>
      <c r="T627" s="49"/>
      <c r="U627" s="49"/>
      <c r="V627" s="48"/>
      <c r="W627" s="48"/>
      <c r="X627" s="48"/>
      <c r="Y627" s="48"/>
      <c r="Z627" s="48"/>
    </row>
    <row r="628" spans="2:26" x14ac:dyDescent="0.2"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50"/>
      <c r="M628" s="50"/>
      <c r="N628" s="48"/>
      <c r="O628" s="48"/>
      <c r="P628" s="48"/>
      <c r="Q628" s="48"/>
      <c r="R628" s="48"/>
      <c r="S628" s="49"/>
      <c r="T628" s="49"/>
      <c r="U628" s="49"/>
      <c r="V628" s="48"/>
      <c r="W628" s="48"/>
      <c r="X628" s="48"/>
      <c r="Y628" s="48"/>
      <c r="Z628" s="48"/>
    </row>
    <row r="629" spans="2:26" x14ac:dyDescent="0.2"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50"/>
      <c r="M629" s="50"/>
      <c r="N629" s="48"/>
      <c r="O629" s="48"/>
      <c r="P629" s="48"/>
      <c r="Q629" s="48"/>
      <c r="R629" s="48"/>
      <c r="S629" s="49"/>
      <c r="T629" s="49"/>
      <c r="U629" s="49"/>
      <c r="V629" s="48"/>
      <c r="W629" s="48"/>
      <c r="X629" s="48"/>
      <c r="Y629" s="48"/>
      <c r="Z629" s="48"/>
    </row>
    <row r="630" spans="2:26" x14ac:dyDescent="0.2"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50"/>
      <c r="M630" s="50"/>
      <c r="N630" s="48"/>
      <c r="O630" s="48"/>
      <c r="P630" s="48"/>
      <c r="Q630" s="48"/>
      <c r="R630" s="48"/>
      <c r="S630" s="49"/>
      <c r="T630" s="49"/>
      <c r="U630" s="49"/>
      <c r="V630" s="48"/>
      <c r="W630" s="48"/>
      <c r="X630" s="48"/>
      <c r="Y630" s="48"/>
      <c r="Z630" s="48"/>
    </row>
    <row r="631" spans="2:26" x14ac:dyDescent="0.2"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50"/>
      <c r="M631" s="50"/>
      <c r="N631" s="48"/>
      <c r="O631" s="48"/>
      <c r="P631" s="48"/>
      <c r="Q631" s="48"/>
      <c r="R631" s="48"/>
      <c r="S631" s="49"/>
      <c r="T631" s="49"/>
      <c r="U631" s="49"/>
      <c r="V631" s="48"/>
      <c r="W631" s="48"/>
      <c r="X631" s="48"/>
      <c r="Y631" s="48"/>
      <c r="Z631" s="48"/>
    </row>
    <row r="632" spans="2:26" x14ac:dyDescent="0.2"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50"/>
      <c r="M632" s="50"/>
      <c r="N632" s="48"/>
      <c r="O632" s="48"/>
      <c r="P632" s="48"/>
      <c r="Q632" s="48"/>
      <c r="R632" s="48"/>
      <c r="S632" s="49"/>
      <c r="T632" s="49"/>
      <c r="U632" s="49"/>
      <c r="V632" s="48"/>
      <c r="W632" s="48"/>
      <c r="X632" s="48"/>
      <c r="Y632" s="48"/>
      <c r="Z632" s="48"/>
    </row>
    <row r="633" spans="2:26" x14ac:dyDescent="0.2"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50"/>
      <c r="M633" s="50"/>
      <c r="N633" s="48"/>
      <c r="O633" s="48"/>
      <c r="P633" s="48"/>
      <c r="Q633" s="48"/>
      <c r="R633" s="48"/>
      <c r="S633" s="49"/>
      <c r="T633" s="49"/>
      <c r="U633" s="49"/>
      <c r="V633" s="48"/>
      <c r="W633" s="48"/>
      <c r="X633" s="48"/>
      <c r="Y633" s="48"/>
      <c r="Z633" s="48"/>
    </row>
    <row r="634" spans="2:26" x14ac:dyDescent="0.2"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50"/>
      <c r="M634" s="50"/>
      <c r="N634" s="48"/>
      <c r="O634" s="48"/>
      <c r="P634" s="48"/>
      <c r="Q634" s="48"/>
      <c r="R634" s="48"/>
      <c r="S634" s="49"/>
      <c r="T634" s="49"/>
      <c r="U634" s="49"/>
      <c r="V634" s="48"/>
      <c r="W634" s="48"/>
      <c r="X634" s="48"/>
      <c r="Y634" s="48"/>
      <c r="Z634" s="48"/>
    </row>
    <row r="635" spans="2:26" x14ac:dyDescent="0.2"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50"/>
      <c r="M635" s="50"/>
      <c r="N635" s="48"/>
      <c r="O635" s="48"/>
      <c r="P635" s="48"/>
      <c r="Q635" s="48"/>
      <c r="R635" s="48"/>
      <c r="S635" s="49"/>
      <c r="T635" s="49"/>
      <c r="U635" s="49"/>
      <c r="V635" s="48"/>
      <c r="W635" s="48"/>
      <c r="X635" s="48"/>
      <c r="Y635" s="48"/>
      <c r="Z635" s="48"/>
    </row>
    <row r="636" spans="2:26" x14ac:dyDescent="0.2"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50"/>
      <c r="M636" s="50"/>
      <c r="N636" s="48"/>
      <c r="O636" s="48"/>
      <c r="P636" s="48"/>
      <c r="Q636" s="48"/>
      <c r="R636" s="48"/>
      <c r="S636" s="49"/>
      <c r="T636" s="49"/>
      <c r="U636" s="49"/>
      <c r="V636" s="48"/>
      <c r="W636" s="48"/>
      <c r="X636" s="48"/>
      <c r="Y636" s="48"/>
      <c r="Z636" s="48"/>
    </row>
    <row r="637" spans="2:26" x14ac:dyDescent="0.2"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50"/>
      <c r="M637" s="50"/>
      <c r="N637" s="48"/>
      <c r="O637" s="48"/>
      <c r="P637" s="48"/>
      <c r="Q637" s="48"/>
      <c r="R637" s="48"/>
      <c r="S637" s="49"/>
      <c r="T637" s="49"/>
      <c r="U637" s="49"/>
      <c r="V637" s="48"/>
      <c r="W637" s="48"/>
      <c r="X637" s="48"/>
      <c r="Y637" s="48"/>
      <c r="Z637" s="48"/>
    </row>
    <row r="638" spans="2:26" x14ac:dyDescent="0.2"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50"/>
      <c r="M638" s="50"/>
      <c r="N638" s="48"/>
      <c r="O638" s="48"/>
      <c r="P638" s="48"/>
      <c r="Q638" s="48"/>
      <c r="R638" s="48"/>
      <c r="S638" s="49"/>
      <c r="T638" s="49"/>
      <c r="U638" s="49"/>
      <c r="V638" s="48"/>
      <c r="W638" s="48"/>
      <c r="X638" s="48"/>
      <c r="Y638" s="48"/>
      <c r="Z638" s="48"/>
    </row>
    <row r="639" spans="2:26" x14ac:dyDescent="0.2"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50"/>
      <c r="M639" s="50"/>
      <c r="N639" s="48"/>
      <c r="O639" s="48"/>
      <c r="P639" s="48"/>
      <c r="Q639" s="48"/>
      <c r="R639" s="48"/>
      <c r="S639" s="49"/>
      <c r="T639" s="49"/>
      <c r="U639" s="49"/>
      <c r="V639" s="48"/>
      <c r="W639" s="48"/>
      <c r="X639" s="48"/>
      <c r="Y639" s="48"/>
      <c r="Z639" s="48"/>
    </row>
    <row r="640" spans="2:26" x14ac:dyDescent="0.2"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50"/>
      <c r="M640" s="50"/>
      <c r="N640" s="48"/>
      <c r="O640" s="48"/>
      <c r="P640" s="48"/>
      <c r="Q640" s="48"/>
      <c r="R640" s="48"/>
      <c r="S640" s="49"/>
      <c r="T640" s="49"/>
      <c r="U640" s="49"/>
      <c r="V640" s="48"/>
      <c r="W640" s="48"/>
      <c r="X640" s="48"/>
      <c r="Y640" s="48"/>
      <c r="Z640" s="48"/>
    </row>
    <row r="641" spans="2:26" x14ac:dyDescent="0.2"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50"/>
      <c r="M641" s="50"/>
      <c r="N641" s="48"/>
      <c r="O641" s="48"/>
      <c r="P641" s="48"/>
      <c r="Q641" s="48"/>
      <c r="R641" s="48"/>
      <c r="S641" s="49"/>
      <c r="T641" s="49"/>
      <c r="U641" s="49"/>
      <c r="V641" s="48"/>
      <c r="W641" s="48"/>
      <c r="X641" s="48"/>
      <c r="Y641" s="48"/>
      <c r="Z641" s="48"/>
    </row>
    <row r="642" spans="2:26" x14ac:dyDescent="0.2"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50"/>
      <c r="M642" s="50"/>
      <c r="N642" s="48"/>
      <c r="O642" s="48"/>
      <c r="P642" s="48"/>
      <c r="Q642" s="48"/>
      <c r="R642" s="48"/>
      <c r="S642" s="49"/>
      <c r="T642" s="49"/>
      <c r="U642" s="49"/>
      <c r="V642" s="48"/>
      <c r="W642" s="48"/>
      <c r="X642" s="48"/>
      <c r="Y642" s="48"/>
      <c r="Z642" s="48"/>
    </row>
    <row r="643" spans="2:26" x14ac:dyDescent="0.2"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50"/>
      <c r="M643" s="50"/>
      <c r="N643" s="48"/>
      <c r="O643" s="48"/>
      <c r="P643" s="48"/>
      <c r="Q643" s="48"/>
      <c r="R643" s="48"/>
      <c r="S643" s="49"/>
      <c r="T643" s="49"/>
      <c r="U643" s="49"/>
      <c r="V643" s="48"/>
      <c r="W643" s="48"/>
      <c r="X643" s="48"/>
      <c r="Y643" s="48"/>
      <c r="Z643" s="48"/>
    </row>
    <row r="644" spans="2:26" x14ac:dyDescent="0.2"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50"/>
      <c r="M644" s="50"/>
      <c r="N644" s="48"/>
      <c r="O644" s="48"/>
      <c r="P644" s="48"/>
      <c r="Q644" s="48"/>
      <c r="R644" s="48"/>
      <c r="S644" s="49"/>
      <c r="T644" s="49"/>
      <c r="U644" s="49"/>
      <c r="V644" s="48"/>
      <c r="W644" s="48"/>
      <c r="X644" s="48"/>
      <c r="Y644" s="48"/>
      <c r="Z644" s="48"/>
    </row>
    <row r="645" spans="2:26" x14ac:dyDescent="0.2"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50"/>
      <c r="M645" s="50"/>
      <c r="N645" s="48"/>
      <c r="O645" s="48"/>
      <c r="P645" s="48"/>
      <c r="Q645" s="48"/>
      <c r="R645" s="48"/>
      <c r="S645" s="49"/>
      <c r="T645" s="49"/>
      <c r="U645" s="49"/>
      <c r="V645" s="48"/>
      <c r="W645" s="48"/>
      <c r="X645" s="48"/>
      <c r="Y645" s="48"/>
      <c r="Z645" s="48"/>
    </row>
    <row r="646" spans="2:26" x14ac:dyDescent="0.2"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50"/>
      <c r="M646" s="50"/>
      <c r="N646" s="48"/>
      <c r="O646" s="48"/>
      <c r="P646" s="48"/>
      <c r="Q646" s="48"/>
      <c r="R646" s="48"/>
      <c r="S646" s="49"/>
      <c r="T646" s="49"/>
      <c r="U646" s="49"/>
      <c r="V646" s="48"/>
      <c r="W646" s="48"/>
      <c r="X646" s="48"/>
      <c r="Y646" s="48"/>
      <c r="Z646" s="48"/>
    </row>
    <row r="647" spans="2:26" x14ac:dyDescent="0.2"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50"/>
      <c r="M647" s="50"/>
      <c r="N647" s="48"/>
      <c r="O647" s="48"/>
      <c r="P647" s="48"/>
      <c r="Q647" s="48"/>
      <c r="R647" s="48"/>
      <c r="S647" s="49"/>
      <c r="T647" s="49"/>
      <c r="U647" s="49"/>
      <c r="V647" s="48"/>
      <c r="W647" s="48"/>
      <c r="X647" s="48"/>
      <c r="Y647" s="48"/>
      <c r="Z647" s="48"/>
    </row>
    <row r="648" spans="2:26" x14ac:dyDescent="0.2"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50"/>
      <c r="M648" s="50"/>
      <c r="N648" s="48"/>
      <c r="O648" s="48"/>
      <c r="P648" s="48"/>
      <c r="Q648" s="48"/>
      <c r="R648" s="48"/>
      <c r="S648" s="49"/>
      <c r="T648" s="49"/>
      <c r="U648" s="49"/>
      <c r="V648" s="48"/>
      <c r="W648" s="48"/>
      <c r="X648" s="48"/>
      <c r="Y648" s="48"/>
      <c r="Z648" s="48"/>
    </row>
    <row r="649" spans="2:26" x14ac:dyDescent="0.2"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50"/>
      <c r="M649" s="50"/>
      <c r="N649" s="48"/>
      <c r="O649" s="48"/>
      <c r="P649" s="48"/>
      <c r="Q649" s="48"/>
      <c r="R649" s="48"/>
      <c r="S649" s="49"/>
      <c r="T649" s="49"/>
      <c r="U649" s="49"/>
      <c r="V649" s="48"/>
      <c r="W649" s="48"/>
      <c r="X649" s="48"/>
      <c r="Y649" s="48"/>
      <c r="Z649" s="48"/>
    </row>
    <row r="650" spans="2:26" x14ac:dyDescent="0.2"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50"/>
      <c r="M650" s="50"/>
      <c r="N650" s="48"/>
      <c r="O650" s="48"/>
      <c r="P650" s="48"/>
      <c r="Q650" s="48"/>
      <c r="R650" s="48"/>
      <c r="S650" s="49"/>
      <c r="T650" s="49"/>
      <c r="U650" s="49"/>
      <c r="V650" s="48"/>
      <c r="W650" s="48"/>
      <c r="X650" s="48"/>
      <c r="Y650" s="48"/>
      <c r="Z650" s="48"/>
    </row>
    <row r="651" spans="2:26" x14ac:dyDescent="0.2"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50"/>
      <c r="M651" s="50"/>
      <c r="N651" s="48"/>
      <c r="O651" s="48"/>
      <c r="P651" s="48"/>
      <c r="Q651" s="48"/>
      <c r="R651" s="48"/>
      <c r="S651" s="49"/>
      <c r="T651" s="49"/>
      <c r="U651" s="49"/>
      <c r="V651" s="48"/>
      <c r="W651" s="48"/>
      <c r="X651" s="48"/>
      <c r="Y651" s="48"/>
      <c r="Z651" s="48"/>
    </row>
    <row r="652" spans="2:26" x14ac:dyDescent="0.2"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50"/>
      <c r="M652" s="50"/>
      <c r="N652" s="48"/>
      <c r="O652" s="48"/>
      <c r="P652" s="48"/>
      <c r="Q652" s="48"/>
      <c r="R652" s="48"/>
      <c r="S652" s="49"/>
      <c r="T652" s="49"/>
      <c r="U652" s="49"/>
      <c r="V652" s="48"/>
      <c r="W652" s="48"/>
      <c r="X652" s="48"/>
      <c r="Y652" s="48"/>
      <c r="Z652" s="48"/>
    </row>
    <row r="653" spans="2:26" x14ac:dyDescent="0.2"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50"/>
      <c r="M653" s="50"/>
      <c r="N653" s="48"/>
      <c r="O653" s="48"/>
      <c r="P653" s="48"/>
      <c r="Q653" s="48"/>
      <c r="R653" s="48"/>
      <c r="S653" s="49"/>
      <c r="T653" s="49"/>
      <c r="U653" s="49"/>
      <c r="V653" s="48"/>
      <c r="W653" s="48"/>
      <c r="X653" s="48"/>
      <c r="Y653" s="48"/>
      <c r="Z653" s="48"/>
    </row>
    <row r="654" spans="2:26" x14ac:dyDescent="0.2"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50"/>
      <c r="M654" s="50"/>
      <c r="N654" s="48"/>
      <c r="O654" s="48"/>
      <c r="P654" s="48"/>
      <c r="Q654" s="48"/>
      <c r="R654" s="48"/>
      <c r="S654" s="49"/>
      <c r="T654" s="49"/>
      <c r="U654" s="49"/>
      <c r="V654" s="48"/>
      <c r="W654" s="48"/>
      <c r="X654" s="48"/>
      <c r="Y654" s="48"/>
      <c r="Z654" s="48"/>
    </row>
    <row r="655" spans="2:26" x14ac:dyDescent="0.2"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50"/>
      <c r="M655" s="50"/>
      <c r="N655" s="48"/>
      <c r="O655" s="48"/>
      <c r="P655" s="48"/>
      <c r="Q655" s="48"/>
      <c r="R655" s="48"/>
      <c r="S655" s="49"/>
      <c r="T655" s="49"/>
      <c r="U655" s="49"/>
      <c r="V655" s="48"/>
      <c r="W655" s="48"/>
      <c r="X655" s="48"/>
      <c r="Y655" s="48"/>
      <c r="Z655" s="48"/>
    </row>
    <row r="656" spans="2:26" x14ac:dyDescent="0.2"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50"/>
      <c r="M656" s="50"/>
      <c r="N656" s="48"/>
      <c r="O656" s="48"/>
      <c r="P656" s="48"/>
      <c r="Q656" s="48"/>
      <c r="R656" s="48"/>
      <c r="S656" s="49"/>
      <c r="T656" s="49"/>
      <c r="U656" s="49"/>
      <c r="V656" s="48"/>
      <c r="W656" s="48"/>
      <c r="X656" s="48"/>
      <c r="Y656" s="48"/>
      <c r="Z656" s="48"/>
    </row>
    <row r="657" spans="2:26" x14ac:dyDescent="0.2"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50"/>
      <c r="M657" s="50"/>
      <c r="N657" s="48"/>
      <c r="O657" s="48"/>
      <c r="P657" s="48"/>
      <c r="Q657" s="48"/>
      <c r="R657" s="48"/>
      <c r="S657" s="49"/>
      <c r="T657" s="49"/>
      <c r="U657" s="49"/>
      <c r="V657" s="48"/>
      <c r="W657" s="48"/>
      <c r="X657" s="48"/>
      <c r="Y657" s="48"/>
      <c r="Z657" s="48"/>
    </row>
    <row r="658" spans="2:26" x14ac:dyDescent="0.2"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50"/>
      <c r="M658" s="50"/>
      <c r="N658" s="48"/>
      <c r="O658" s="48"/>
      <c r="P658" s="48"/>
      <c r="Q658" s="48"/>
      <c r="R658" s="48"/>
      <c r="S658" s="49"/>
      <c r="T658" s="49"/>
      <c r="U658" s="49"/>
      <c r="V658" s="48"/>
      <c r="W658" s="48"/>
      <c r="X658" s="48"/>
      <c r="Y658" s="48"/>
      <c r="Z658" s="48"/>
    </row>
    <row r="659" spans="2:26" x14ac:dyDescent="0.2"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50"/>
      <c r="M659" s="50"/>
      <c r="N659" s="48"/>
      <c r="O659" s="48"/>
      <c r="P659" s="48"/>
      <c r="Q659" s="48"/>
      <c r="R659" s="48"/>
      <c r="S659" s="49"/>
      <c r="T659" s="49"/>
      <c r="U659" s="49"/>
      <c r="V659" s="48"/>
      <c r="W659" s="48"/>
      <c r="X659" s="48"/>
      <c r="Y659" s="48"/>
      <c r="Z659" s="48"/>
    </row>
    <row r="660" spans="2:26" x14ac:dyDescent="0.2"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50"/>
      <c r="M660" s="50"/>
      <c r="N660" s="48"/>
      <c r="O660" s="48"/>
      <c r="P660" s="48"/>
      <c r="Q660" s="48"/>
      <c r="R660" s="48"/>
      <c r="S660" s="49"/>
      <c r="T660" s="49"/>
      <c r="U660" s="49"/>
      <c r="V660" s="48"/>
      <c r="W660" s="48"/>
      <c r="X660" s="48"/>
      <c r="Y660" s="48"/>
      <c r="Z660" s="48"/>
    </row>
    <row r="661" spans="2:26" x14ac:dyDescent="0.2"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50"/>
      <c r="M661" s="50"/>
      <c r="N661" s="48"/>
      <c r="O661" s="48"/>
      <c r="P661" s="48"/>
      <c r="Q661" s="48"/>
      <c r="R661" s="48"/>
      <c r="S661" s="49"/>
      <c r="T661" s="49"/>
      <c r="U661" s="49"/>
      <c r="V661" s="48"/>
      <c r="W661" s="48"/>
      <c r="X661" s="48"/>
      <c r="Y661" s="48"/>
      <c r="Z661" s="48"/>
    </row>
    <row r="662" spans="2:26" x14ac:dyDescent="0.2"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50"/>
      <c r="M662" s="50"/>
      <c r="N662" s="48"/>
      <c r="O662" s="48"/>
      <c r="P662" s="48"/>
      <c r="Q662" s="48"/>
      <c r="R662" s="48"/>
      <c r="S662" s="49"/>
      <c r="T662" s="49"/>
      <c r="U662" s="49"/>
      <c r="V662" s="48"/>
      <c r="W662" s="48"/>
      <c r="X662" s="48"/>
      <c r="Y662" s="48"/>
      <c r="Z662" s="48"/>
    </row>
    <row r="663" spans="2:26" x14ac:dyDescent="0.2"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50"/>
      <c r="M663" s="50"/>
      <c r="N663" s="48"/>
      <c r="O663" s="48"/>
      <c r="P663" s="48"/>
      <c r="Q663" s="48"/>
      <c r="R663" s="48"/>
      <c r="S663" s="49"/>
      <c r="T663" s="49"/>
      <c r="U663" s="49"/>
      <c r="V663" s="48"/>
      <c r="W663" s="48"/>
      <c r="X663" s="48"/>
      <c r="Y663" s="48"/>
      <c r="Z663" s="48"/>
    </row>
    <row r="664" spans="2:26" x14ac:dyDescent="0.2"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50"/>
      <c r="M664" s="50"/>
      <c r="N664" s="48"/>
      <c r="O664" s="48"/>
      <c r="P664" s="48"/>
      <c r="Q664" s="48"/>
      <c r="R664" s="48"/>
      <c r="S664" s="49"/>
      <c r="T664" s="49"/>
      <c r="U664" s="49"/>
      <c r="V664" s="48"/>
      <c r="W664" s="48"/>
      <c r="X664" s="48"/>
      <c r="Y664" s="48"/>
      <c r="Z664" s="48"/>
    </row>
    <row r="665" spans="2:26" x14ac:dyDescent="0.2"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50"/>
      <c r="M665" s="50"/>
      <c r="N665" s="48"/>
      <c r="O665" s="48"/>
      <c r="P665" s="48"/>
      <c r="Q665" s="48"/>
      <c r="R665" s="48"/>
      <c r="S665" s="49"/>
      <c r="T665" s="49"/>
      <c r="U665" s="49"/>
      <c r="V665" s="48"/>
      <c r="W665" s="48"/>
      <c r="X665" s="48"/>
      <c r="Y665" s="48"/>
      <c r="Z665" s="48"/>
    </row>
    <row r="666" spans="2:26" x14ac:dyDescent="0.2"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50"/>
      <c r="M666" s="50"/>
      <c r="N666" s="48"/>
      <c r="O666" s="48"/>
      <c r="P666" s="48"/>
      <c r="Q666" s="48"/>
      <c r="R666" s="48"/>
      <c r="S666" s="49"/>
      <c r="T666" s="49"/>
      <c r="U666" s="49"/>
      <c r="V666" s="48"/>
      <c r="W666" s="48"/>
      <c r="X666" s="48"/>
      <c r="Y666" s="48"/>
      <c r="Z666" s="48"/>
    </row>
    <row r="667" spans="2:26" x14ac:dyDescent="0.2"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50"/>
      <c r="M667" s="50"/>
      <c r="N667" s="48"/>
      <c r="O667" s="48"/>
      <c r="P667" s="48"/>
      <c r="Q667" s="48"/>
      <c r="R667" s="48"/>
      <c r="S667" s="49"/>
      <c r="T667" s="49"/>
      <c r="U667" s="49"/>
      <c r="V667" s="48"/>
      <c r="W667" s="48"/>
      <c r="X667" s="48"/>
      <c r="Y667" s="48"/>
      <c r="Z667" s="48"/>
    </row>
    <row r="668" spans="2:26" x14ac:dyDescent="0.2"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50"/>
      <c r="M668" s="50"/>
      <c r="N668" s="48"/>
      <c r="O668" s="48"/>
      <c r="P668" s="48"/>
      <c r="Q668" s="48"/>
      <c r="R668" s="48"/>
      <c r="S668" s="49"/>
      <c r="T668" s="49"/>
      <c r="U668" s="49"/>
      <c r="V668" s="48"/>
      <c r="W668" s="48"/>
      <c r="X668" s="48"/>
      <c r="Y668" s="48"/>
      <c r="Z668" s="48"/>
    </row>
    <row r="669" spans="2:26" x14ac:dyDescent="0.2"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50"/>
      <c r="M669" s="50"/>
      <c r="N669" s="48"/>
      <c r="O669" s="48"/>
      <c r="P669" s="48"/>
      <c r="Q669" s="48"/>
      <c r="R669" s="48"/>
      <c r="S669" s="49"/>
      <c r="T669" s="49"/>
      <c r="U669" s="49"/>
      <c r="V669" s="48"/>
      <c r="W669" s="48"/>
      <c r="X669" s="48"/>
      <c r="Y669" s="48"/>
      <c r="Z669" s="48"/>
    </row>
    <row r="670" spans="2:26" x14ac:dyDescent="0.2"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50"/>
      <c r="M670" s="50"/>
      <c r="N670" s="48"/>
      <c r="O670" s="48"/>
      <c r="P670" s="48"/>
      <c r="Q670" s="48"/>
      <c r="R670" s="48"/>
      <c r="S670" s="49"/>
      <c r="T670" s="49"/>
      <c r="U670" s="49"/>
      <c r="V670" s="48"/>
      <c r="W670" s="48"/>
      <c r="X670" s="48"/>
      <c r="Y670" s="48"/>
      <c r="Z670" s="48"/>
    </row>
    <row r="671" spans="2:26" x14ac:dyDescent="0.2"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50"/>
      <c r="M671" s="50"/>
      <c r="N671" s="48"/>
      <c r="O671" s="48"/>
      <c r="P671" s="48"/>
      <c r="Q671" s="48"/>
      <c r="R671" s="48"/>
      <c r="S671" s="49"/>
      <c r="T671" s="49"/>
      <c r="U671" s="49"/>
      <c r="V671" s="48"/>
      <c r="W671" s="48"/>
      <c r="X671" s="48"/>
      <c r="Y671" s="48"/>
      <c r="Z671" s="48"/>
    </row>
    <row r="672" spans="2:26" x14ac:dyDescent="0.2"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50"/>
      <c r="M672" s="50"/>
      <c r="N672" s="48"/>
      <c r="O672" s="48"/>
      <c r="P672" s="48"/>
      <c r="Q672" s="48"/>
      <c r="R672" s="48"/>
      <c r="S672" s="49"/>
      <c r="T672" s="49"/>
      <c r="U672" s="49"/>
      <c r="V672" s="48"/>
      <c r="W672" s="48"/>
      <c r="X672" s="48"/>
      <c r="Y672" s="48"/>
      <c r="Z672" s="48"/>
    </row>
    <row r="673" spans="2:26" x14ac:dyDescent="0.2"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50"/>
      <c r="M673" s="50"/>
      <c r="N673" s="48"/>
      <c r="O673" s="48"/>
      <c r="P673" s="48"/>
      <c r="Q673" s="48"/>
      <c r="R673" s="48"/>
      <c r="S673" s="49"/>
      <c r="T673" s="49"/>
      <c r="U673" s="49"/>
      <c r="V673" s="48"/>
      <c r="W673" s="48"/>
      <c r="X673" s="48"/>
      <c r="Y673" s="48"/>
      <c r="Z673" s="48"/>
    </row>
    <row r="674" spans="2:26" x14ac:dyDescent="0.2"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50"/>
      <c r="M674" s="50"/>
      <c r="N674" s="48"/>
      <c r="O674" s="48"/>
      <c r="P674" s="48"/>
      <c r="Q674" s="48"/>
      <c r="R674" s="48"/>
      <c r="S674" s="49"/>
      <c r="T674" s="49"/>
      <c r="U674" s="49"/>
      <c r="V674" s="48"/>
      <c r="W674" s="48"/>
      <c r="X674" s="48"/>
      <c r="Y674" s="48"/>
      <c r="Z674" s="48"/>
    </row>
    <row r="675" spans="2:26" x14ac:dyDescent="0.2"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50"/>
      <c r="M675" s="50"/>
      <c r="N675" s="48"/>
      <c r="O675" s="48"/>
      <c r="P675" s="48"/>
      <c r="Q675" s="48"/>
      <c r="R675" s="48"/>
      <c r="S675" s="49"/>
      <c r="T675" s="49"/>
      <c r="U675" s="49"/>
      <c r="V675" s="48"/>
      <c r="W675" s="48"/>
      <c r="X675" s="48"/>
      <c r="Y675" s="48"/>
      <c r="Z675" s="48"/>
    </row>
    <row r="676" spans="2:26" x14ac:dyDescent="0.2"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50"/>
      <c r="M676" s="50"/>
      <c r="N676" s="48"/>
      <c r="O676" s="48"/>
      <c r="P676" s="48"/>
      <c r="Q676" s="48"/>
      <c r="R676" s="48"/>
      <c r="S676" s="49"/>
      <c r="T676" s="49"/>
      <c r="U676" s="49"/>
      <c r="V676" s="48"/>
      <c r="W676" s="48"/>
      <c r="X676" s="48"/>
      <c r="Y676" s="48"/>
      <c r="Z676" s="48"/>
    </row>
    <row r="677" spans="2:26" x14ac:dyDescent="0.2"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50"/>
      <c r="M677" s="50"/>
      <c r="N677" s="48"/>
      <c r="O677" s="48"/>
      <c r="P677" s="48"/>
      <c r="Q677" s="48"/>
      <c r="R677" s="48"/>
      <c r="S677" s="49"/>
      <c r="T677" s="49"/>
      <c r="U677" s="49"/>
      <c r="V677" s="48"/>
      <c r="W677" s="48"/>
      <c r="X677" s="48"/>
      <c r="Y677" s="48"/>
      <c r="Z677" s="48"/>
    </row>
    <row r="678" spans="2:26" x14ac:dyDescent="0.2"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50"/>
      <c r="M678" s="50"/>
      <c r="N678" s="48"/>
      <c r="O678" s="48"/>
      <c r="P678" s="48"/>
      <c r="Q678" s="48"/>
      <c r="R678" s="48"/>
      <c r="S678" s="49"/>
      <c r="T678" s="49"/>
      <c r="U678" s="49"/>
      <c r="V678" s="48"/>
      <c r="W678" s="48"/>
      <c r="X678" s="48"/>
      <c r="Y678" s="48"/>
      <c r="Z678" s="48"/>
    </row>
    <row r="679" spans="2:26" x14ac:dyDescent="0.2"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50"/>
      <c r="M679" s="50"/>
      <c r="N679" s="48"/>
      <c r="O679" s="48"/>
      <c r="P679" s="48"/>
      <c r="Q679" s="48"/>
      <c r="R679" s="48"/>
      <c r="S679" s="49"/>
      <c r="T679" s="49"/>
      <c r="U679" s="49"/>
      <c r="V679" s="48"/>
      <c r="W679" s="48"/>
      <c r="X679" s="48"/>
      <c r="Y679" s="48"/>
      <c r="Z679" s="48"/>
    </row>
    <row r="680" spans="2:26" x14ac:dyDescent="0.2"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50"/>
      <c r="M680" s="50"/>
      <c r="N680" s="48"/>
      <c r="O680" s="48"/>
      <c r="P680" s="48"/>
      <c r="Q680" s="48"/>
      <c r="R680" s="48"/>
      <c r="S680" s="49"/>
      <c r="T680" s="49"/>
      <c r="U680" s="49"/>
      <c r="V680" s="48"/>
      <c r="W680" s="48"/>
      <c r="X680" s="48"/>
      <c r="Y680" s="48"/>
      <c r="Z680" s="48"/>
    </row>
    <row r="681" spans="2:26" x14ac:dyDescent="0.2"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50"/>
      <c r="M681" s="50"/>
      <c r="N681" s="48"/>
      <c r="O681" s="48"/>
      <c r="P681" s="48"/>
      <c r="Q681" s="48"/>
      <c r="R681" s="48"/>
      <c r="S681" s="49"/>
      <c r="T681" s="49"/>
      <c r="U681" s="49"/>
      <c r="V681" s="48"/>
      <c r="W681" s="48"/>
      <c r="X681" s="48"/>
      <c r="Y681" s="48"/>
      <c r="Z681" s="48"/>
    </row>
    <row r="682" spans="2:26" x14ac:dyDescent="0.2"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50"/>
      <c r="M682" s="50"/>
      <c r="N682" s="48"/>
      <c r="O682" s="48"/>
      <c r="P682" s="48"/>
      <c r="Q682" s="48"/>
      <c r="R682" s="48"/>
      <c r="S682" s="49"/>
      <c r="T682" s="49"/>
      <c r="U682" s="49"/>
      <c r="V682" s="48"/>
      <c r="W682" s="48"/>
      <c r="X682" s="48"/>
      <c r="Y682" s="48"/>
      <c r="Z682" s="48"/>
    </row>
    <row r="683" spans="2:26" x14ac:dyDescent="0.2"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50"/>
      <c r="M683" s="50"/>
      <c r="N683" s="48"/>
      <c r="O683" s="48"/>
      <c r="P683" s="48"/>
      <c r="Q683" s="48"/>
      <c r="R683" s="48"/>
      <c r="S683" s="49"/>
      <c r="T683" s="49"/>
      <c r="U683" s="49"/>
      <c r="V683" s="48"/>
      <c r="W683" s="48"/>
      <c r="X683" s="48"/>
      <c r="Y683" s="48"/>
      <c r="Z683" s="48"/>
    </row>
    <row r="684" spans="2:26" x14ac:dyDescent="0.2"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50"/>
      <c r="M684" s="50"/>
      <c r="N684" s="48"/>
      <c r="O684" s="48"/>
      <c r="P684" s="48"/>
      <c r="Q684" s="48"/>
      <c r="R684" s="48"/>
      <c r="S684" s="49"/>
      <c r="T684" s="49"/>
      <c r="U684" s="49"/>
      <c r="V684" s="48"/>
      <c r="W684" s="48"/>
      <c r="X684" s="48"/>
      <c r="Y684" s="48"/>
      <c r="Z684" s="48"/>
    </row>
    <row r="685" spans="2:26" x14ac:dyDescent="0.2"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50"/>
      <c r="M685" s="50"/>
      <c r="N685" s="48"/>
      <c r="O685" s="48"/>
      <c r="P685" s="48"/>
      <c r="Q685" s="48"/>
      <c r="R685" s="48"/>
      <c r="S685" s="49"/>
      <c r="T685" s="49"/>
      <c r="U685" s="49"/>
      <c r="V685" s="48"/>
      <c r="W685" s="48"/>
      <c r="X685" s="48"/>
      <c r="Y685" s="48"/>
      <c r="Z685" s="48"/>
    </row>
    <row r="686" spans="2:26" x14ac:dyDescent="0.2"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50"/>
      <c r="M686" s="50"/>
      <c r="N686" s="48"/>
      <c r="O686" s="48"/>
      <c r="P686" s="48"/>
      <c r="Q686" s="48"/>
      <c r="R686" s="48"/>
      <c r="S686" s="49"/>
      <c r="T686" s="49"/>
      <c r="U686" s="49"/>
      <c r="V686" s="48"/>
      <c r="W686" s="48"/>
      <c r="X686" s="48"/>
      <c r="Y686" s="48"/>
      <c r="Z686" s="48"/>
    </row>
    <row r="687" spans="2:26" x14ac:dyDescent="0.2"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50"/>
      <c r="M687" s="50"/>
      <c r="N687" s="48"/>
      <c r="O687" s="48"/>
      <c r="P687" s="48"/>
      <c r="Q687" s="48"/>
      <c r="R687" s="48"/>
      <c r="S687" s="49"/>
      <c r="T687" s="49"/>
      <c r="U687" s="49"/>
      <c r="V687" s="48"/>
      <c r="W687" s="48"/>
      <c r="X687" s="48"/>
      <c r="Y687" s="48"/>
      <c r="Z687" s="48"/>
    </row>
    <row r="688" spans="2:26" x14ac:dyDescent="0.2"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50"/>
      <c r="M688" s="50"/>
      <c r="N688" s="48"/>
      <c r="O688" s="48"/>
      <c r="P688" s="48"/>
      <c r="Q688" s="48"/>
      <c r="R688" s="48"/>
      <c r="S688" s="49"/>
      <c r="T688" s="49"/>
      <c r="U688" s="49"/>
      <c r="V688" s="48"/>
      <c r="W688" s="48"/>
      <c r="X688" s="48"/>
      <c r="Y688" s="48"/>
      <c r="Z688" s="48"/>
    </row>
    <row r="689" spans="2:26" x14ac:dyDescent="0.2"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50"/>
      <c r="M689" s="50"/>
      <c r="N689" s="48"/>
      <c r="O689" s="48"/>
      <c r="P689" s="48"/>
      <c r="Q689" s="48"/>
      <c r="R689" s="48"/>
      <c r="S689" s="49"/>
      <c r="T689" s="49"/>
      <c r="U689" s="49"/>
      <c r="V689" s="48"/>
      <c r="W689" s="48"/>
      <c r="X689" s="48"/>
      <c r="Y689" s="48"/>
      <c r="Z689" s="48"/>
    </row>
    <row r="690" spans="2:26" x14ac:dyDescent="0.2"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50"/>
      <c r="M690" s="50"/>
      <c r="N690" s="48"/>
      <c r="O690" s="48"/>
      <c r="P690" s="48"/>
      <c r="Q690" s="48"/>
      <c r="R690" s="48"/>
      <c r="S690" s="49"/>
      <c r="T690" s="49"/>
      <c r="U690" s="49"/>
      <c r="V690" s="48"/>
      <c r="W690" s="48"/>
      <c r="X690" s="48"/>
      <c r="Y690" s="48"/>
      <c r="Z690" s="48"/>
    </row>
    <row r="691" spans="2:26" x14ac:dyDescent="0.2"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50"/>
      <c r="M691" s="50"/>
      <c r="N691" s="48"/>
      <c r="O691" s="48"/>
      <c r="P691" s="48"/>
      <c r="Q691" s="48"/>
      <c r="R691" s="48"/>
      <c r="S691" s="49"/>
      <c r="T691" s="49"/>
      <c r="U691" s="49"/>
      <c r="V691" s="48"/>
      <c r="W691" s="48"/>
      <c r="X691" s="48"/>
      <c r="Y691" s="48"/>
      <c r="Z691" s="48"/>
    </row>
    <row r="692" spans="2:26" x14ac:dyDescent="0.2"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50"/>
      <c r="M692" s="50"/>
      <c r="N692" s="48"/>
      <c r="O692" s="48"/>
      <c r="P692" s="48"/>
      <c r="Q692" s="48"/>
      <c r="R692" s="48"/>
      <c r="S692" s="49"/>
      <c r="T692" s="49"/>
      <c r="U692" s="49"/>
      <c r="V692" s="48"/>
      <c r="W692" s="48"/>
      <c r="X692" s="48"/>
      <c r="Y692" s="48"/>
      <c r="Z692" s="48"/>
    </row>
    <row r="693" spans="2:26" x14ac:dyDescent="0.2"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50"/>
      <c r="M693" s="50"/>
      <c r="N693" s="48"/>
      <c r="O693" s="48"/>
      <c r="P693" s="48"/>
      <c r="Q693" s="48"/>
      <c r="R693" s="48"/>
      <c r="S693" s="49"/>
      <c r="T693" s="49"/>
      <c r="U693" s="49"/>
      <c r="V693" s="48"/>
      <c r="W693" s="48"/>
      <c r="X693" s="48"/>
      <c r="Y693" s="48"/>
      <c r="Z693" s="48"/>
    </row>
    <row r="694" spans="2:26" x14ac:dyDescent="0.2"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50"/>
      <c r="M694" s="50"/>
      <c r="N694" s="48"/>
      <c r="O694" s="48"/>
      <c r="P694" s="48"/>
      <c r="Q694" s="48"/>
      <c r="R694" s="48"/>
      <c r="S694" s="49"/>
      <c r="T694" s="49"/>
      <c r="U694" s="49"/>
      <c r="V694" s="48"/>
      <c r="W694" s="48"/>
      <c r="X694" s="48"/>
      <c r="Y694" s="48"/>
      <c r="Z694" s="48"/>
    </row>
    <row r="695" spans="2:26" x14ac:dyDescent="0.2"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50"/>
      <c r="M695" s="50"/>
      <c r="N695" s="48"/>
      <c r="O695" s="48"/>
      <c r="P695" s="48"/>
      <c r="Q695" s="48"/>
      <c r="R695" s="48"/>
      <c r="S695" s="49"/>
      <c r="T695" s="49"/>
      <c r="U695" s="49"/>
      <c r="V695" s="48"/>
      <c r="W695" s="48"/>
      <c r="X695" s="48"/>
      <c r="Y695" s="48"/>
      <c r="Z695" s="48"/>
    </row>
    <row r="696" spans="2:26" x14ac:dyDescent="0.2"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50"/>
      <c r="M696" s="50"/>
      <c r="N696" s="48"/>
      <c r="O696" s="48"/>
      <c r="P696" s="48"/>
      <c r="Q696" s="48"/>
      <c r="R696" s="48"/>
      <c r="S696" s="49"/>
      <c r="T696" s="49"/>
      <c r="U696" s="49"/>
      <c r="V696" s="48"/>
      <c r="W696" s="48"/>
      <c r="X696" s="48"/>
      <c r="Y696" s="48"/>
      <c r="Z696" s="48"/>
    </row>
    <row r="697" spans="2:26" x14ac:dyDescent="0.2"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50"/>
      <c r="M697" s="50"/>
      <c r="N697" s="48"/>
      <c r="O697" s="48"/>
      <c r="P697" s="48"/>
      <c r="Q697" s="48"/>
      <c r="R697" s="48"/>
      <c r="S697" s="49"/>
      <c r="T697" s="49"/>
      <c r="U697" s="49"/>
      <c r="V697" s="48"/>
      <c r="W697" s="48"/>
      <c r="X697" s="48"/>
      <c r="Y697" s="48"/>
      <c r="Z697" s="48"/>
    </row>
    <row r="698" spans="2:26" x14ac:dyDescent="0.2"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50"/>
      <c r="M698" s="50"/>
      <c r="N698" s="48"/>
      <c r="O698" s="48"/>
      <c r="P698" s="48"/>
      <c r="Q698" s="48"/>
      <c r="R698" s="48"/>
      <c r="S698" s="49"/>
      <c r="T698" s="49"/>
      <c r="U698" s="49"/>
      <c r="V698" s="48"/>
      <c r="W698" s="48"/>
      <c r="X698" s="48"/>
      <c r="Y698" s="48"/>
      <c r="Z698" s="48"/>
    </row>
    <row r="699" spans="2:26" x14ac:dyDescent="0.2"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50"/>
      <c r="M699" s="50"/>
      <c r="N699" s="48"/>
      <c r="O699" s="48"/>
      <c r="P699" s="48"/>
      <c r="Q699" s="48"/>
      <c r="R699" s="48"/>
      <c r="S699" s="49"/>
      <c r="T699" s="49"/>
      <c r="U699" s="49"/>
      <c r="V699" s="48"/>
      <c r="W699" s="48"/>
      <c r="X699" s="48"/>
      <c r="Y699" s="48"/>
      <c r="Z699" s="48"/>
    </row>
    <row r="700" spans="2:26" x14ac:dyDescent="0.2"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50"/>
      <c r="M700" s="50"/>
      <c r="N700" s="48"/>
      <c r="O700" s="48"/>
      <c r="P700" s="48"/>
      <c r="Q700" s="48"/>
      <c r="R700" s="48"/>
      <c r="S700" s="49"/>
      <c r="T700" s="49"/>
      <c r="U700" s="49"/>
      <c r="V700" s="48"/>
      <c r="W700" s="48"/>
      <c r="X700" s="48"/>
      <c r="Y700" s="48"/>
      <c r="Z700" s="48"/>
    </row>
    <row r="701" spans="2:26" x14ac:dyDescent="0.2"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50"/>
      <c r="M701" s="50"/>
      <c r="N701" s="48"/>
      <c r="O701" s="48"/>
      <c r="P701" s="48"/>
      <c r="Q701" s="48"/>
      <c r="R701" s="48"/>
      <c r="S701" s="49"/>
      <c r="T701" s="49"/>
      <c r="U701" s="49"/>
      <c r="V701" s="48"/>
      <c r="W701" s="48"/>
      <c r="X701" s="48"/>
      <c r="Y701" s="48"/>
      <c r="Z701" s="48"/>
    </row>
    <row r="702" spans="2:26" x14ac:dyDescent="0.2"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50"/>
      <c r="M702" s="50"/>
      <c r="N702" s="48"/>
      <c r="O702" s="48"/>
      <c r="P702" s="48"/>
      <c r="Q702" s="48"/>
      <c r="R702" s="48"/>
      <c r="S702" s="49"/>
      <c r="T702" s="49"/>
      <c r="U702" s="49"/>
      <c r="V702" s="48"/>
      <c r="W702" s="48"/>
      <c r="X702" s="48"/>
      <c r="Y702" s="48"/>
      <c r="Z702" s="48"/>
    </row>
    <row r="703" spans="2:26" x14ac:dyDescent="0.2"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50"/>
      <c r="M703" s="50"/>
      <c r="N703" s="48"/>
      <c r="O703" s="48"/>
      <c r="P703" s="48"/>
      <c r="Q703" s="48"/>
      <c r="R703" s="48"/>
      <c r="S703" s="49"/>
      <c r="T703" s="49"/>
      <c r="U703" s="49"/>
      <c r="V703" s="48"/>
      <c r="W703" s="48"/>
      <c r="X703" s="48"/>
      <c r="Y703" s="48"/>
      <c r="Z703" s="48"/>
    </row>
    <row r="704" spans="2:26" x14ac:dyDescent="0.2"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50"/>
      <c r="M704" s="50"/>
      <c r="N704" s="48"/>
      <c r="O704" s="48"/>
      <c r="P704" s="48"/>
      <c r="Q704" s="48"/>
      <c r="R704" s="48"/>
      <c r="S704" s="49"/>
      <c r="T704" s="49"/>
      <c r="U704" s="49"/>
      <c r="V704" s="48"/>
      <c r="W704" s="48"/>
      <c r="X704" s="48"/>
      <c r="Y704" s="48"/>
      <c r="Z704" s="48"/>
    </row>
    <row r="705" spans="2:26" x14ac:dyDescent="0.2"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50"/>
      <c r="M705" s="50"/>
      <c r="N705" s="48"/>
      <c r="O705" s="48"/>
      <c r="P705" s="48"/>
      <c r="Q705" s="48"/>
      <c r="R705" s="48"/>
      <c r="S705" s="49"/>
      <c r="T705" s="49"/>
      <c r="U705" s="49"/>
      <c r="V705" s="48"/>
      <c r="W705" s="48"/>
      <c r="X705" s="48"/>
      <c r="Y705" s="48"/>
      <c r="Z705" s="48"/>
    </row>
    <row r="706" spans="2:26" x14ac:dyDescent="0.2"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50"/>
      <c r="M706" s="50"/>
      <c r="N706" s="48"/>
      <c r="O706" s="48"/>
      <c r="P706" s="48"/>
      <c r="Q706" s="48"/>
      <c r="R706" s="48"/>
      <c r="S706" s="49"/>
      <c r="T706" s="49"/>
      <c r="U706" s="49"/>
      <c r="V706" s="48"/>
      <c r="W706" s="48"/>
      <c r="X706" s="48"/>
      <c r="Y706" s="48"/>
      <c r="Z706" s="48"/>
    </row>
    <row r="707" spans="2:26" x14ac:dyDescent="0.2"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50"/>
      <c r="M707" s="50"/>
      <c r="N707" s="48"/>
      <c r="O707" s="48"/>
      <c r="P707" s="48"/>
      <c r="Q707" s="48"/>
      <c r="R707" s="48"/>
      <c r="S707" s="49"/>
      <c r="T707" s="49"/>
      <c r="U707" s="49"/>
      <c r="V707" s="48"/>
      <c r="W707" s="48"/>
      <c r="X707" s="48"/>
      <c r="Y707" s="48"/>
      <c r="Z707" s="48"/>
    </row>
    <row r="708" spans="2:26" x14ac:dyDescent="0.2"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50"/>
      <c r="M708" s="50"/>
      <c r="N708" s="48"/>
      <c r="O708" s="48"/>
      <c r="P708" s="48"/>
      <c r="Q708" s="48"/>
      <c r="R708" s="48"/>
      <c r="S708" s="49"/>
      <c r="T708" s="49"/>
      <c r="U708" s="49"/>
      <c r="V708" s="48"/>
      <c r="W708" s="48"/>
      <c r="X708" s="48"/>
      <c r="Y708" s="48"/>
      <c r="Z708" s="48"/>
    </row>
    <row r="709" spans="2:26" x14ac:dyDescent="0.2"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50"/>
      <c r="M709" s="50"/>
      <c r="N709" s="48"/>
      <c r="O709" s="48"/>
      <c r="P709" s="48"/>
      <c r="Q709" s="48"/>
      <c r="R709" s="48"/>
      <c r="S709" s="49"/>
      <c r="T709" s="49"/>
      <c r="U709" s="49"/>
      <c r="V709" s="48"/>
      <c r="W709" s="48"/>
      <c r="X709" s="48"/>
      <c r="Y709" s="48"/>
      <c r="Z709" s="48"/>
    </row>
    <row r="710" spans="2:26" x14ac:dyDescent="0.2"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50"/>
      <c r="M710" s="50"/>
      <c r="N710" s="48"/>
      <c r="O710" s="48"/>
      <c r="P710" s="48"/>
      <c r="Q710" s="48"/>
      <c r="R710" s="48"/>
      <c r="S710" s="49"/>
      <c r="T710" s="49"/>
      <c r="U710" s="49"/>
      <c r="V710" s="48"/>
      <c r="W710" s="48"/>
      <c r="X710" s="48"/>
      <c r="Y710" s="48"/>
      <c r="Z710" s="48"/>
    </row>
    <row r="711" spans="2:26" x14ac:dyDescent="0.2"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50"/>
      <c r="M711" s="50"/>
      <c r="N711" s="48"/>
      <c r="O711" s="48"/>
      <c r="P711" s="48"/>
      <c r="Q711" s="48"/>
      <c r="R711" s="48"/>
      <c r="S711" s="49"/>
      <c r="T711" s="49"/>
      <c r="U711" s="49"/>
      <c r="V711" s="48"/>
      <c r="W711" s="48"/>
      <c r="X711" s="48"/>
      <c r="Y711" s="48"/>
      <c r="Z711" s="48"/>
    </row>
    <row r="712" spans="2:26" x14ac:dyDescent="0.2"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50"/>
      <c r="M712" s="50"/>
      <c r="N712" s="48"/>
      <c r="O712" s="48"/>
      <c r="P712" s="48"/>
      <c r="Q712" s="48"/>
      <c r="R712" s="48"/>
      <c r="S712" s="49"/>
      <c r="T712" s="49"/>
      <c r="U712" s="49"/>
      <c r="V712" s="48"/>
      <c r="W712" s="48"/>
      <c r="X712" s="48"/>
      <c r="Y712" s="48"/>
      <c r="Z712" s="48"/>
    </row>
    <row r="713" spans="2:26" x14ac:dyDescent="0.2"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50"/>
      <c r="M713" s="50"/>
      <c r="N713" s="48"/>
      <c r="O713" s="48"/>
      <c r="P713" s="48"/>
      <c r="Q713" s="48"/>
      <c r="R713" s="48"/>
      <c r="S713" s="49"/>
      <c r="T713" s="49"/>
      <c r="U713" s="49"/>
      <c r="V713" s="48"/>
      <c r="W713" s="48"/>
      <c r="X713" s="48"/>
      <c r="Y713" s="48"/>
      <c r="Z713" s="48"/>
    </row>
    <row r="714" spans="2:26" x14ac:dyDescent="0.2"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50"/>
      <c r="M714" s="50"/>
      <c r="N714" s="48"/>
      <c r="O714" s="48"/>
      <c r="P714" s="48"/>
      <c r="Q714" s="48"/>
      <c r="R714" s="48"/>
      <c r="S714" s="49"/>
      <c r="T714" s="49"/>
      <c r="U714" s="49"/>
      <c r="V714" s="48"/>
      <c r="W714" s="48"/>
      <c r="X714" s="48"/>
      <c r="Y714" s="48"/>
      <c r="Z714" s="48"/>
    </row>
    <row r="715" spans="2:26" x14ac:dyDescent="0.2"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50"/>
      <c r="M715" s="50"/>
      <c r="N715" s="48"/>
      <c r="O715" s="48"/>
      <c r="P715" s="48"/>
      <c r="Q715" s="48"/>
      <c r="R715" s="48"/>
      <c r="S715" s="49"/>
      <c r="T715" s="49"/>
      <c r="U715" s="49"/>
      <c r="V715" s="48"/>
      <c r="W715" s="48"/>
      <c r="X715" s="48"/>
      <c r="Y715" s="48"/>
      <c r="Z715" s="48"/>
    </row>
    <row r="716" spans="2:26" x14ac:dyDescent="0.2"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50"/>
      <c r="M716" s="50"/>
      <c r="N716" s="48"/>
      <c r="O716" s="48"/>
      <c r="P716" s="48"/>
      <c r="Q716" s="48"/>
      <c r="R716" s="48"/>
      <c r="S716" s="49"/>
      <c r="T716" s="49"/>
      <c r="U716" s="49"/>
      <c r="V716" s="48"/>
      <c r="W716" s="48"/>
      <c r="X716" s="48"/>
      <c r="Y716" s="48"/>
      <c r="Z716" s="48"/>
    </row>
    <row r="717" spans="2:26" x14ac:dyDescent="0.2"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50"/>
      <c r="M717" s="50"/>
      <c r="N717" s="48"/>
      <c r="O717" s="48"/>
      <c r="P717" s="48"/>
      <c r="Q717" s="48"/>
      <c r="R717" s="48"/>
      <c r="S717" s="49"/>
      <c r="T717" s="49"/>
      <c r="U717" s="49"/>
      <c r="V717" s="48"/>
      <c r="W717" s="48"/>
      <c r="X717" s="48"/>
      <c r="Y717" s="48"/>
      <c r="Z717" s="48"/>
    </row>
    <row r="718" spans="2:26" x14ac:dyDescent="0.2"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50"/>
      <c r="M718" s="50"/>
      <c r="N718" s="48"/>
      <c r="O718" s="48"/>
      <c r="P718" s="48"/>
      <c r="Q718" s="48"/>
      <c r="R718" s="48"/>
      <c r="S718" s="49"/>
      <c r="T718" s="49"/>
      <c r="U718" s="49"/>
      <c r="V718" s="48"/>
      <c r="W718" s="48"/>
      <c r="X718" s="48"/>
      <c r="Y718" s="48"/>
      <c r="Z718" s="48"/>
    </row>
    <row r="719" spans="2:26" x14ac:dyDescent="0.2"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50"/>
      <c r="M719" s="50"/>
      <c r="N719" s="48"/>
      <c r="O719" s="48"/>
      <c r="P719" s="48"/>
      <c r="Q719" s="48"/>
      <c r="R719" s="48"/>
      <c r="S719" s="49"/>
      <c r="T719" s="49"/>
      <c r="U719" s="49"/>
      <c r="V719" s="48"/>
      <c r="W719" s="48"/>
      <c r="X719" s="48"/>
      <c r="Y719" s="48"/>
      <c r="Z719" s="48"/>
    </row>
    <row r="720" spans="2:26" x14ac:dyDescent="0.2"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50"/>
      <c r="M720" s="50"/>
      <c r="N720" s="48"/>
      <c r="O720" s="48"/>
      <c r="P720" s="48"/>
      <c r="Q720" s="48"/>
      <c r="R720" s="48"/>
      <c r="S720" s="49"/>
      <c r="T720" s="49"/>
      <c r="U720" s="49"/>
      <c r="V720" s="48"/>
      <c r="W720" s="48"/>
      <c r="X720" s="48"/>
      <c r="Y720" s="48"/>
      <c r="Z720" s="48"/>
    </row>
    <row r="721" spans="2:26" x14ac:dyDescent="0.2"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50"/>
      <c r="M721" s="50"/>
      <c r="N721" s="48"/>
      <c r="O721" s="48"/>
      <c r="P721" s="48"/>
      <c r="Q721" s="48"/>
      <c r="R721" s="48"/>
      <c r="S721" s="49"/>
      <c r="T721" s="49"/>
      <c r="U721" s="49"/>
      <c r="V721" s="48"/>
      <c r="W721" s="48"/>
      <c r="X721" s="48"/>
      <c r="Y721" s="48"/>
      <c r="Z721" s="48"/>
    </row>
    <row r="722" spans="2:26" x14ac:dyDescent="0.2"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50"/>
      <c r="M722" s="50"/>
      <c r="N722" s="48"/>
      <c r="O722" s="48"/>
      <c r="P722" s="48"/>
      <c r="Q722" s="48"/>
      <c r="R722" s="48"/>
      <c r="S722" s="49"/>
      <c r="T722" s="49"/>
      <c r="U722" s="49"/>
      <c r="V722" s="48"/>
      <c r="W722" s="48"/>
      <c r="X722" s="48"/>
      <c r="Y722" s="48"/>
      <c r="Z722" s="48"/>
    </row>
    <row r="723" spans="2:26" x14ac:dyDescent="0.2"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50"/>
      <c r="M723" s="50"/>
      <c r="N723" s="48"/>
      <c r="O723" s="48"/>
      <c r="P723" s="48"/>
      <c r="Q723" s="48"/>
      <c r="R723" s="48"/>
      <c r="S723" s="49"/>
      <c r="T723" s="49"/>
      <c r="U723" s="49"/>
      <c r="V723" s="48"/>
      <c r="W723" s="48"/>
      <c r="X723" s="48"/>
      <c r="Y723" s="48"/>
      <c r="Z723" s="48"/>
    </row>
    <row r="724" spans="2:26" x14ac:dyDescent="0.2"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50"/>
      <c r="M724" s="50"/>
      <c r="N724" s="48"/>
      <c r="O724" s="48"/>
      <c r="P724" s="48"/>
      <c r="Q724" s="48"/>
      <c r="R724" s="48"/>
      <c r="S724" s="49"/>
      <c r="T724" s="49"/>
      <c r="U724" s="49"/>
      <c r="V724" s="48"/>
      <c r="W724" s="48"/>
      <c r="X724" s="48"/>
      <c r="Y724" s="48"/>
      <c r="Z724" s="48"/>
    </row>
    <row r="725" spans="2:26" x14ac:dyDescent="0.2"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50"/>
      <c r="M725" s="50"/>
      <c r="N725" s="48"/>
      <c r="O725" s="48"/>
      <c r="P725" s="48"/>
      <c r="Q725" s="48"/>
      <c r="R725" s="48"/>
      <c r="S725" s="49"/>
      <c r="T725" s="49"/>
      <c r="U725" s="49"/>
      <c r="V725" s="48"/>
      <c r="W725" s="48"/>
      <c r="X725" s="48"/>
      <c r="Y725" s="48"/>
      <c r="Z725" s="48"/>
    </row>
    <row r="726" spans="2:26" x14ac:dyDescent="0.2"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50"/>
      <c r="M726" s="50"/>
      <c r="N726" s="48"/>
      <c r="O726" s="48"/>
      <c r="P726" s="48"/>
      <c r="Q726" s="48"/>
      <c r="R726" s="48"/>
      <c r="S726" s="49"/>
      <c r="T726" s="49"/>
      <c r="U726" s="49"/>
      <c r="V726" s="48"/>
      <c r="W726" s="48"/>
      <c r="X726" s="48"/>
      <c r="Y726" s="48"/>
      <c r="Z726" s="48"/>
    </row>
    <row r="727" spans="2:26" x14ac:dyDescent="0.2"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50"/>
      <c r="M727" s="50"/>
      <c r="N727" s="48"/>
      <c r="O727" s="48"/>
      <c r="P727" s="48"/>
      <c r="Q727" s="48"/>
      <c r="R727" s="48"/>
      <c r="S727" s="49"/>
      <c r="T727" s="49"/>
      <c r="U727" s="49"/>
      <c r="V727" s="48"/>
      <c r="W727" s="48"/>
      <c r="X727" s="48"/>
      <c r="Y727" s="48"/>
      <c r="Z727" s="48"/>
    </row>
    <row r="728" spans="2:26" x14ac:dyDescent="0.2"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50"/>
      <c r="M728" s="50"/>
      <c r="N728" s="48"/>
      <c r="O728" s="48"/>
      <c r="P728" s="48"/>
      <c r="Q728" s="48"/>
      <c r="R728" s="48"/>
      <c r="S728" s="49"/>
      <c r="T728" s="49"/>
      <c r="U728" s="49"/>
      <c r="V728" s="48"/>
      <c r="W728" s="48"/>
      <c r="X728" s="48"/>
      <c r="Y728" s="48"/>
      <c r="Z728" s="48"/>
    </row>
    <row r="729" spans="2:26" x14ac:dyDescent="0.2"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50"/>
      <c r="M729" s="50"/>
      <c r="N729" s="48"/>
      <c r="O729" s="48"/>
      <c r="P729" s="48"/>
      <c r="Q729" s="48"/>
      <c r="R729" s="48"/>
      <c r="S729" s="49"/>
      <c r="T729" s="49"/>
      <c r="U729" s="49"/>
      <c r="V729" s="48"/>
      <c r="W729" s="48"/>
      <c r="X729" s="48"/>
      <c r="Y729" s="48"/>
      <c r="Z729" s="48"/>
    </row>
    <row r="730" spans="2:26" x14ac:dyDescent="0.2"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50"/>
      <c r="M730" s="50"/>
      <c r="N730" s="48"/>
      <c r="O730" s="48"/>
      <c r="P730" s="48"/>
      <c r="Q730" s="48"/>
      <c r="R730" s="48"/>
      <c r="S730" s="49"/>
      <c r="T730" s="49"/>
      <c r="U730" s="49"/>
      <c r="V730" s="48"/>
      <c r="W730" s="48"/>
      <c r="X730" s="48"/>
      <c r="Y730" s="48"/>
      <c r="Z730" s="48"/>
    </row>
    <row r="731" spans="2:26" x14ac:dyDescent="0.2"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50"/>
      <c r="M731" s="50"/>
      <c r="N731" s="48"/>
      <c r="O731" s="48"/>
      <c r="P731" s="48"/>
      <c r="Q731" s="48"/>
      <c r="R731" s="48"/>
      <c r="S731" s="49"/>
      <c r="T731" s="49"/>
      <c r="U731" s="49"/>
      <c r="V731" s="48"/>
      <c r="W731" s="48"/>
      <c r="X731" s="48"/>
      <c r="Y731" s="48"/>
      <c r="Z731" s="48"/>
    </row>
    <row r="732" spans="2:26" x14ac:dyDescent="0.2"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50"/>
      <c r="M732" s="50"/>
      <c r="N732" s="48"/>
      <c r="O732" s="48"/>
      <c r="P732" s="48"/>
      <c r="Q732" s="48"/>
      <c r="R732" s="48"/>
      <c r="S732" s="49"/>
      <c r="T732" s="49"/>
      <c r="U732" s="49"/>
      <c r="V732" s="48"/>
      <c r="W732" s="48"/>
      <c r="X732" s="48"/>
      <c r="Y732" s="48"/>
      <c r="Z732" s="48"/>
    </row>
    <row r="733" spans="2:26" x14ac:dyDescent="0.2"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50"/>
      <c r="M733" s="50"/>
      <c r="N733" s="48"/>
      <c r="O733" s="48"/>
      <c r="P733" s="48"/>
      <c r="Q733" s="48"/>
      <c r="R733" s="48"/>
      <c r="S733" s="49"/>
      <c r="T733" s="49"/>
      <c r="U733" s="49"/>
      <c r="V733" s="48"/>
      <c r="W733" s="48"/>
      <c r="X733" s="48"/>
      <c r="Y733" s="48"/>
      <c r="Z733" s="48"/>
    </row>
    <row r="734" spans="2:26" x14ac:dyDescent="0.2"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50"/>
      <c r="M734" s="50"/>
      <c r="N734" s="48"/>
      <c r="O734" s="48"/>
      <c r="P734" s="48"/>
      <c r="Q734" s="48"/>
      <c r="R734" s="48"/>
      <c r="S734" s="49"/>
      <c r="T734" s="49"/>
      <c r="U734" s="49"/>
      <c r="V734" s="48"/>
      <c r="W734" s="48"/>
      <c r="X734" s="48"/>
      <c r="Y734" s="48"/>
      <c r="Z734" s="48"/>
    </row>
    <row r="735" spans="2:26" x14ac:dyDescent="0.2"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50"/>
      <c r="M735" s="50"/>
      <c r="N735" s="48"/>
      <c r="O735" s="48"/>
      <c r="P735" s="48"/>
      <c r="Q735" s="48"/>
      <c r="R735" s="48"/>
      <c r="S735" s="49"/>
      <c r="T735" s="49"/>
      <c r="U735" s="49"/>
      <c r="V735" s="48"/>
      <c r="W735" s="48"/>
      <c r="X735" s="48"/>
      <c r="Y735" s="48"/>
      <c r="Z735" s="48"/>
    </row>
    <row r="736" spans="2:26" x14ac:dyDescent="0.2"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50"/>
      <c r="M736" s="50"/>
      <c r="N736" s="48"/>
      <c r="O736" s="48"/>
      <c r="P736" s="48"/>
      <c r="Q736" s="48"/>
      <c r="R736" s="48"/>
      <c r="S736" s="49"/>
      <c r="T736" s="49"/>
      <c r="U736" s="49"/>
      <c r="V736" s="48"/>
      <c r="W736" s="48"/>
      <c r="X736" s="48"/>
      <c r="Y736" s="48"/>
      <c r="Z736" s="48"/>
    </row>
    <row r="737" spans="2:26" x14ac:dyDescent="0.2"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50"/>
      <c r="M737" s="50"/>
      <c r="N737" s="48"/>
      <c r="O737" s="48"/>
      <c r="P737" s="48"/>
      <c r="Q737" s="48"/>
      <c r="R737" s="48"/>
      <c r="S737" s="49"/>
      <c r="T737" s="49"/>
      <c r="U737" s="49"/>
      <c r="V737" s="48"/>
      <c r="W737" s="48"/>
      <c r="X737" s="48"/>
      <c r="Y737" s="48"/>
      <c r="Z737" s="48"/>
    </row>
    <row r="738" spans="2:26" x14ac:dyDescent="0.2"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50"/>
      <c r="M738" s="50"/>
      <c r="N738" s="48"/>
      <c r="O738" s="48"/>
      <c r="P738" s="48"/>
      <c r="Q738" s="48"/>
      <c r="R738" s="48"/>
      <c r="S738" s="49"/>
      <c r="T738" s="49"/>
      <c r="U738" s="49"/>
      <c r="V738" s="48"/>
      <c r="W738" s="48"/>
      <c r="X738" s="48"/>
      <c r="Y738" s="48"/>
      <c r="Z738" s="48"/>
    </row>
    <row r="739" spans="2:26" x14ac:dyDescent="0.2"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50"/>
      <c r="M739" s="50"/>
      <c r="N739" s="48"/>
      <c r="O739" s="48"/>
      <c r="P739" s="48"/>
      <c r="Q739" s="48"/>
      <c r="R739" s="48"/>
      <c r="S739" s="49"/>
      <c r="T739" s="49"/>
      <c r="U739" s="49"/>
      <c r="V739" s="48"/>
      <c r="W739" s="48"/>
      <c r="X739" s="48"/>
      <c r="Y739" s="48"/>
      <c r="Z739" s="48"/>
    </row>
    <row r="740" spans="2:26" x14ac:dyDescent="0.2"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50"/>
      <c r="M740" s="50"/>
      <c r="N740" s="48"/>
      <c r="O740" s="48"/>
      <c r="P740" s="48"/>
      <c r="Q740" s="48"/>
      <c r="R740" s="48"/>
      <c r="S740" s="49"/>
      <c r="T740" s="49"/>
      <c r="U740" s="49"/>
      <c r="V740" s="48"/>
      <c r="W740" s="48"/>
      <c r="X740" s="48"/>
      <c r="Y740" s="48"/>
      <c r="Z740" s="48"/>
    </row>
    <row r="741" spans="2:26" x14ac:dyDescent="0.2"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50"/>
      <c r="M741" s="50"/>
      <c r="N741" s="48"/>
      <c r="O741" s="48"/>
      <c r="P741" s="48"/>
      <c r="Q741" s="48"/>
      <c r="R741" s="48"/>
      <c r="S741" s="49"/>
      <c r="T741" s="49"/>
      <c r="U741" s="49"/>
      <c r="V741" s="48"/>
      <c r="W741" s="48"/>
      <c r="X741" s="48"/>
      <c r="Y741" s="48"/>
      <c r="Z741" s="48"/>
    </row>
    <row r="742" spans="2:26" x14ac:dyDescent="0.2"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50"/>
      <c r="M742" s="50"/>
      <c r="N742" s="48"/>
      <c r="O742" s="48"/>
      <c r="P742" s="48"/>
      <c r="Q742" s="48"/>
      <c r="R742" s="48"/>
      <c r="S742" s="49"/>
      <c r="T742" s="49"/>
      <c r="U742" s="49"/>
      <c r="V742" s="48"/>
      <c r="W742" s="48"/>
      <c r="X742" s="48"/>
      <c r="Y742" s="48"/>
      <c r="Z742" s="48"/>
    </row>
    <row r="743" spans="2:26" x14ac:dyDescent="0.2"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50"/>
      <c r="M743" s="50"/>
      <c r="N743" s="48"/>
      <c r="O743" s="48"/>
      <c r="P743" s="48"/>
      <c r="Q743" s="48"/>
      <c r="R743" s="48"/>
      <c r="S743" s="49"/>
      <c r="T743" s="49"/>
      <c r="U743" s="49"/>
      <c r="V743" s="48"/>
      <c r="W743" s="48"/>
      <c r="X743" s="48"/>
      <c r="Y743" s="48"/>
      <c r="Z743" s="48"/>
    </row>
    <row r="744" spans="2:26" x14ac:dyDescent="0.2"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50"/>
      <c r="M744" s="50"/>
      <c r="N744" s="48"/>
      <c r="O744" s="48"/>
      <c r="P744" s="48"/>
      <c r="Q744" s="48"/>
      <c r="R744" s="48"/>
      <c r="S744" s="49"/>
      <c r="T744" s="49"/>
      <c r="U744" s="49"/>
      <c r="V744" s="48"/>
      <c r="W744" s="48"/>
      <c r="X744" s="48"/>
      <c r="Y744" s="48"/>
      <c r="Z744" s="48"/>
    </row>
    <row r="745" spans="2:26" x14ac:dyDescent="0.2"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50"/>
      <c r="M745" s="50"/>
      <c r="N745" s="48"/>
      <c r="O745" s="48"/>
      <c r="P745" s="48"/>
      <c r="Q745" s="48"/>
      <c r="R745" s="48"/>
      <c r="S745" s="49"/>
      <c r="T745" s="49"/>
      <c r="U745" s="49"/>
      <c r="V745" s="48"/>
      <c r="W745" s="48"/>
      <c r="X745" s="48"/>
      <c r="Y745" s="48"/>
      <c r="Z745" s="48"/>
    </row>
    <row r="746" spans="2:26" x14ac:dyDescent="0.2"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50"/>
      <c r="M746" s="50"/>
      <c r="N746" s="48"/>
      <c r="O746" s="48"/>
      <c r="P746" s="48"/>
      <c r="Q746" s="48"/>
      <c r="R746" s="48"/>
      <c r="S746" s="49"/>
      <c r="T746" s="49"/>
      <c r="U746" s="49"/>
      <c r="V746" s="48"/>
      <c r="W746" s="48"/>
      <c r="X746" s="48"/>
      <c r="Y746" s="48"/>
      <c r="Z746" s="48"/>
    </row>
    <row r="747" spans="2:26" x14ac:dyDescent="0.2"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50"/>
      <c r="M747" s="50"/>
      <c r="N747" s="48"/>
      <c r="O747" s="48"/>
      <c r="P747" s="48"/>
      <c r="Q747" s="48"/>
      <c r="R747" s="48"/>
      <c r="S747" s="49"/>
      <c r="T747" s="49"/>
      <c r="U747" s="49"/>
      <c r="V747" s="48"/>
      <c r="W747" s="48"/>
      <c r="X747" s="48"/>
      <c r="Y747" s="48"/>
      <c r="Z747" s="48"/>
    </row>
    <row r="748" spans="2:26" x14ac:dyDescent="0.2"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50"/>
      <c r="M748" s="50"/>
      <c r="N748" s="48"/>
      <c r="O748" s="48"/>
      <c r="P748" s="48"/>
      <c r="Q748" s="48"/>
      <c r="R748" s="48"/>
      <c r="S748" s="49"/>
      <c r="T748" s="49"/>
      <c r="U748" s="49"/>
      <c r="V748" s="48"/>
      <c r="W748" s="48"/>
      <c r="X748" s="48"/>
      <c r="Y748" s="48"/>
      <c r="Z748" s="48"/>
    </row>
    <row r="749" spans="2:26" x14ac:dyDescent="0.2"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50"/>
      <c r="M749" s="50"/>
      <c r="N749" s="48"/>
      <c r="O749" s="48"/>
      <c r="P749" s="48"/>
      <c r="Q749" s="48"/>
      <c r="R749" s="48"/>
      <c r="S749" s="49"/>
      <c r="T749" s="49"/>
      <c r="U749" s="49"/>
      <c r="V749" s="48"/>
      <c r="W749" s="48"/>
      <c r="X749" s="48"/>
      <c r="Y749" s="48"/>
      <c r="Z749" s="48"/>
    </row>
    <row r="750" spans="2:26" x14ac:dyDescent="0.2"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50"/>
      <c r="M750" s="50"/>
      <c r="N750" s="48"/>
      <c r="O750" s="48"/>
      <c r="P750" s="48"/>
      <c r="Q750" s="48"/>
      <c r="R750" s="48"/>
      <c r="S750" s="49"/>
      <c r="T750" s="49"/>
      <c r="U750" s="49"/>
      <c r="V750" s="48"/>
      <c r="W750" s="48"/>
      <c r="X750" s="48"/>
      <c r="Y750" s="48"/>
      <c r="Z750" s="48"/>
    </row>
    <row r="751" spans="2:26" x14ac:dyDescent="0.2"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50"/>
      <c r="M751" s="50"/>
      <c r="N751" s="48"/>
      <c r="O751" s="48"/>
      <c r="P751" s="48"/>
      <c r="Q751" s="48"/>
      <c r="R751" s="48"/>
      <c r="S751" s="49"/>
      <c r="T751" s="49"/>
      <c r="U751" s="49"/>
      <c r="V751" s="48"/>
      <c r="W751" s="48"/>
      <c r="X751" s="48"/>
      <c r="Y751" s="48"/>
      <c r="Z751" s="48"/>
    </row>
    <row r="752" spans="2:26" x14ac:dyDescent="0.2"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50"/>
      <c r="M752" s="50"/>
      <c r="N752" s="48"/>
      <c r="O752" s="48"/>
      <c r="P752" s="48"/>
      <c r="Q752" s="48"/>
      <c r="R752" s="48"/>
      <c r="S752" s="49"/>
      <c r="T752" s="49"/>
      <c r="U752" s="49"/>
      <c r="V752" s="48"/>
      <c r="W752" s="48"/>
      <c r="X752" s="48"/>
      <c r="Y752" s="48"/>
      <c r="Z752" s="48"/>
    </row>
    <row r="753" spans="2:26" x14ac:dyDescent="0.2"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50"/>
      <c r="M753" s="50"/>
      <c r="N753" s="48"/>
      <c r="O753" s="48"/>
      <c r="P753" s="48"/>
      <c r="Q753" s="48"/>
      <c r="R753" s="48"/>
      <c r="S753" s="49"/>
      <c r="T753" s="49"/>
      <c r="U753" s="49"/>
      <c r="V753" s="48"/>
      <c r="W753" s="48"/>
      <c r="X753" s="48"/>
      <c r="Y753" s="48"/>
      <c r="Z753" s="48"/>
    </row>
    <row r="754" spans="2:26" x14ac:dyDescent="0.2"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50"/>
      <c r="M754" s="50"/>
      <c r="N754" s="48"/>
      <c r="O754" s="48"/>
      <c r="P754" s="48"/>
      <c r="Q754" s="48"/>
      <c r="R754" s="48"/>
      <c r="S754" s="49"/>
      <c r="T754" s="49"/>
      <c r="U754" s="49"/>
      <c r="V754" s="48"/>
      <c r="W754" s="48"/>
      <c r="X754" s="48"/>
      <c r="Y754" s="48"/>
      <c r="Z754" s="48"/>
    </row>
    <row r="755" spans="2:26" x14ac:dyDescent="0.2"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50"/>
      <c r="M755" s="50"/>
      <c r="N755" s="48"/>
      <c r="O755" s="48"/>
      <c r="P755" s="48"/>
      <c r="Q755" s="48"/>
      <c r="R755" s="48"/>
      <c r="S755" s="49"/>
      <c r="T755" s="49"/>
      <c r="U755" s="49"/>
      <c r="V755" s="48"/>
      <c r="W755" s="48"/>
      <c r="X755" s="48"/>
      <c r="Y755" s="48"/>
      <c r="Z755" s="48"/>
    </row>
    <row r="756" spans="2:26" x14ac:dyDescent="0.2"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50"/>
      <c r="M756" s="50"/>
      <c r="N756" s="48"/>
      <c r="O756" s="48"/>
      <c r="P756" s="48"/>
      <c r="Q756" s="48"/>
      <c r="R756" s="48"/>
      <c r="S756" s="49"/>
      <c r="T756" s="49"/>
      <c r="U756" s="49"/>
      <c r="V756" s="48"/>
      <c r="W756" s="48"/>
      <c r="X756" s="48"/>
      <c r="Y756" s="48"/>
      <c r="Z756" s="48"/>
    </row>
    <row r="757" spans="2:26" x14ac:dyDescent="0.2"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50"/>
      <c r="M757" s="50"/>
      <c r="N757" s="48"/>
      <c r="O757" s="48"/>
      <c r="P757" s="48"/>
      <c r="Q757" s="48"/>
      <c r="R757" s="48"/>
      <c r="S757" s="49"/>
      <c r="T757" s="49"/>
      <c r="U757" s="49"/>
      <c r="V757" s="48"/>
      <c r="W757" s="48"/>
      <c r="X757" s="48"/>
      <c r="Y757" s="48"/>
      <c r="Z757" s="48"/>
    </row>
    <row r="758" spans="2:26" x14ac:dyDescent="0.2"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50"/>
      <c r="M758" s="50"/>
      <c r="N758" s="48"/>
      <c r="O758" s="48"/>
      <c r="P758" s="48"/>
      <c r="Q758" s="48"/>
      <c r="R758" s="48"/>
      <c r="S758" s="49"/>
      <c r="T758" s="49"/>
      <c r="U758" s="49"/>
      <c r="V758" s="48"/>
      <c r="W758" s="48"/>
      <c r="X758" s="48"/>
      <c r="Y758" s="48"/>
      <c r="Z758" s="48"/>
    </row>
    <row r="759" spans="2:26" x14ac:dyDescent="0.2"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50"/>
      <c r="M759" s="50"/>
      <c r="N759" s="48"/>
      <c r="O759" s="48"/>
      <c r="P759" s="48"/>
      <c r="Q759" s="48"/>
      <c r="R759" s="48"/>
      <c r="S759" s="49"/>
      <c r="T759" s="49"/>
      <c r="U759" s="49"/>
      <c r="V759" s="48"/>
      <c r="W759" s="48"/>
      <c r="X759" s="48"/>
      <c r="Y759" s="48"/>
      <c r="Z759" s="48"/>
    </row>
    <row r="760" spans="2:26" x14ac:dyDescent="0.2"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50"/>
      <c r="M760" s="50"/>
      <c r="N760" s="48"/>
      <c r="O760" s="48"/>
      <c r="P760" s="48"/>
      <c r="Q760" s="48"/>
      <c r="R760" s="48"/>
      <c r="S760" s="49"/>
      <c r="T760" s="49"/>
      <c r="U760" s="49"/>
      <c r="V760" s="48"/>
      <c r="W760" s="48"/>
      <c r="X760" s="48"/>
      <c r="Y760" s="48"/>
      <c r="Z760" s="48"/>
    </row>
    <row r="761" spans="2:26" x14ac:dyDescent="0.2"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50"/>
      <c r="M761" s="50"/>
      <c r="N761" s="48"/>
      <c r="O761" s="48"/>
      <c r="P761" s="48"/>
      <c r="Q761" s="48"/>
      <c r="R761" s="48"/>
      <c r="S761" s="49"/>
      <c r="T761" s="49"/>
      <c r="U761" s="49"/>
      <c r="V761" s="48"/>
      <c r="W761" s="48"/>
      <c r="X761" s="48"/>
      <c r="Y761" s="48"/>
      <c r="Z761" s="48"/>
    </row>
    <row r="762" spans="2:26" x14ac:dyDescent="0.2"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50"/>
      <c r="M762" s="50"/>
      <c r="N762" s="48"/>
      <c r="O762" s="48"/>
      <c r="P762" s="48"/>
      <c r="Q762" s="48"/>
      <c r="R762" s="48"/>
      <c r="S762" s="49"/>
      <c r="T762" s="49"/>
      <c r="U762" s="49"/>
      <c r="V762" s="48"/>
      <c r="W762" s="48"/>
      <c r="X762" s="48"/>
      <c r="Y762" s="48"/>
      <c r="Z762" s="48"/>
    </row>
    <row r="763" spans="2:26" x14ac:dyDescent="0.2"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50"/>
      <c r="M763" s="50"/>
      <c r="N763" s="48"/>
      <c r="O763" s="48"/>
      <c r="P763" s="48"/>
      <c r="Q763" s="48"/>
      <c r="R763" s="48"/>
      <c r="S763" s="49"/>
      <c r="T763" s="49"/>
      <c r="U763" s="49"/>
      <c r="V763" s="48"/>
      <c r="W763" s="48"/>
      <c r="X763" s="48"/>
      <c r="Y763" s="48"/>
      <c r="Z763" s="48"/>
    </row>
    <row r="764" spans="2:26" x14ac:dyDescent="0.2"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50"/>
      <c r="M764" s="50"/>
      <c r="N764" s="48"/>
      <c r="O764" s="48"/>
      <c r="P764" s="48"/>
      <c r="Q764" s="48"/>
      <c r="R764" s="48"/>
      <c r="S764" s="49"/>
      <c r="T764" s="49"/>
      <c r="U764" s="49"/>
      <c r="V764" s="48"/>
      <c r="W764" s="48"/>
      <c r="X764" s="48"/>
      <c r="Y764" s="48"/>
      <c r="Z764" s="48"/>
    </row>
    <row r="765" spans="2:26" x14ac:dyDescent="0.2"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50"/>
      <c r="M765" s="50"/>
      <c r="N765" s="48"/>
      <c r="O765" s="48"/>
      <c r="P765" s="48"/>
      <c r="Q765" s="48"/>
      <c r="R765" s="48"/>
      <c r="S765" s="49"/>
      <c r="T765" s="49"/>
      <c r="U765" s="49"/>
      <c r="V765" s="48"/>
      <c r="W765" s="48"/>
      <c r="X765" s="48"/>
      <c r="Y765" s="48"/>
      <c r="Z765" s="48"/>
    </row>
    <row r="766" spans="2:26" x14ac:dyDescent="0.2"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50"/>
      <c r="M766" s="50"/>
      <c r="N766" s="48"/>
      <c r="O766" s="48"/>
      <c r="P766" s="48"/>
      <c r="Q766" s="48"/>
      <c r="R766" s="48"/>
      <c r="S766" s="49"/>
      <c r="T766" s="49"/>
      <c r="U766" s="49"/>
      <c r="V766" s="48"/>
      <c r="W766" s="48"/>
      <c r="X766" s="48"/>
      <c r="Y766" s="48"/>
      <c r="Z766" s="48"/>
    </row>
    <row r="767" spans="2:26" x14ac:dyDescent="0.2"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50"/>
      <c r="M767" s="50"/>
      <c r="N767" s="48"/>
      <c r="O767" s="48"/>
      <c r="P767" s="48"/>
      <c r="Q767" s="48"/>
      <c r="R767" s="48"/>
      <c r="S767" s="49"/>
      <c r="T767" s="49"/>
      <c r="U767" s="49"/>
      <c r="V767" s="48"/>
      <c r="W767" s="48"/>
      <c r="X767" s="48"/>
      <c r="Y767" s="48"/>
      <c r="Z767" s="48"/>
    </row>
    <row r="768" spans="2:26" x14ac:dyDescent="0.2"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50"/>
      <c r="M768" s="50"/>
      <c r="N768" s="48"/>
      <c r="O768" s="48"/>
      <c r="P768" s="48"/>
      <c r="Q768" s="48"/>
      <c r="R768" s="48"/>
      <c r="S768" s="49"/>
      <c r="T768" s="49"/>
      <c r="U768" s="49"/>
      <c r="V768" s="48"/>
      <c r="W768" s="48"/>
      <c r="X768" s="48"/>
      <c r="Y768" s="48"/>
      <c r="Z768" s="48"/>
    </row>
    <row r="769" spans="2:26" x14ac:dyDescent="0.2"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50"/>
      <c r="M769" s="50"/>
      <c r="N769" s="48"/>
      <c r="O769" s="48"/>
      <c r="P769" s="48"/>
      <c r="Q769" s="48"/>
      <c r="R769" s="48"/>
      <c r="S769" s="49"/>
      <c r="T769" s="49"/>
      <c r="U769" s="49"/>
      <c r="V769" s="48"/>
      <c r="W769" s="48"/>
      <c r="X769" s="48"/>
      <c r="Y769" s="48"/>
      <c r="Z769" s="48"/>
    </row>
    <row r="770" spans="2:26" x14ac:dyDescent="0.2"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50"/>
      <c r="M770" s="50"/>
      <c r="N770" s="48"/>
      <c r="O770" s="48"/>
      <c r="P770" s="48"/>
      <c r="Q770" s="48"/>
      <c r="R770" s="48"/>
      <c r="S770" s="49"/>
      <c r="T770" s="49"/>
      <c r="U770" s="49"/>
      <c r="V770" s="48"/>
      <c r="W770" s="48"/>
      <c r="X770" s="48"/>
      <c r="Y770" s="48"/>
      <c r="Z770" s="48"/>
    </row>
    <row r="771" spans="2:26" x14ac:dyDescent="0.2"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50"/>
      <c r="M771" s="50"/>
      <c r="N771" s="48"/>
      <c r="O771" s="48"/>
      <c r="P771" s="48"/>
      <c r="Q771" s="48"/>
      <c r="R771" s="48"/>
      <c r="S771" s="49"/>
      <c r="T771" s="49"/>
      <c r="U771" s="49"/>
      <c r="V771" s="48"/>
      <c r="W771" s="48"/>
      <c r="X771" s="48"/>
      <c r="Y771" s="48"/>
      <c r="Z771" s="48"/>
    </row>
    <row r="772" spans="2:26" x14ac:dyDescent="0.2"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50"/>
      <c r="M772" s="50"/>
      <c r="N772" s="48"/>
      <c r="O772" s="48"/>
      <c r="P772" s="48"/>
      <c r="Q772" s="48"/>
      <c r="R772" s="48"/>
      <c r="S772" s="49"/>
      <c r="T772" s="49"/>
      <c r="U772" s="49"/>
      <c r="V772" s="48"/>
      <c r="W772" s="48"/>
      <c r="X772" s="48"/>
      <c r="Y772" s="48"/>
      <c r="Z772" s="48"/>
    </row>
    <row r="773" spans="2:26" x14ac:dyDescent="0.2"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50"/>
      <c r="M773" s="50"/>
      <c r="N773" s="48"/>
      <c r="O773" s="48"/>
      <c r="P773" s="48"/>
      <c r="Q773" s="48"/>
      <c r="R773" s="48"/>
      <c r="S773" s="49"/>
      <c r="T773" s="49"/>
      <c r="U773" s="49"/>
      <c r="V773" s="48"/>
      <c r="W773" s="48"/>
      <c r="X773" s="48"/>
      <c r="Y773" s="48"/>
      <c r="Z773" s="48"/>
    </row>
    <row r="774" spans="2:26" x14ac:dyDescent="0.2"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50"/>
      <c r="M774" s="50"/>
      <c r="N774" s="48"/>
      <c r="O774" s="48"/>
      <c r="P774" s="48"/>
      <c r="Q774" s="48"/>
      <c r="R774" s="48"/>
      <c r="S774" s="49"/>
      <c r="T774" s="49"/>
      <c r="U774" s="49"/>
      <c r="V774" s="48"/>
      <c r="W774" s="48"/>
      <c r="X774" s="48"/>
      <c r="Y774" s="48"/>
      <c r="Z774" s="48"/>
    </row>
    <row r="775" spans="2:26" x14ac:dyDescent="0.2"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50"/>
      <c r="M775" s="50"/>
      <c r="N775" s="48"/>
      <c r="O775" s="48"/>
      <c r="P775" s="48"/>
      <c r="Q775" s="48"/>
      <c r="R775" s="48"/>
      <c r="S775" s="49"/>
      <c r="T775" s="49"/>
      <c r="U775" s="49"/>
      <c r="V775" s="48"/>
      <c r="W775" s="48"/>
      <c r="X775" s="48"/>
      <c r="Y775" s="48"/>
      <c r="Z775" s="48"/>
    </row>
    <row r="776" spans="2:26" x14ac:dyDescent="0.2"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50"/>
      <c r="M776" s="50"/>
      <c r="N776" s="48"/>
      <c r="O776" s="48"/>
      <c r="P776" s="48"/>
      <c r="Q776" s="48"/>
      <c r="R776" s="48"/>
      <c r="S776" s="49"/>
      <c r="T776" s="49"/>
      <c r="U776" s="49"/>
      <c r="V776" s="48"/>
      <c r="W776" s="48"/>
      <c r="X776" s="48"/>
      <c r="Y776" s="48"/>
      <c r="Z776" s="48"/>
    </row>
    <row r="777" spans="2:26" x14ac:dyDescent="0.2"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50"/>
      <c r="M777" s="50"/>
      <c r="N777" s="48"/>
      <c r="O777" s="48"/>
      <c r="P777" s="48"/>
      <c r="Q777" s="48"/>
      <c r="R777" s="48"/>
      <c r="S777" s="49"/>
      <c r="T777" s="49"/>
      <c r="U777" s="49"/>
      <c r="V777" s="48"/>
      <c r="W777" s="48"/>
      <c r="X777" s="48"/>
      <c r="Y777" s="48"/>
      <c r="Z777" s="48"/>
    </row>
    <row r="778" spans="2:26" x14ac:dyDescent="0.2"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50"/>
      <c r="M778" s="50"/>
      <c r="N778" s="48"/>
      <c r="O778" s="48"/>
      <c r="P778" s="48"/>
      <c r="Q778" s="48"/>
      <c r="R778" s="48"/>
      <c r="S778" s="49"/>
      <c r="T778" s="49"/>
      <c r="U778" s="49"/>
      <c r="V778" s="48"/>
      <c r="W778" s="48"/>
      <c r="X778" s="48"/>
      <c r="Y778" s="48"/>
      <c r="Z778" s="48"/>
    </row>
    <row r="779" spans="2:26" x14ac:dyDescent="0.2"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50"/>
      <c r="M779" s="50"/>
      <c r="N779" s="48"/>
      <c r="O779" s="48"/>
      <c r="P779" s="48"/>
      <c r="Q779" s="48"/>
      <c r="R779" s="48"/>
      <c r="S779" s="49"/>
      <c r="T779" s="49"/>
      <c r="U779" s="49"/>
      <c r="V779" s="48"/>
      <c r="W779" s="48"/>
      <c r="X779" s="48"/>
      <c r="Y779" s="48"/>
      <c r="Z779" s="48"/>
    </row>
    <row r="780" spans="2:26" x14ac:dyDescent="0.2"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50"/>
      <c r="M780" s="50"/>
      <c r="N780" s="48"/>
      <c r="O780" s="48"/>
      <c r="P780" s="48"/>
      <c r="Q780" s="48"/>
      <c r="R780" s="48"/>
      <c r="S780" s="49"/>
      <c r="T780" s="49"/>
      <c r="U780" s="49"/>
      <c r="V780" s="48"/>
      <c r="W780" s="48"/>
      <c r="X780" s="48"/>
      <c r="Y780" s="48"/>
      <c r="Z780" s="48"/>
    </row>
    <row r="781" spans="2:26" x14ac:dyDescent="0.2"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50"/>
      <c r="M781" s="50"/>
      <c r="N781" s="48"/>
      <c r="O781" s="48"/>
      <c r="P781" s="48"/>
      <c r="Q781" s="48"/>
      <c r="R781" s="48"/>
      <c r="S781" s="49"/>
      <c r="T781" s="49"/>
      <c r="U781" s="49"/>
      <c r="V781" s="48"/>
      <c r="W781" s="48"/>
      <c r="X781" s="48"/>
      <c r="Y781" s="48"/>
      <c r="Z781" s="48"/>
    </row>
    <row r="782" spans="2:26" x14ac:dyDescent="0.2"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50"/>
      <c r="M782" s="50"/>
      <c r="N782" s="48"/>
      <c r="O782" s="48"/>
      <c r="P782" s="48"/>
      <c r="Q782" s="48"/>
      <c r="R782" s="48"/>
      <c r="S782" s="49"/>
      <c r="T782" s="49"/>
      <c r="U782" s="49"/>
      <c r="V782" s="48"/>
      <c r="W782" s="48"/>
      <c r="X782" s="48"/>
      <c r="Y782" s="48"/>
      <c r="Z782" s="48"/>
    </row>
    <row r="783" spans="2:26" x14ac:dyDescent="0.2"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50"/>
      <c r="M783" s="50"/>
      <c r="N783" s="48"/>
      <c r="O783" s="48"/>
      <c r="P783" s="48"/>
      <c r="Q783" s="48"/>
      <c r="R783" s="48"/>
      <c r="S783" s="49"/>
      <c r="T783" s="49"/>
      <c r="U783" s="49"/>
      <c r="V783" s="48"/>
      <c r="W783" s="48"/>
      <c r="X783" s="48"/>
      <c r="Y783" s="48"/>
      <c r="Z783" s="48"/>
    </row>
    <row r="784" spans="2:26" x14ac:dyDescent="0.2"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50"/>
      <c r="M784" s="50"/>
      <c r="N784" s="48"/>
      <c r="O784" s="48"/>
      <c r="P784" s="48"/>
      <c r="Q784" s="48"/>
      <c r="R784" s="48"/>
      <c r="S784" s="49"/>
      <c r="T784" s="49"/>
      <c r="U784" s="49"/>
      <c r="V784" s="48"/>
      <c r="W784" s="48"/>
      <c r="X784" s="48"/>
      <c r="Y784" s="48"/>
      <c r="Z784" s="48"/>
    </row>
    <row r="785" spans="2:26" x14ac:dyDescent="0.2"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50"/>
      <c r="M785" s="50"/>
      <c r="N785" s="48"/>
      <c r="O785" s="48"/>
      <c r="P785" s="48"/>
      <c r="Q785" s="48"/>
      <c r="R785" s="48"/>
      <c r="S785" s="49"/>
      <c r="T785" s="49"/>
      <c r="U785" s="49"/>
      <c r="V785" s="48"/>
      <c r="W785" s="48"/>
      <c r="X785" s="48"/>
      <c r="Y785" s="48"/>
      <c r="Z785" s="48"/>
    </row>
    <row r="786" spans="2:26" x14ac:dyDescent="0.2"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50"/>
      <c r="M786" s="50"/>
      <c r="N786" s="48"/>
      <c r="O786" s="48"/>
      <c r="P786" s="48"/>
      <c r="Q786" s="48"/>
      <c r="R786" s="48"/>
      <c r="S786" s="49"/>
      <c r="T786" s="49"/>
      <c r="U786" s="49"/>
      <c r="V786" s="48"/>
      <c r="W786" s="48"/>
      <c r="X786" s="48"/>
      <c r="Y786" s="48"/>
      <c r="Z786" s="48"/>
    </row>
    <row r="787" spans="2:26" x14ac:dyDescent="0.2"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50"/>
      <c r="M787" s="50"/>
      <c r="N787" s="48"/>
      <c r="O787" s="48"/>
      <c r="P787" s="48"/>
      <c r="Q787" s="48"/>
      <c r="R787" s="48"/>
      <c r="S787" s="49"/>
      <c r="T787" s="49"/>
      <c r="U787" s="49"/>
      <c r="V787" s="48"/>
      <c r="W787" s="48"/>
      <c r="X787" s="48"/>
      <c r="Y787" s="48"/>
      <c r="Z787" s="48"/>
    </row>
    <row r="788" spans="2:26" x14ac:dyDescent="0.2"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50"/>
      <c r="M788" s="50"/>
      <c r="N788" s="48"/>
      <c r="O788" s="48"/>
      <c r="P788" s="48"/>
      <c r="Q788" s="48"/>
      <c r="R788" s="48"/>
      <c r="S788" s="49"/>
      <c r="T788" s="49"/>
      <c r="U788" s="49"/>
      <c r="V788" s="48"/>
      <c r="W788" s="48"/>
      <c r="X788" s="48"/>
      <c r="Y788" s="48"/>
      <c r="Z788" s="48"/>
    </row>
    <row r="789" spans="2:26" x14ac:dyDescent="0.2"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50"/>
      <c r="M789" s="50"/>
      <c r="N789" s="48"/>
      <c r="O789" s="48"/>
      <c r="P789" s="48"/>
      <c r="Q789" s="48"/>
      <c r="R789" s="48"/>
      <c r="S789" s="49"/>
      <c r="T789" s="49"/>
      <c r="U789" s="49"/>
      <c r="V789" s="48"/>
      <c r="W789" s="48"/>
      <c r="X789" s="48"/>
      <c r="Y789" s="48"/>
      <c r="Z789" s="48"/>
    </row>
    <row r="790" spans="2:26" x14ac:dyDescent="0.2"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50"/>
      <c r="M790" s="50"/>
      <c r="N790" s="48"/>
      <c r="O790" s="48"/>
      <c r="P790" s="48"/>
      <c r="Q790" s="48"/>
      <c r="R790" s="48"/>
      <c r="S790" s="49"/>
      <c r="T790" s="49"/>
      <c r="U790" s="49"/>
      <c r="V790" s="48"/>
      <c r="W790" s="48"/>
      <c r="X790" s="48"/>
      <c r="Y790" s="48"/>
      <c r="Z790" s="48"/>
    </row>
    <row r="791" spans="2:26" x14ac:dyDescent="0.2"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50"/>
      <c r="M791" s="50"/>
      <c r="N791" s="48"/>
      <c r="O791" s="48"/>
      <c r="P791" s="48"/>
      <c r="Q791" s="48"/>
      <c r="R791" s="48"/>
      <c r="S791" s="49"/>
      <c r="T791" s="49"/>
      <c r="U791" s="49"/>
      <c r="V791" s="48"/>
      <c r="W791" s="48"/>
      <c r="X791" s="48"/>
      <c r="Y791" s="48"/>
      <c r="Z791" s="48"/>
    </row>
    <row r="792" spans="2:26" x14ac:dyDescent="0.2"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50"/>
      <c r="M792" s="50"/>
      <c r="N792" s="48"/>
      <c r="O792" s="48"/>
      <c r="P792" s="48"/>
      <c r="Q792" s="48"/>
      <c r="R792" s="48"/>
      <c r="S792" s="49"/>
      <c r="T792" s="49"/>
      <c r="U792" s="49"/>
      <c r="V792" s="48"/>
      <c r="W792" s="48"/>
      <c r="X792" s="48"/>
      <c r="Y792" s="48"/>
      <c r="Z792" s="48"/>
    </row>
    <row r="793" spans="2:26" x14ac:dyDescent="0.2"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50"/>
      <c r="M793" s="50"/>
      <c r="N793" s="48"/>
      <c r="O793" s="48"/>
      <c r="P793" s="48"/>
      <c r="Q793" s="48"/>
      <c r="R793" s="48"/>
      <c r="S793" s="49"/>
      <c r="T793" s="49"/>
      <c r="U793" s="49"/>
      <c r="V793" s="48"/>
      <c r="W793" s="48"/>
      <c r="X793" s="48"/>
      <c r="Y793" s="48"/>
      <c r="Z793" s="48"/>
    </row>
    <row r="794" spans="2:26" x14ac:dyDescent="0.2"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50"/>
      <c r="M794" s="50"/>
      <c r="N794" s="48"/>
      <c r="O794" s="48"/>
      <c r="P794" s="48"/>
      <c r="Q794" s="48"/>
      <c r="R794" s="48"/>
      <c r="S794" s="49"/>
      <c r="T794" s="49"/>
      <c r="U794" s="49"/>
      <c r="V794" s="48"/>
      <c r="W794" s="48"/>
      <c r="X794" s="48"/>
      <c r="Y794" s="48"/>
      <c r="Z794" s="48"/>
    </row>
    <row r="795" spans="2:26" x14ac:dyDescent="0.2"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50"/>
      <c r="M795" s="50"/>
      <c r="N795" s="48"/>
      <c r="O795" s="48"/>
      <c r="P795" s="48"/>
      <c r="Q795" s="48"/>
      <c r="R795" s="48"/>
      <c r="S795" s="49"/>
      <c r="T795" s="49"/>
      <c r="U795" s="49"/>
      <c r="V795" s="48"/>
      <c r="W795" s="48"/>
      <c r="X795" s="48"/>
      <c r="Y795" s="48"/>
      <c r="Z795" s="48"/>
    </row>
    <row r="796" spans="2:26" x14ac:dyDescent="0.2"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50"/>
      <c r="M796" s="50"/>
      <c r="N796" s="48"/>
      <c r="O796" s="48"/>
      <c r="P796" s="48"/>
      <c r="Q796" s="48"/>
      <c r="R796" s="48"/>
      <c r="S796" s="49"/>
      <c r="T796" s="49"/>
      <c r="U796" s="49"/>
      <c r="V796" s="48"/>
      <c r="W796" s="48"/>
      <c r="X796" s="48"/>
      <c r="Y796" s="48"/>
      <c r="Z796" s="48"/>
    </row>
    <row r="797" spans="2:26" x14ac:dyDescent="0.2"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50"/>
      <c r="M797" s="50"/>
      <c r="N797" s="48"/>
      <c r="O797" s="48"/>
      <c r="P797" s="48"/>
      <c r="Q797" s="48"/>
      <c r="R797" s="48"/>
      <c r="S797" s="49"/>
      <c r="T797" s="49"/>
      <c r="U797" s="49"/>
      <c r="V797" s="48"/>
      <c r="W797" s="48"/>
      <c r="X797" s="48"/>
      <c r="Y797" s="48"/>
      <c r="Z797" s="48"/>
    </row>
    <row r="798" spans="2:26" x14ac:dyDescent="0.2"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50"/>
      <c r="M798" s="50"/>
      <c r="N798" s="48"/>
      <c r="O798" s="48"/>
      <c r="P798" s="48"/>
      <c r="Q798" s="48"/>
      <c r="R798" s="48"/>
      <c r="S798" s="49"/>
      <c r="T798" s="49"/>
      <c r="U798" s="49"/>
      <c r="V798" s="48"/>
      <c r="W798" s="48"/>
      <c r="X798" s="48"/>
      <c r="Y798" s="48"/>
      <c r="Z798" s="48"/>
    </row>
    <row r="799" spans="2:26" x14ac:dyDescent="0.2"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50"/>
      <c r="M799" s="50"/>
      <c r="N799" s="48"/>
      <c r="O799" s="48"/>
      <c r="P799" s="48"/>
      <c r="Q799" s="48"/>
      <c r="R799" s="48"/>
      <c r="S799" s="49"/>
      <c r="T799" s="49"/>
      <c r="U799" s="49"/>
      <c r="V799" s="48"/>
      <c r="W799" s="48"/>
      <c r="X799" s="48"/>
      <c r="Y799" s="48"/>
      <c r="Z799" s="48"/>
    </row>
    <row r="800" spans="2:26" x14ac:dyDescent="0.2"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50"/>
      <c r="M800" s="50"/>
      <c r="N800" s="48"/>
      <c r="O800" s="48"/>
      <c r="P800" s="48"/>
      <c r="Q800" s="48"/>
      <c r="R800" s="48"/>
      <c r="S800" s="49"/>
      <c r="T800" s="49"/>
      <c r="U800" s="49"/>
      <c r="V800" s="48"/>
      <c r="W800" s="48"/>
      <c r="X800" s="48"/>
      <c r="Y800" s="48"/>
      <c r="Z800" s="48"/>
    </row>
    <row r="801" spans="2:26" x14ac:dyDescent="0.2"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50"/>
      <c r="M801" s="50"/>
      <c r="N801" s="48"/>
      <c r="O801" s="48"/>
      <c r="P801" s="48"/>
      <c r="Q801" s="48"/>
      <c r="R801" s="48"/>
      <c r="S801" s="49"/>
      <c r="T801" s="49"/>
      <c r="U801" s="49"/>
      <c r="V801" s="48"/>
      <c r="W801" s="48"/>
      <c r="X801" s="48"/>
      <c r="Y801" s="48"/>
      <c r="Z801" s="48"/>
    </row>
    <row r="802" spans="2:26" x14ac:dyDescent="0.2"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50"/>
      <c r="M802" s="50"/>
      <c r="N802" s="48"/>
      <c r="O802" s="48"/>
      <c r="P802" s="48"/>
      <c r="Q802" s="48"/>
      <c r="R802" s="48"/>
      <c r="S802" s="49"/>
      <c r="T802" s="49"/>
      <c r="U802" s="49"/>
      <c r="V802" s="48"/>
      <c r="W802" s="48"/>
      <c r="X802" s="48"/>
      <c r="Y802" s="48"/>
      <c r="Z802" s="48"/>
    </row>
    <row r="803" spans="2:26" x14ac:dyDescent="0.2"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50"/>
      <c r="M803" s="50"/>
      <c r="N803" s="48"/>
      <c r="O803" s="48"/>
      <c r="P803" s="48"/>
      <c r="Q803" s="48"/>
      <c r="R803" s="48"/>
      <c r="S803" s="49"/>
      <c r="T803" s="49"/>
      <c r="U803" s="49"/>
      <c r="V803" s="48"/>
      <c r="W803" s="48"/>
      <c r="X803" s="48"/>
      <c r="Y803" s="48"/>
      <c r="Z803" s="48"/>
    </row>
    <row r="804" spans="2:26" x14ac:dyDescent="0.2"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50"/>
      <c r="M804" s="50"/>
      <c r="N804" s="48"/>
      <c r="O804" s="48"/>
      <c r="P804" s="48"/>
      <c r="Q804" s="48"/>
      <c r="R804" s="48"/>
      <c r="S804" s="49"/>
      <c r="T804" s="49"/>
      <c r="U804" s="49"/>
      <c r="V804" s="48"/>
      <c r="W804" s="48"/>
      <c r="X804" s="48"/>
      <c r="Y804" s="48"/>
      <c r="Z804" s="48"/>
    </row>
    <row r="805" spans="2:26" x14ac:dyDescent="0.2"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50"/>
      <c r="M805" s="50"/>
      <c r="N805" s="48"/>
      <c r="O805" s="48"/>
      <c r="P805" s="48"/>
      <c r="Q805" s="48"/>
      <c r="R805" s="48"/>
      <c r="S805" s="49"/>
      <c r="T805" s="49"/>
      <c r="U805" s="49"/>
      <c r="V805" s="48"/>
      <c r="W805" s="48"/>
      <c r="X805" s="48"/>
      <c r="Y805" s="48"/>
      <c r="Z805" s="48"/>
    </row>
    <row r="806" spans="2:26" x14ac:dyDescent="0.2"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50"/>
      <c r="M806" s="50"/>
      <c r="N806" s="48"/>
      <c r="O806" s="48"/>
      <c r="P806" s="48"/>
      <c r="Q806" s="48"/>
      <c r="R806" s="48"/>
      <c r="S806" s="49"/>
      <c r="T806" s="49"/>
      <c r="U806" s="49"/>
      <c r="V806" s="48"/>
      <c r="W806" s="48"/>
      <c r="X806" s="48"/>
      <c r="Y806" s="48"/>
      <c r="Z806" s="48"/>
    </row>
    <row r="807" spans="2:26" x14ac:dyDescent="0.2"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50"/>
      <c r="M807" s="50"/>
      <c r="N807" s="48"/>
      <c r="O807" s="48"/>
      <c r="P807" s="48"/>
      <c r="Q807" s="48"/>
      <c r="R807" s="48"/>
      <c r="S807" s="49"/>
      <c r="T807" s="49"/>
      <c r="U807" s="49"/>
      <c r="V807" s="48"/>
      <c r="W807" s="48"/>
      <c r="X807" s="48"/>
      <c r="Y807" s="48"/>
      <c r="Z807" s="48"/>
    </row>
    <row r="808" spans="2:26" x14ac:dyDescent="0.2"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50"/>
      <c r="M808" s="50"/>
      <c r="N808" s="48"/>
      <c r="O808" s="48"/>
      <c r="P808" s="48"/>
      <c r="Q808" s="48"/>
      <c r="R808" s="48"/>
      <c r="S808" s="49"/>
      <c r="T808" s="49"/>
      <c r="U808" s="49"/>
      <c r="V808" s="48"/>
      <c r="W808" s="48"/>
      <c r="X808" s="48"/>
      <c r="Y808" s="48"/>
      <c r="Z808" s="48"/>
    </row>
    <row r="809" spans="2:26" x14ac:dyDescent="0.2"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50"/>
      <c r="M809" s="50"/>
      <c r="N809" s="48"/>
      <c r="O809" s="48"/>
      <c r="P809" s="48"/>
      <c r="Q809" s="48"/>
      <c r="R809" s="48"/>
      <c r="S809" s="49"/>
      <c r="T809" s="49"/>
      <c r="U809" s="49"/>
      <c r="V809" s="48"/>
      <c r="W809" s="48"/>
      <c r="X809" s="48"/>
      <c r="Y809" s="48"/>
      <c r="Z809" s="48"/>
    </row>
    <row r="810" spans="2:26" x14ac:dyDescent="0.2"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50"/>
      <c r="M810" s="50"/>
      <c r="N810" s="48"/>
      <c r="O810" s="48"/>
      <c r="P810" s="48"/>
      <c r="Q810" s="48"/>
      <c r="R810" s="48"/>
      <c r="S810" s="49"/>
      <c r="T810" s="49"/>
      <c r="U810" s="49"/>
      <c r="V810" s="48"/>
      <c r="W810" s="48"/>
      <c r="X810" s="48"/>
      <c r="Y810" s="48"/>
      <c r="Z810" s="48"/>
    </row>
    <row r="811" spans="2:26" x14ac:dyDescent="0.2"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50"/>
      <c r="M811" s="50"/>
      <c r="N811" s="48"/>
      <c r="O811" s="48"/>
      <c r="P811" s="48"/>
      <c r="Q811" s="48"/>
      <c r="R811" s="48"/>
      <c r="S811" s="49"/>
      <c r="T811" s="49"/>
      <c r="U811" s="49"/>
      <c r="V811" s="48"/>
      <c r="W811" s="48"/>
      <c r="X811" s="48"/>
      <c r="Y811" s="48"/>
      <c r="Z811" s="48"/>
    </row>
    <row r="812" spans="2:26" x14ac:dyDescent="0.2"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50"/>
      <c r="M812" s="50"/>
      <c r="N812" s="48"/>
      <c r="O812" s="48"/>
      <c r="P812" s="48"/>
      <c r="Q812" s="48"/>
      <c r="R812" s="48"/>
      <c r="S812" s="49"/>
      <c r="T812" s="49"/>
      <c r="U812" s="49"/>
      <c r="V812" s="48"/>
      <c r="W812" s="48"/>
      <c r="X812" s="48"/>
      <c r="Y812" s="48"/>
      <c r="Z812" s="48"/>
    </row>
    <row r="813" spans="2:26" x14ac:dyDescent="0.2"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50"/>
      <c r="M813" s="50"/>
      <c r="N813" s="48"/>
      <c r="O813" s="48"/>
      <c r="P813" s="48"/>
      <c r="Q813" s="48"/>
      <c r="R813" s="48"/>
      <c r="S813" s="49"/>
      <c r="T813" s="49"/>
      <c r="U813" s="49"/>
      <c r="V813" s="48"/>
      <c r="W813" s="48"/>
      <c r="X813" s="48"/>
      <c r="Y813" s="48"/>
      <c r="Z813" s="48"/>
    </row>
    <row r="814" spans="2:26" x14ac:dyDescent="0.2"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50"/>
      <c r="M814" s="50"/>
      <c r="N814" s="48"/>
      <c r="O814" s="48"/>
      <c r="P814" s="48"/>
      <c r="Q814" s="48"/>
      <c r="R814" s="48"/>
      <c r="S814" s="49"/>
      <c r="T814" s="49"/>
      <c r="U814" s="49"/>
      <c r="V814" s="48"/>
      <c r="W814" s="48"/>
      <c r="X814" s="48"/>
      <c r="Y814" s="48"/>
      <c r="Z814" s="48"/>
    </row>
    <row r="815" spans="2:26" x14ac:dyDescent="0.2"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50"/>
      <c r="M815" s="50"/>
      <c r="N815" s="48"/>
      <c r="O815" s="48"/>
      <c r="P815" s="48"/>
      <c r="Q815" s="48"/>
      <c r="R815" s="48"/>
      <c r="S815" s="49"/>
      <c r="T815" s="49"/>
      <c r="U815" s="49"/>
      <c r="V815" s="48"/>
      <c r="W815" s="48"/>
      <c r="X815" s="48"/>
      <c r="Y815" s="48"/>
      <c r="Z815" s="48"/>
    </row>
    <row r="816" spans="2:26" x14ac:dyDescent="0.2"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50"/>
      <c r="M816" s="50"/>
      <c r="N816" s="48"/>
      <c r="O816" s="48"/>
      <c r="P816" s="48"/>
      <c r="Q816" s="48"/>
      <c r="R816" s="48"/>
      <c r="S816" s="49"/>
      <c r="T816" s="49"/>
      <c r="U816" s="49"/>
      <c r="V816" s="48"/>
      <c r="W816" s="48"/>
      <c r="X816" s="48"/>
      <c r="Y816" s="48"/>
      <c r="Z816" s="48"/>
    </row>
    <row r="817" spans="2:26" x14ac:dyDescent="0.2"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50"/>
      <c r="M817" s="50"/>
      <c r="N817" s="48"/>
      <c r="O817" s="48"/>
      <c r="P817" s="48"/>
      <c r="Q817" s="48"/>
      <c r="R817" s="48"/>
      <c r="S817" s="49"/>
      <c r="T817" s="49"/>
      <c r="U817" s="49"/>
      <c r="V817" s="48"/>
      <c r="W817" s="48"/>
      <c r="X817" s="48"/>
      <c r="Y817" s="48"/>
      <c r="Z817" s="48"/>
    </row>
    <row r="818" spans="2:26" x14ac:dyDescent="0.2"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50"/>
      <c r="M818" s="50"/>
      <c r="N818" s="48"/>
      <c r="O818" s="48"/>
      <c r="P818" s="48"/>
      <c r="Q818" s="48"/>
      <c r="R818" s="48"/>
      <c r="S818" s="49"/>
      <c r="T818" s="49"/>
      <c r="U818" s="49"/>
      <c r="V818" s="48"/>
      <c r="W818" s="48"/>
      <c r="X818" s="48"/>
      <c r="Y818" s="48"/>
      <c r="Z818" s="48"/>
    </row>
    <row r="819" spans="2:26" x14ac:dyDescent="0.2"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50"/>
      <c r="M819" s="50"/>
      <c r="N819" s="48"/>
      <c r="O819" s="48"/>
      <c r="P819" s="48"/>
      <c r="Q819" s="48"/>
      <c r="R819" s="48"/>
      <c r="S819" s="49"/>
      <c r="T819" s="49"/>
      <c r="U819" s="49"/>
      <c r="V819" s="48"/>
      <c r="W819" s="48"/>
      <c r="X819" s="48"/>
      <c r="Y819" s="48"/>
      <c r="Z819" s="48"/>
    </row>
    <row r="820" spans="2:26" x14ac:dyDescent="0.2"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50"/>
      <c r="M820" s="50"/>
      <c r="N820" s="48"/>
      <c r="O820" s="48"/>
      <c r="P820" s="48"/>
      <c r="Q820" s="48"/>
      <c r="R820" s="48"/>
      <c r="S820" s="49"/>
      <c r="T820" s="49"/>
      <c r="U820" s="49"/>
      <c r="V820" s="48"/>
      <c r="W820" s="48"/>
      <c r="X820" s="48"/>
      <c r="Y820" s="48"/>
      <c r="Z820" s="48"/>
    </row>
    <row r="821" spans="2:26" x14ac:dyDescent="0.2"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50"/>
      <c r="M821" s="50"/>
      <c r="N821" s="48"/>
      <c r="O821" s="48"/>
      <c r="P821" s="48"/>
      <c r="Q821" s="48"/>
      <c r="R821" s="48"/>
      <c r="S821" s="49"/>
      <c r="T821" s="49"/>
      <c r="U821" s="49"/>
      <c r="V821" s="48"/>
      <c r="W821" s="48"/>
      <c r="X821" s="48"/>
      <c r="Y821" s="48"/>
      <c r="Z821" s="48"/>
    </row>
    <row r="822" spans="2:26" x14ac:dyDescent="0.2"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50"/>
      <c r="M822" s="50"/>
      <c r="N822" s="48"/>
      <c r="O822" s="48"/>
      <c r="P822" s="48"/>
      <c r="Q822" s="48"/>
      <c r="R822" s="48"/>
      <c r="S822" s="49"/>
      <c r="T822" s="49"/>
      <c r="U822" s="49"/>
      <c r="V822" s="48"/>
      <c r="W822" s="48"/>
      <c r="X822" s="48"/>
      <c r="Y822" s="48"/>
      <c r="Z822" s="48"/>
    </row>
    <row r="823" spans="2:26" x14ac:dyDescent="0.2"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50"/>
      <c r="M823" s="50"/>
      <c r="N823" s="48"/>
      <c r="O823" s="48"/>
      <c r="P823" s="48"/>
      <c r="Q823" s="48"/>
      <c r="R823" s="48"/>
      <c r="S823" s="49"/>
      <c r="T823" s="49"/>
      <c r="U823" s="49"/>
      <c r="V823" s="48"/>
      <c r="W823" s="48"/>
      <c r="X823" s="48"/>
      <c r="Y823" s="48"/>
      <c r="Z823" s="48"/>
    </row>
    <row r="824" spans="2:26" x14ac:dyDescent="0.2"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50"/>
      <c r="M824" s="50"/>
      <c r="N824" s="48"/>
      <c r="O824" s="48"/>
      <c r="P824" s="48"/>
      <c r="Q824" s="48"/>
      <c r="R824" s="48"/>
      <c r="S824" s="49"/>
      <c r="T824" s="49"/>
      <c r="U824" s="49"/>
      <c r="V824" s="48"/>
      <c r="W824" s="48"/>
      <c r="X824" s="48"/>
      <c r="Y824" s="48"/>
      <c r="Z824" s="48"/>
    </row>
    <row r="825" spans="2:26" x14ac:dyDescent="0.2"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50"/>
      <c r="M825" s="50"/>
      <c r="N825" s="48"/>
      <c r="O825" s="48"/>
      <c r="P825" s="48"/>
      <c r="Q825" s="48"/>
      <c r="R825" s="48"/>
      <c r="S825" s="49"/>
      <c r="T825" s="49"/>
      <c r="U825" s="49"/>
      <c r="V825" s="48"/>
      <c r="W825" s="48"/>
      <c r="X825" s="48"/>
      <c r="Y825" s="48"/>
      <c r="Z825" s="48"/>
    </row>
    <row r="826" spans="2:26" x14ac:dyDescent="0.2"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50"/>
      <c r="M826" s="50"/>
      <c r="N826" s="48"/>
      <c r="O826" s="48"/>
      <c r="P826" s="48"/>
      <c r="Q826" s="48"/>
      <c r="R826" s="48"/>
      <c r="S826" s="49"/>
      <c r="T826" s="49"/>
      <c r="U826" s="49"/>
      <c r="V826" s="48"/>
      <c r="W826" s="48"/>
      <c r="X826" s="48"/>
      <c r="Y826" s="48"/>
      <c r="Z826" s="48"/>
    </row>
    <row r="827" spans="2:26" x14ac:dyDescent="0.2"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50"/>
      <c r="M827" s="50"/>
      <c r="N827" s="48"/>
      <c r="O827" s="48"/>
      <c r="P827" s="48"/>
      <c r="Q827" s="48"/>
      <c r="R827" s="48"/>
      <c r="S827" s="49"/>
      <c r="T827" s="49"/>
      <c r="U827" s="49"/>
      <c r="V827" s="48"/>
      <c r="W827" s="48"/>
      <c r="X827" s="48"/>
      <c r="Y827" s="48"/>
      <c r="Z827" s="48"/>
    </row>
    <row r="828" spans="2:26" x14ac:dyDescent="0.2"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50"/>
      <c r="M828" s="50"/>
      <c r="N828" s="48"/>
      <c r="O828" s="48"/>
      <c r="P828" s="48"/>
      <c r="Q828" s="48"/>
      <c r="R828" s="48"/>
      <c r="S828" s="49"/>
      <c r="T828" s="49"/>
      <c r="U828" s="49"/>
      <c r="V828" s="48"/>
      <c r="W828" s="48"/>
      <c r="X828" s="48"/>
      <c r="Y828" s="48"/>
      <c r="Z828" s="48"/>
    </row>
    <row r="829" spans="2:26" x14ac:dyDescent="0.2"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50"/>
      <c r="M829" s="50"/>
      <c r="N829" s="48"/>
      <c r="O829" s="48"/>
      <c r="P829" s="48"/>
      <c r="Q829" s="48"/>
      <c r="R829" s="48"/>
      <c r="S829" s="49"/>
      <c r="T829" s="49"/>
      <c r="U829" s="49"/>
      <c r="V829" s="48"/>
      <c r="W829" s="48"/>
      <c r="X829" s="48"/>
      <c r="Y829" s="48"/>
      <c r="Z829" s="48"/>
    </row>
    <row r="830" spans="2:26" x14ac:dyDescent="0.2"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50"/>
      <c r="M830" s="50"/>
      <c r="N830" s="48"/>
      <c r="O830" s="48"/>
      <c r="P830" s="48"/>
      <c r="Q830" s="48"/>
      <c r="R830" s="48"/>
      <c r="S830" s="49"/>
      <c r="T830" s="49"/>
      <c r="U830" s="49"/>
      <c r="V830" s="48"/>
      <c r="W830" s="48"/>
      <c r="X830" s="48"/>
      <c r="Y830" s="48"/>
      <c r="Z830" s="48"/>
    </row>
    <row r="831" spans="2:26" x14ac:dyDescent="0.2"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50"/>
      <c r="M831" s="50"/>
      <c r="N831" s="48"/>
      <c r="O831" s="48"/>
      <c r="P831" s="48"/>
      <c r="Q831" s="48"/>
      <c r="R831" s="48"/>
      <c r="S831" s="49"/>
      <c r="T831" s="49"/>
      <c r="U831" s="49"/>
      <c r="V831" s="48"/>
      <c r="W831" s="48"/>
      <c r="X831" s="48"/>
      <c r="Y831" s="48"/>
      <c r="Z831" s="48"/>
    </row>
    <row r="832" spans="2:26" x14ac:dyDescent="0.2"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50"/>
      <c r="M832" s="50"/>
      <c r="N832" s="48"/>
      <c r="O832" s="48"/>
      <c r="P832" s="48"/>
      <c r="Q832" s="48"/>
      <c r="R832" s="48"/>
      <c r="S832" s="49"/>
      <c r="T832" s="49"/>
      <c r="U832" s="49"/>
      <c r="V832" s="48"/>
      <c r="W832" s="48"/>
      <c r="X832" s="48"/>
      <c r="Y832" s="48"/>
      <c r="Z832" s="48"/>
    </row>
    <row r="833" spans="2:26" x14ac:dyDescent="0.2"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50"/>
      <c r="M833" s="50"/>
      <c r="N833" s="48"/>
      <c r="O833" s="48"/>
      <c r="P833" s="48"/>
      <c r="Q833" s="48"/>
      <c r="R833" s="48"/>
      <c r="S833" s="49"/>
      <c r="T833" s="49"/>
      <c r="U833" s="49"/>
      <c r="V833" s="48"/>
      <c r="W833" s="48"/>
      <c r="X833" s="48"/>
      <c r="Y833" s="48"/>
      <c r="Z833" s="48"/>
    </row>
    <row r="834" spans="2:26" x14ac:dyDescent="0.2"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50"/>
      <c r="M834" s="50"/>
      <c r="N834" s="48"/>
      <c r="O834" s="48"/>
      <c r="P834" s="48"/>
      <c r="Q834" s="48"/>
      <c r="R834" s="48"/>
      <c r="S834" s="49"/>
      <c r="T834" s="49"/>
      <c r="U834" s="49"/>
      <c r="V834" s="48"/>
      <c r="W834" s="48"/>
      <c r="X834" s="48"/>
      <c r="Y834" s="48"/>
      <c r="Z834" s="48"/>
    </row>
    <row r="835" spans="2:26" x14ac:dyDescent="0.2"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50"/>
      <c r="M835" s="50"/>
      <c r="N835" s="48"/>
      <c r="O835" s="48"/>
      <c r="P835" s="48"/>
      <c r="Q835" s="48"/>
      <c r="R835" s="48"/>
      <c r="S835" s="49"/>
      <c r="T835" s="49"/>
      <c r="U835" s="49"/>
      <c r="V835" s="48"/>
      <c r="W835" s="48"/>
      <c r="X835" s="48"/>
      <c r="Y835" s="48"/>
      <c r="Z835" s="48"/>
    </row>
    <row r="836" spans="2:26" x14ac:dyDescent="0.2"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50"/>
      <c r="M836" s="50"/>
      <c r="N836" s="48"/>
      <c r="O836" s="48"/>
      <c r="P836" s="48"/>
      <c r="Q836" s="48"/>
      <c r="R836" s="48"/>
      <c r="S836" s="49"/>
      <c r="T836" s="49"/>
      <c r="U836" s="49"/>
      <c r="V836" s="48"/>
      <c r="W836" s="48"/>
      <c r="X836" s="48"/>
      <c r="Y836" s="48"/>
      <c r="Z836" s="48"/>
    </row>
    <row r="837" spans="2:26" x14ac:dyDescent="0.2"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50"/>
      <c r="M837" s="50"/>
      <c r="N837" s="48"/>
      <c r="O837" s="48"/>
      <c r="P837" s="48"/>
      <c r="Q837" s="48"/>
      <c r="R837" s="48"/>
      <c r="S837" s="49"/>
      <c r="T837" s="49"/>
      <c r="U837" s="49"/>
      <c r="V837" s="48"/>
      <c r="W837" s="48"/>
      <c r="X837" s="48"/>
      <c r="Y837" s="48"/>
      <c r="Z837" s="48"/>
    </row>
    <row r="838" spans="2:26" x14ac:dyDescent="0.2"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50"/>
      <c r="M838" s="50"/>
      <c r="N838" s="48"/>
      <c r="O838" s="48"/>
      <c r="P838" s="48"/>
      <c r="Q838" s="48"/>
      <c r="R838" s="48"/>
      <c r="S838" s="49"/>
      <c r="T838" s="49"/>
      <c r="U838" s="49"/>
      <c r="V838" s="48"/>
      <c r="W838" s="48"/>
      <c r="X838" s="48"/>
      <c r="Y838" s="48"/>
      <c r="Z838" s="48"/>
    </row>
    <row r="839" spans="2:26" x14ac:dyDescent="0.2"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50"/>
      <c r="M839" s="50"/>
      <c r="N839" s="48"/>
      <c r="O839" s="48"/>
      <c r="P839" s="48"/>
      <c r="Q839" s="48"/>
      <c r="R839" s="48"/>
      <c r="S839" s="49"/>
      <c r="T839" s="49"/>
      <c r="U839" s="49"/>
      <c r="V839" s="48"/>
      <c r="W839" s="48"/>
      <c r="X839" s="48"/>
      <c r="Y839" s="48"/>
      <c r="Z839" s="48"/>
    </row>
    <row r="840" spans="2:26" x14ac:dyDescent="0.2"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50"/>
      <c r="M840" s="50"/>
      <c r="N840" s="48"/>
      <c r="O840" s="48"/>
      <c r="P840" s="48"/>
      <c r="Q840" s="48"/>
      <c r="R840" s="48"/>
      <c r="S840" s="49"/>
      <c r="T840" s="49"/>
      <c r="U840" s="49"/>
      <c r="V840" s="48"/>
      <c r="W840" s="48"/>
      <c r="X840" s="48"/>
      <c r="Y840" s="48"/>
      <c r="Z840" s="48"/>
    </row>
    <row r="841" spans="2:26" x14ac:dyDescent="0.2"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50"/>
      <c r="M841" s="50"/>
      <c r="N841" s="48"/>
      <c r="O841" s="48"/>
      <c r="P841" s="48"/>
      <c r="Q841" s="48"/>
      <c r="R841" s="48"/>
      <c r="S841" s="49"/>
      <c r="T841" s="49"/>
      <c r="U841" s="49"/>
      <c r="V841" s="48"/>
      <c r="W841" s="48"/>
      <c r="X841" s="48"/>
      <c r="Y841" s="48"/>
      <c r="Z841" s="48"/>
    </row>
    <row r="842" spans="2:26" x14ac:dyDescent="0.2"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50"/>
      <c r="M842" s="50"/>
      <c r="N842" s="48"/>
      <c r="O842" s="48"/>
      <c r="P842" s="48"/>
      <c r="Q842" s="48"/>
      <c r="R842" s="48"/>
      <c r="S842" s="49"/>
      <c r="T842" s="49"/>
      <c r="U842" s="49"/>
      <c r="V842" s="48"/>
      <c r="W842" s="48"/>
      <c r="X842" s="48"/>
      <c r="Y842" s="48"/>
      <c r="Z842" s="48"/>
    </row>
    <row r="843" spans="2:26" x14ac:dyDescent="0.2"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50"/>
      <c r="M843" s="50"/>
      <c r="N843" s="48"/>
      <c r="O843" s="48"/>
      <c r="P843" s="48"/>
      <c r="Q843" s="48"/>
      <c r="R843" s="48"/>
      <c r="S843" s="49"/>
      <c r="T843" s="49"/>
      <c r="U843" s="49"/>
      <c r="V843" s="48"/>
      <c r="W843" s="48"/>
      <c r="X843" s="48"/>
      <c r="Y843" s="48"/>
      <c r="Z843" s="48"/>
    </row>
    <row r="844" spans="2:26" x14ac:dyDescent="0.2"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50"/>
      <c r="M844" s="50"/>
      <c r="N844" s="48"/>
      <c r="O844" s="48"/>
      <c r="P844" s="48"/>
      <c r="Q844" s="48"/>
      <c r="R844" s="48"/>
      <c r="S844" s="49"/>
      <c r="T844" s="49"/>
      <c r="U844" s="49"/>
      <c r="V844" s="48"/>
      <c r="W844" s="48"/>
      <c r="X844" s="48"/>
      <c r="Y844" s="48"/>
      <c r="Z844" s="48"/>
    </row>
    <row r="845" spans="2:26" x14ac:dyDescent="0.2"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50"/>
      <c r="M845" s="50"/>
      <c r="N845" s="48"/>
      <c r="O845" s="48"/>
      <c r="P845" s="48"/>
      <c r="Q845" s="48"/>
      <c r="R845" s="48"/>
      <c r="S845" s="49"/>
      <c r="T845" s="49"/>
      <c r="U845" s="49"/>
      <c r="V845" s="48"/>
      <c r="W845" s="48"/>
      <c r="X845" s="48"/>
      <c r="Y845" s="48"/>
      <c r="Z845" s="48"/>
    </row>
    <row r="846" spans="2:26" x14ac:dyDescent="0.2"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50"/>
      <c r="M846" s="50"/>
      <c r="N846" s="48"/>
      <c r="O846" s="48"/>
      <c r="P846" s="48"/>
      <c r="Q846" s="48"/>
      <c r="R846" s="48"/>
      <c r="S846" s="49"/>
      <c r="T846" s="49"/>
      <c r="U846" s="49"/>
      <c r="V846" s="48"/>
      <c r="W846" s="48"/>
      <c r="X846" s="48"/>
      <c r="Y846" s="48"/>
      <c r="Z846" s="48"/>
    </row>
    <row r="847" spans="2:26" x14ac:dyDescent="0.2"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50"/>
      <c r="M847" s="50"/>
      <c r="N847" s="48"/>
      <c r="O847" s="48"/>
      <c r="P847" s="48"/>
      <c r="Q847" s="48"/>
      <c r="R847" s="48"/>
      <c r="S847" s="49"/>
      <c r="T847" s="49"/>
      <c r="U847" s="49"/>
      <c r="V847" s="48"/>
      <c r="W847" s="48"/>
      <c r="X847" s="48"/>
      <c r="Y847" s="48"/>
      <c r="Z847" s="48"/>
    </row>
    <row r="848" spans="2:26" x14ac:dyDescent="0.2"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50"/>
      <c r="M848" s="50"/>
      <c r="N848" s="48"/>
      <c r="O848" s="48"/>
      <c r="P848" s="48"/>
      <c r="Q848" s="48"/>
      <c r="R848" s="48"/>
      <c r="S848" s="49"/>
      <c r="T848" s="49"/>
      <c r="U848" s="49"/>
      <c r="V848" s="48"/>
      <c r="W848" s="48"/>
      <c r="X848" s="48"/>
      <c r="Y848" s="48"/>
      <c r="Z848" s="48"/>
    </row>
    <row r="849" spans="2:26" x14ac:dyDescent="0.2"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50"/>
      <c r="M849" s="50"/>
      <c r="N849" s="48"/>
      <c r="O849" s="48"/>
      <c r="P849" s="48"/>
      <c r="Q849" s="48"/>
      <c r="R849" s="48"/>
      <c r="S849" s="49"/>
      <c r="T849" s="49"/>
      <c r="U849" s="49"/>
      <c r="V849" s="48"/>
      <c r="W849" s="48"/>
      <c r="X849" s="48"/>
      <c r="Y849" s="48"/>
      <c r="Z849" s="48"/>
    </row>
    <row r="850" spans="2:26" x14ac:dyDescent="0.2"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50"/>
      <c r="M850" s="50"/>
      <c r="N850" s="48"/>
      <c r="O850" s="48"/>
      <c r="P850" s="48"/>
      <c r="Q850" s="48"/>
      <c r="R850" s="48"/>
      <c r="S850" s="49"/>
      <c r="T850" s="49"/>
      <c r="U850" s="49"/>
      <c r="V850" s="48"/>
      <c r="W850" s="48"/>
      <c r="X850" s="48"/>
      <c r="Y850" s="48"/>
      <c r="Z850" s="48"/>
    </row>
    <row r="851" spans="2:26" x14ac:dyDescent="0.2"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50"/>
      <c r="M851" s="50"/>
      <c r="N851" s="48"/>
      <c r="O851" s="48"/>
      <c r="P851" s="48"/>
      <c r="Q851" s="48"/>
      <c r="R851" s="48"/>
      <c r="S851" s="49"/>
      <c r="T851" s="49"/>
      <c r="U851" s="49"/>
      <c r="V851" s="48"/>
      <c r="W851" s="48"/>
      <c r="X851" s="48"/>
      <c r="Y851" s="48"/>
      <c r="Z851" s="48"/>
    </row>
    <row r="852" spans="2:26" x14ac:dyDescent="0.2"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50"/>
      <c r="M852" s="50"/>
      <c r="N852" s="48"/>
      <c r="O852" s="48"/>
      <c r="P852" s="48"/>
      <c r="Q852" s="48"/>
      <c r="R852" s="48"/>
      <c r="S852" s="49"/>
      <c r="T852" s="49"/>
      <c r="U852" s="49"/>
      <c r="V852" s="48"/>
      <c r="W852" s="48"/>
      <c r="X852" s="48"/>
      <c r="Y852" s="48"/>
      <c r="Z852" s="48"/>
    </row>
    <row r="853" spans="2:26" x14ac:dyDescent="0.2"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50"/>
      <c r="M853" s="50"/>
      <c r="N853" s="48"/>
      <c r="O853" s="48"/>
      <c r="P853" s="48"/>
      <c r="Q853" s="48"/>
      <c r="R853" s="48"/>
      <c r="S853" s="49"/>
      <c r="T853" s="49"/>
      <c r="U853" s="49"/>
      <c r="V853" s="48"/>
      <c r="W853" s="48"/>
      <c r="X853" s="48"/>
      <c r="Y853" s="48"/>
      <c r="Z853" s="48"/>
    </row>
    <row r="854" spans="2:26" x14ac:dyDescent="0.2"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50"/>
      <c r="M854" s="50"/>
      <c r="N854" s="48"/>
      <c r="O854" s="48"/>
      <c r="P854" s="48"/>
      <c r="Q854" s="48"/>
      <c r="R854" s="48"/>
      <c r="S854" s="49"/>
      <c r="T854" s="49"/>
      <c r="U854" s="49"/>
      <c r="V854" s="48"/>
      <c r="W854" s="48"/>
      <c r="X854" s="48"/>
      <c r="Y854" s="48"/>
      <c r="Z854" s="48"/>
    </row>
    <row r="855" spans="2:26" x14ac:dyDescent="0.2"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50"/>
      <c r="M855" s="50"/>
      <c r="N855" s="48"/>
      <c r="O855" s="48"/>
      <c r="P855" s="48"/>
      <c r="Q855" s="48"/>
      <c r="R855" s="48"/>
      <c r="S855" s="49"/>
      <c r="T855" s="49"/>
      <c r="U855" s="49"/>
      <c r="V855" s="48"/>
      <c r="W855" s="48"/>
      <c r="X855" s="48"/>
      <c r="Y855" s="48"/>
      <c r="Z855" s="48"/>
    </row>
    <row r="856" spans="2:26" x14ac:dyDescent="0.2"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50"/>
      <c r="M856" s="50"/>
      <c r="N856" s="48"/>
      <c r="O856" s="48"/>
      <c r="P856" s="48"/>
      <c r="Q856" s="48"/>
      <c r="R856" s="48"/>
      <c r="S856" s="49"/>
      <c r="T856" s="49"/>
      <c r="U856" s="49"/>
      <c r="V856" s="48"/>
      <c r="W856" s="48"/>
      <c r="X856" s="48"/>
      <c r="Y856" s="48"/>
      <c r="Z856" s="48"/>
    </row>
    <row r="857" spans="2:26" x14ac:dyDescent="0.2"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50"/>
      <c r="M857" s="50"/>
      <c r="N857" s="48"/>
      <c r="O857" s="48"/>
      <c r="P857" s="48"/>
      <c r="Q857" s="48"/>
      <c r="R857" s="48"/>
      <c r="S857" s="49"/>
      <c r="T857" s="49"/>
      <c r="U857" s="49"/>
      <c r="V857" s="48"/>
      <c r="W857" s="48"/>
      <c r="X857" s="48"/>
      <c r="Y857" s="48"/>
      <c r="Z857" s="48"/>
    </row>
    <row r="858" spans="2:26" x14ac:dyDescent="0.2"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50"/>
      <c r="M858" s="50"/>
      <c r="N858" s="48"/>
      <c r="O858" s="48"/>
      <c r="P858" s="48"/>
      <c r="Q858" s="48"/>
      <c r="R858" s="48"/>
      <c r="S858" s="49"/>
      <c r="T858" s="49"/>
      <c r="U858" s="49"/>
      <c r="V858" s="48"/>
      <c r="W858" s="48"/>
      <c r="X858" s="48"/>
      <c r="Y858" s="48"/>
      <c r="Z858" s="48"/>
    </row>
    <row r="859" spans="2:26" x14ac:dyDescent="0.2"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50"/>
      <c r="M859" s="50"/>
      <c r="N859" s="48"/>
      <c r="O859" s="48"/>
      <c r="P859" s="48"/>
      <c r="Q859" s="48"/>
      <c r="R859" s="48"/>
      <c r="S859" s="49"/>
      <c r="T859" s="49"/>
      <c r="U859" s="49"/>
      <c r="V859" s="48"/>
      <c r="W859" s="48"/>
      <c r="X859" s="48"/>
      <c r="Y859" s="48"/>
      <c r="Z859" s="48"/>
    </row>
    <row r="860" spans="2:26" x14ac:dyDescent="0.2"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50"/>
      <c r="M860" s="50"/>
      <c r="N860" s="48"/>
      <c r="O860" s="48"/>
      <c r="P860" s="48"/>
      <c r="Q860" s="48"/>
      <c r="R860" s="48"/>
      <c r="S860" s="49"/>
      <c r="T860" s="49"/>
      <c r="U860" s="49"/>
      <c r="V860" s="48"/>
      <c r="W860" s="48"/>
      <c r="X860" s="48"/>
      <c r="Y860" s="48"/>
      <c r="Z860" s="48"/>
    </row>
    <row r="861" spans="2:26" x14ac:dyDescent="0.2"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50"/>
      <c r="M861" s="50"/>
      <c r="N861" s="48"/>
      <c r="O861" s="48"/>
      <c r="P861" s="48"/>
      <c r="Q861" s="48"/>
      <c r="R861" s="48"/>
      <c r="S861" s="49"/>
      <c r="T861" s="49"/>
      <c r="U861" s="49"/>
      <c r="V861" s="48"/>
      <c r="W861" s="48"/>
      <c r="X861" s="48"/>
      <c r="Y861" s="48"/>
      <c r="Z861" s="48"/>
    </row>
    <row r="862" spans="2:26" x14ac:dyDescent="0.2"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50"/>
      <c r="M862" s="50"/>
      <c r="N862" s="48"/>
      <c r="O862" s="48"/>
      <c r="P862" s="48"/>
      <c r="Q862" s="48"/>
      <c r="R862" s="48"/>
      <c r="S862" s="49"/>
      <c r="T862" s="49"/>
      <c r="U862" s="49"/>
      <c r="V862" s="48"/>
      <c r="W862" s="48"/>
      <c r="X862" s="48"/>
      <c r="Y862" s="48"/>
      <c r="Z862" s="48"/>
    </row>
    <row r="863" spans="2:26" x14ac:dyDescent="0.2"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50"/>
      <c r="M863" s="50"/>
      <c r="N863" s="48"/>
      <c r="O863" s="48"/>
      <c r="P863" s="48"/>
      <c r="Q863" s="48"/>
      <c r="R863" s="48"/>
      <c r="S863" s="49"/>
      <c r="T863" s="49"/>
      <c r="U863" s="49"/>
      <c r="V863" s="48"/>
      <c r="W863" s="48"/>
      <c r="X863" s="48"/>
      <c r="Y863" s="48"/>
      <c r="Z863" s="48"/>
    </row>
    <row r="864" spans="2:26" x14ac:dyDescent="0.2"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50"/>
      <c r="M864" s="50"/>
      <c r="N864" s="48"/>
      <c r="O864" s="48"/>
      <c r="P864" s="48"/>
      <c r="Q864" s="48"/>
      <c r="R864" s="48"/>
      <c r="S864" s="49"/>
      <c r="T864" s="49"/>
      <c r="U864" s="49"/>
      <c r="V864" s="48"/>
      <c r="W864" s="48"/>
      <c r="X864" s="48"/>
      <c r="Y864" s="48"/>
      <c r="Z864" s="48"/>
    </row>
    <row r="865" spans="2:26" x14ac:dyDescent="0.2"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50"/>
      <c r="M865" s="50"/>
      <c r="N865" s="48"/>
      <c r="O865" s="48"/>
      <c r="P865" s="48"/>
      <c r="Q865" s="48"/>
      <c r="R865" s="48"/>
      <c r="S865" s="49"/>
      <c r="T865" s="49"/>
      <c r="U865" s="49"/>
      <c r="V865" s="48"/>
      <c r="W865" s="48"/>
      <c r="X865" s="48"/>
      <c r="Y865" s="48"/>
      <c r="Z865" s="48"/>
    </row>
    <row r="866" spans="2:26" x14ac:dyDescent="0.2"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50"/>
      <c r="M866" s="50"/>
      <c r="N866" s="48"/>
      <c r="O866" s="48"/>
      <c r="P866" s="48"/>
      <c r="Q866" s="48"/>
      <c r="R866" s="48"/>
      <c r="S866" s="49"/>
      <c r="T866" s="49"/>
      <c r="U866" s="49"/>
      <c r="V866" s="48"/>
      <c r="W866" s="48"/>
      <c r="X866" s="48"/>
      <c r="Y866" s="48"/>
      <c r="Z866" s="48"/>
    </row>
    <row r="867" spans="2:26" x14ac:dyDescent="0.2"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50"/>
      <c r="M867" s="50"/>
      <c r="N867" s="48"/>
      <c r="O867" s="48"/>
      <c r="P867" s="48"/>
      <c r="Q867" s="48"/>
      <c r="R867" s="48"/>
      <c r="S867" s="49"/>
      <c r="T867" s="49"/>
      <c r="U867" s="49"/>
      <c r="V867" s="48"/>
      <c r="W867" s="48"/>
      <c r="X867" s="48"/>
      <c r="Y867" s="48"/>
      <c r="Z867" s="48"/>
    </row>
    <row r="868" spans="2:26" x14ac:dyDescent="0.2"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50"/>
      <c r="M868" s="50"/>
      <c r="N868" s="48"/>
      <c r="O868" s="48"/>
      <c r="P868" s="48"/>
      <c r="Q868" s="48"/>
      <c r="R868" s="48"/>
      <c r="S868" s="49"/>
      <c r="T868" s="49"/>
      <c r="U868" s="49"/>
      <c r="V868" s="48"/>
      <c r="W868" s="48"/>
      <c r="X868" s="48"/>
      <c r="Y868" s="48"/>
      <c r="Z868" s="48"/>
    </row>
    <row r="869" spans="2:26" x14ac:dyDescent="0.2"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50"/>
      <c r="M869" s="50"/>
      <c r="N869" s="48"/>
      <c r="O869" s="48"/>
      <c r="P869" s="48"/>
      <c r="Q869" s="48"/>
      <c r="R869" s="48"/>
      <c r="S869" s="49"/>
      <c r="T869" s="49"/>
      <c r="U869" s="49"/>
      <c r="V869" s="48"/>
      <c r="W869" s="48"/>
      <c r="X869" s="48"/>
      <c r="Y869" s="48"/>
      <c r="Z869" s="48"/>
    </row>
    <row r="870" spans="2:26" x14ac:dyDescent="0.2"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50"/>
      <c r="M870" s="50"/>
      <c r="N870" s="48"/>
      <c r="O870" s="48"/>
      <c r="P870" s="48"/>
      <c r="Q870" s="48"/>
      <c r="R870" s="48"/>
      <c r="S870" s="49"/>
      <c r="T870" s="49"/>
      <c r="U870" s="49"/>
      <c r="V870" s="48"/>
      <c r="W870" s="48"/>
      <c r="X870" s="48"/>
      <c r="Y870" s="48"/>
      <c r="Z870" s="48"/>
    </row>
    <row r="871" spans="2:26" x14ac:dyDescent="0.2"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50"/>
      <c r="M871" s="50"/>
      <c r="N871" s="48"/>
      <c r="O871" s="48"/>
      <c r="P871" s="48"/>
      <c r="Q871" s="48"/>
      <c r="R871" s="48"/>
      <c r="S871" s="49"/>
      <c r="T871" s="49"/>
      <c r="U871" s="49"/>
      <c r="V871" s="48"/>
      <c r="W871" s="48"/>
      <c r="X871" s="48"/>
      <c r="Y871" s="48"/>
      <c r="Z871" s="48"/>
    </row>
    <row r="872" spans="2:26" x14ac:dyDescent="0.2"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50"/>
      <c r="M872" s="50"/>
      <c r="N872" s="48"/>
      <c r="O872" s="48"/>
      <c r="P872" s="48"/>
      <c r="Q872" s="48"/>
      <c r="R872" s="48"/>
      <c r="S872" s="49"/>
      <c r="T872" s="49"/>
      <c r="U872" s="49"/>
      <c r="V872" s="48"/>
      <c r="W872" s="48"/>
      <c r="X872" s="48"/>
      <c r="Y872" s="48"/>
      <c r="Z872" s="48"/>
    </row>
    <row r="873" spans="2:26" x14ac:dyDescent="0.2"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50"/>
      <c r="M873" s="50"/>
      <c r="N873" s="48"/>
      <c r="O873" s="48"/>
      <c r="P873" s="48"/>
      <c r="Q873" s="48"/>
      <c r="R873" s="48"/>
      <c r="S873" s="49"/>
      <c r="T873" s="49"/>
      <c r="U873" s="49"/>
      <c r="V873" s="48"/>
      <c r="W873" s="48"/>
      <c r="X873" s="48"/>
      <c r="Y873" s="48"/>
      <c r="Z873" s="48"/>
    </row>
    <row r="874" spans="2:26" x14ac:dyDescent="0.2"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50"/>
      <c r="M874" s="50"/>
      <c r="N874" s="48"/>
      <c r="O874" s="48"/>
      <c r="P874" s="48"/>
      <c r="Q874" s="48"/>
      <c r="R874" s="48"/>
      <c r="S874" s="49"/>
      <c r="T874" s="49"/>
      <c r="U874" s="49"/>
      <c r="V874" s="48"/>
      <c r="W874" s="48"/>
      <c r="X874" s="48"/>
      <c r="Y874" s="48"/>
      <c r="Z874" s="48"/>
    </row>
    <row r="875" spans="2:26" x14ac:dyDescent="0.2"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50"/>
      <c r="M875" s="50"/>
      <c r="N875" s="48"/>
      <c r="O875" s="48"/>
      <c r="P875" s="48"/>
      <c r="Q875" s="48"/>
      <c r="R875" s="48"/>
      <c r="S875" s="49"/>
      <c r="T875" s="49"/>
      <c r="U875" s="49"/>
      <c r="V875" s="48"/>
      <c r="W875" s="48"/>
      <c r="X875" s="48"/>
      <c r="Y875" s="48"/>
      <c r="Z875" s="48"/>
    </row>
    <row r="876" spans="2:26" x14ac:dyDescent="0.2"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50"/>
      <c r="M876" s="50"/>
      <c r="N876" s="48"/>
      <c r="O876" s="48"/>
      <c r="P876" s="48"/>
      <c r="Q876" s="48"/>
      <c r="R876" s="48"/>
      <c r="S876" s="49"/>
      <c r="T876" s="49"/>
      <c r="U876" s="49"/>
      <c r="V876" s="48"/>
      <c r="W876" s="48"/>
      <c r="X876" s="48"/>
      <c r="Y876" s="48"/>
      <c r="Z876" s="48"/>
    </row>
    <row r="877" spans="2:26" x14ac:dyDescent="0.2"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50"/>
      <c r="M877" s="50"/>
      <c r="N877" s="48"/>
      <c r="O877" s="48"/>
      <c r="P877" s="48"/>
      <c r="Q877" s="48"/>
      <c r="R877" s="48"/>
      <c r="S877" s="49"/>
      <c r="T877" s="49"/>
      <c r="U877" s="49"/>
      <c r="V877" s="48"/>
      <c r="W877" s="48"/>
      <c r="X877" s="48"/>
      <c r="Y877" s="48"/>
      <c r="Z877" s="48"/>
    </row>
    <row r="878" spans="2:26" x14ac:dyDescent="0.2"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50"/>
      <c r="M878" s="50"/>
      <c r="N878" s="48"/>
      <c r="O878" s="48"/>
      <c r="P878" s="48"/>
      <c r="Q878" s="48"/>
      <c r="R878" s="48"/>
      <c r="S878" s="49"/>
      <c r="T878" s="49"/>
      <c r="U878" s="49"/>
      <c r="V878" s="48"/>
      <c r="W878" s="48"/>
      <c r="X878" s="48"/>
      <c r="Y878" s="48"/>
      <c r="Z878" s="48"/>
    </row>
    <row r="879" spans="2:26" x14ac:dyDescent="0.2"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50"/>
      <c r="M879" s="50"/>
      <c r="N879" s="48"/>
      <c r="O879" s="48"/>
      <c r="P879" s="48"/>
      <c r="Q879" s="48"/>
      <c r="R879" s="48"/>
      <c r="S879" s="49"/>
      <c r="T879" s="49"/>
      <c r="U879" s="49"/>
      <c r="V879" s="48"/>
      <c r="W879" s="48"/>
      <c r="X879" s="48"/>
      <c r="Y879" s="48"/>
      <c r="Z879" s="48"/>
    </row>
    <row r="880" spans="2:26" x14ac:dyDescent="0.2"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50"/>
      <c r="M880" s="50"/>
      <c r="N880" s="48"/>
      <c r="O880" s="48"/>
      <c r="P880" s="48"/>
      <c r="Q880" s="48"/>
      <c r="R880" s="48"/>
      <c r="S880" s="49"/>
      <c r="T880" s="49"/>
      <c r="U880" s="49"/>
      <c r="V880" s="48"/>
      <c r="W880" s="48"/>
      <c r="X880" s="48"/>
      <c r="Y880" s="48"/>
      <c r="Z880" s="48"/>
    </row>
    <row r="881" spans="2:26" x14ac:dyDescent="0.2"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50"/>
      <c r="M881" s="50"/>
      <c r="N881" s="48"/>
      <c r="O881" s="48"/>
      <c r="P881" s="48"/>
      <c r="Q881" s="48"/>
      <c r="R881" s="48"/>
      <c r="S881" s="49"/>
      <c r="T881" s="49"/>
      <c r="U881" s="49"/>
      <c r="V881" s="48"/>
      <c r="W881" s="48"/>
      <c r="X881" s="48"/>
      <c r="Y881" s="48"/>
      <c r="Z881" s="48"/>
    </row>
    <row r="882" spans="2:26" x14ac:dyDescent="0.2"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50"/>
      <c r="M882" s="50"/>
      <c r="N882" s="48"/>
      <c r="O882" s="48"/>
      <c r="P882" s="48"/>
      <c r="Q882" s="48"/>
      <c r="R882" s="48"/>
      <c r="S882" s="49"/>
      <c r="T882" s="49"/>
      <c r="U882" s="49"/>
      <c r="V882" s="48"/>
      <c r="W882" s="48"/>
      <c r="X882" s="48"/>
      <c r="Y882" s="48"/>
      <c r="Z882" s="48"/>
    </row>
    <row r="883" spans="2:26" x14ac:dyDescent="0.2"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50"/>
      <c r="M883" s="50"/>
      <c r="N883" s="48"/>
      <c r="O883" s="48"/>
      <c r="P883" s="48"/>
      <c r="Q883" s="48"/>
      <c r="R883" s="48"/>
      <c r="S883" s="49"/>
      <c r="T883" s="49"/>
      <c r="U883" s="49"/>
      <c r="V883" s="48"/>
      <c r="W883" s="48"/>
      <c r="X883" s="48"/>
      <c r="Y883" s="48"/>
      <c r="Z883" s="48"/>
    </row>
    <row r="884" spans="2:26" x14ac:dyDescent="0.2"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50"/>
      <c r="M884" s="50"/>
      <c r="N884" s="48"/>
      <c r="O884" s="48"/>
      <c r="P884" s="48"/>
      <c r="Q884" s="48"/>
      <c r="R884" s="48"/>
      <c r="S884" s="49"/>
      <c r="T884" s="49"/>
      <c r="U884" s="49"/>
      <c r="V884" s="48"/>
      <c r="W884" s="48"/>
      <c r="X884" s="48"/>
      <c r="Y884" s="48"/>
      <c r="Z884" s="48"/>
    </row>
    <row r="885" spans="2:26" x14ac:dyDescent="0.2"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50"/>
      <c r="M885" s="50"/>
      <c r="N885" s="48"/>
      <c r="O885" s="48"/>
      <c r="P885" s="48"/>
      <c r="Q885" s="48"/>
      <c r="R885" s="48"/>
      <c r="S885" s="49"/>
      <c r="T885" s="49"/>
      <c r="U885" s="49"/>
      <c r="V885" s="48"/>
      <c r="W885" s="48"/>
      <c r="X885" s="48"/>
      <c r="Y885" s="48"/>
      <c r="Z885" s="48"/>
    </row>
    <row r="886" spans="2:26" x14ac:dyDescent="0.2"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50"/>
      <c r="M886" s="50"/>
      <c r="N886" s="48"/>
      <c r="O886" s="48"/>
      <c r="P886" s="48"/>
      <c r="Q886" s="48"/>
      <c r="R886" s="48"/>
      <c r="S886" s="49"/>
      <c r="T886" s="49"/>
      <c r="U886" s="49"/>
      <c r="V886" s="48"/>
      <c r="W886" s="48"/>
      <c r="X886" s="48"/>
      <c r="Y886" s="48"/>
      <c r="Z886" s="48"/>
    </row>
    <row r="887" spans="2:26" x14ac:dyDescent="0.2"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50"/>
      <c r="M887" s="50"/>
      <c r="N887" s="48"/>
      <c r="O887" s="48"/>
      <c r="P887" s="48"/>
      <c r="Q887" s="48"/>
      <c r="R887" s="48"/>
      <c r="S887" s="49"/>
      <c r="T887" s="49"/>
      <c r="U887" s="49"/>
      <c r="V887" s="48"/>
      <c r="W887" s="48"/>
      <c r="X887" s="48"/>
      <c r="Y887" s="48"/>
      <c r="Z887" s="48"/>
    </row>
    <row r="888" spans="2:26" x14ac:dyDescent="0.2"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50"/>
      <c r="M888" s="50"/>
      <c r="N888" s="48"/>
      <c r="O888" s="48"/>
      <c r="P888" s="48"/>
      <c r="Q888" s="48"/>
      <c r="R888" s="48"/>
      <c r="S888" s="49"/>
      <c r="T888" s="49"/>
      <c r="U888" s="49"/>
      <c r="V888" s="48"/>
      <c r="W888" s="48"/>
      <c r="X888" s="48"/>
      <c r="Y888" s="48"/>
      <c r="Z888" s="48"/>
    </row>
    <row r="889" spans="2:26" x14ac:dyDescent="0.2"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50"/>
      <c r="M889" s="50"/>
      <c r="N889" s="48"/>
      <c r="O889" s="48"/>
      <c r="P889" s="48"/>
      <c r="Q889" s="48"/>
      <c r="R889" s="48"/>
      <c r="S889" s="49"/>
      <c r="T889" s="49"/>
      <c r="U889" s="49"/>
      <c r="V889" s="48"/>
      <c r="W889" s="48"/>
      <c r="X889" s="48"/>
      <c r="Y889" s="48"/>
      <c r="Z889" s="48"/>
    </row>
    <row r="890" spans="2:26" x14ac:dyDescent="0.2"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50"/>
      <c r="M890" s="50"/>
      <c r="N890" s="48"/>
      <c r="O890" s="48"/>
      <c r="P890" s="48"/>
      <c r="Q890" s="48"/>
      <c r="R890" s="48"/>
      <c r="S890" s="49"/>
      <c r="T890" s="49"/>
      <c r="U890" s="49"/>
      <c r="V890" s="48"/>
      <c r="W890" s="48"/>
      <c r="X890" s="48"/>
      <c r="Y890" s="48"/>
      <c r="Z890" s="48"/>
    </row>
    <row r="891" spans="2:26" x14ac:dyDescent="0.2"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50"/>
      <c r="M891" s="50"/>
      <c r="N891" s="48"/>
      <c r="O891" s="48"/>
      <c r="P891" s="48"/>
      <c r="Q891" s="48"/>
      <c r="R891" s="48"/>
      <c r="S891" s="49"/>
      <c r="T891" s="49"/>
      <c r="U891" s="49"/>
      <c r="V891" s="48"/>
      <c r="W891" s="48"/>
      <c r="X891" s="48"/>
      <c r="Y891" s="48"/>
      <c r="Z891" s="48"/>
    </row>
    <row r="892" spans="2:26" x14ac:dyDescent="0.2"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50"/>
      <c r="M892" s="50"/>
      <c r="N892" s="48"/>
      <c r="O892" s="48"/>
      <c r="P892" s="48"/>
      <c r="Q892" s="48"/>
      <c r="R892" s="48"/>
      <c r="S892" s="49"/>
      <c r="T892" s="49"/>
      <c r="U892" s="49"/>
      <c r="V892" s="48"/>
      <c r="W892" s="48"/>
      <c r="X892" s="48"/>
      <c r="Y892" s="48"/>
      <c r="Z892" s="48"/>
    </row>
    <row r="893" spans="2:26" x14ac:dyDescent="0.2"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50"/>
      <c r="M893" s="50"/>
      <c r="N893" s="48"/>
      <c r="O893" s="48"/>
      <c r="P893" s="48"/>
      <c r="Q893" s="48"/>
      <c r="R893" s="48"/>
      <c r="S893" s="49"/>
      <c r="T893" s="49"/>
      <c r="U893" s="49"/>
      <c r="V893" s="48"/>
      <c r="W893" s="48"/>
      <c r="X893" s="48"/>
      <c r="Y893" s="48"/>
      <c r="Z893" s="48"/>
    </row>
    <row r="894" spans="2:26" x14ac:dyDescent="0.2"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50"/>
      <c r="M894" s="50"/>
      <c r="N894" s="48"/>
      <c r="O894" s="48"/>
      <c r="P894" s="48"/>
      <c r="Q894" s="48"/>
      <c r="R894" s="48"/>
      <c r="S894" s="49"/>
      <c r="T894" s="49"/>
      <c r="U894" s="49"/>
      <c r="V894" s="48"/>
      <c r="W894" s="48"/>
      <c r="X894" s="48"/>
      <c r="Y894" s="48"/>
      <c r="Z894" s="48"/>
    </row>
    <row r="895" spans="2:26" x14ac:dyDescent="0.2"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50"/>
      <c r="M895" s="50"/>
      <c r="N895" s="48"/>
      <c r="O895" s="48"/>
      <c r="P895" s="48"/>
      <c r="Q895" s="48"/>
      <c r="R895" s="48"/>
      <c r="S895" s="49"/>
      <c r="T895" s="49"/>
      <c r="U895" s="49"/>
      <c r="V895" s="48"/>
      <c r="W895" s="48"/>
      <c r="X895" s="48"/>
      <c r="Y895" s="48"/>
      <c r="Z895" s="48"/>
    </row>
    <row r="896" spans="2:26" x14ac:dyDescent="0.2"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50"/>
      <c r="M896" s="50"/>
      <c r="N896" s="48"/>
      <c r="O896" s="48"/>
      <c r="P896" s="48"/>
      <c r="Q896" s="48"/>
      <c r="R896" s="48"/>
      <c r="S896" s="49"/>
      <c r="T896" s="49"/>
      <c r="U896" s="49"/>
      <c r="V896" s="48"/>
      <c r="W896" s="48"/>
      <c r="X896" s="48"/>
      <c r="Y896" s="48"/>
      <c r="Z896" s="48"/>
    </row>
    <row r="897" spans="2:26" x14ac:dyDescent="0.2"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50"/>
      <c r="M897" s="50"/>
      <c r="N897" s="48"/>
      <c r="O897" s="48"/>
      <c r="P897" s="48"/>
      <c r="Q897" s="48"/>
      <c r="R897" s="48"/>
      <c r="S897" s="49"/>
      <c r="T897" s="49"/>
      <c r="U897" s="49"/>
      <c r="V897" s="48"/>
      <c r="W897" s="48"/>
      <c r="X897" s="48"/>
      <c r="Y897" s="48"/>
      <c r="Z897" s="48"/>
    </row>
    <row r="898" spans="2:26" x14ac:dyDescent="0.2"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50"/>
      <c r="M898" s="50"/>
      <c r="N898" s="48"/>
      <c r="O898" s="48"/>
      <c r="P898" s="48"/>
      <c r="Q898" s="48"/>
      <c r="R898" s="48"/>
      <c r="S898" s="49"/>
      <c r="T898" s="49"/>
      <c r="U898" s="49"/>
      <c r="V898" s="48"/>
      <c r="W898" s="48"/>
      <c r="X898" s="48"/>
      <c r="Y898" s="48"/>
      <c r="Z898" s="48"/>
    </row>
    <row r="899" spans="2:26" x14ac:dyDescent="0.2"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50"/>
      <c r="M899" s="50"/>
      <c r="N899" s="48"/>
      <c r="O899" s="48"/>
      <c r="P899" s="48"/>
      <c r="Q899" s="48"/>
      <c r="R899" s="48"/>
      <c r="S899" s="49"/>
      <c r="T899" s="49"/>
      <c r="U899" s="49"/>
      <c r="V899" s="48"/>
      <c r="W899" s="48"/>
      <c r="X899" s="48"/>
      <c r="Y899" s="48"/>
      <c r="Z899" s="48"/>
    </row>
    <row r="900" spans="2:26" x14ac:dyDescent="0.2"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50"/>
      <c r="M900" s="50"/>
      <c r="N900" s="48"/>
      <c r="O900" s="48"/>
      <c r="P900" s="48"/>
      <c r="Q900" s="48"/>
      <c r="R900" s="48"/>
      <c r="S900" s="49"/>
      <c r="T900" s="49"/>
      <c r="U900" s="49"/>
      <c r="V900" s="48"/>
      <c r="W900" s="48"/>
      <c r="X900" s="48"/>
      <c r="Y900" s="48"/>
      <c r="Z900" s="48"/>
    </row>
    <row r="901" spans="2:26" x14ac:dyDescent="0.2"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50"/>
      <c r="M901" s="50"/>
      <c r="N901" s="48"/>
      <c r="O901" s="48"/>
      <c r="P901" s="48"/>
      <c r="Q901" s="48"/>
      <c r="R901" s="48"/>
      <c r="S901" s="49"/>
      <c r="T901" s="49"/>
      <c r="U901" s="49"/>
      <c r="V901" s="48"/>
      <c r="W901" s="48"/>
      <c r="X901" s="48"/>
      <c r="Y901" s="48"/>
      <c r="Z901" s="48"/>
    </row>
    <row r="902" spans="2:26" x14ac:dyDescent="0.2"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50"/>
      <c r="M902" s="50"/>
      <c r="N902" s="48"/>
      <c r="O902" s="48"/>
      <c r="P902" s="48"/>
      <c r="Q902" s="48"/>
      <c r="R902" s="48"/>
      <c r="S902" s="49"/>
      <c r="T902" s="49"/>
      <c r="U902" s="49"/>
      <c r="V902" s="48"/>
      <c r="W902" s="48"/>
      <c r="X902" s="48"/>
      <c r="Y902" s="48"/>
      <c r="Z902" s="48"/>
    </row>
    <row r="903" spans="2:26" x14ac:dyDescent="0.2"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50"/>
      <c r="M903" s="50"/>
      <c r="N903" s="48"/>
      <c r="O903" s="48"/>
      <c r="P903" s="48"/>
      <c r="Q903" s="48"/>
      <c r="R903" s="48"/>
      <c r="S903" s="49"/>
      <c r="T903" s="49"/>
      <c r="U903" s="49"/>
      <c r="V903" s="48"/>
      <c r="W903" s="48"/>
      <c r="X903" s="48"/>
      <c r="Y903" s="48"/>
      <c r="Z903" s="48"/>
    </row>
    <row r="904" spans="2:26" x14ac:dyDescent="0.2"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50"/>
      <c r="M904" s="50"/>
      <c r="N904" s="48"/>
      <c r="O904" s="48"/>
      <c r="P904" s="48"/>
      <c r="Q904" s="48"/>
      <c r="R904" s="48"/>
      <c r="S904" s="49"/>
      <c r="T904" s="49"/>
      <c r="U904" s="49"/>
      <c r="V904" s="48"/>
      <c r="W904" s="48"/>
      <c r="X904" s="48"/>
      <c r="Y904" s="48"/>
      <c r="Z904" s="48"/>
    </row>
    <row r="905" spans="2:26" x14ac:dyDescent="0.2"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50"/>
      <c r="M905" s="50"/>
      <c r="N905" s="48"/>
      <c r="O905" s="48"/>
      <c r="P905" s="48"/>
      <c r="Q905" s="48"/>
      <c r="R905" s="48"/>
      <c r="S905" s="49"/>
      <c r="T905" s="49"/>
      <c r="U905" s="49"/>
      <c r="V905" s="48"/>
      <c r="W905" s="48"/>
      <c r="X905" s="48"/>
      <c r="Y905" s="48"/>
      <c r="Z905" s="48"/>
    </row>
    <row r="906" spans="2:26" x14ac:dyDescent="0.2"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50"/>
      <c r="M906" s="50"/>
      <c r="N906" s="48"/>
      <c r="O906" s="48"/>
      <c r="P906" s="48"/>
      <c r="Q906" s="48"/>
      <c r="R906" s="48"/>
      <c r="S906" s="49"/>
      <c r="T906" s="49"/>
      <c r="U906" s="49"/>
      <c r="V906" s="48"/>
      <c r="W906" s="48"/>
      <c r="X906" s="48"/>
      <c r="Y906" s="48"/>
      <c r="Z906" s="48"/>
    </row>
    <row r="907" spans="2:26" x14ac:dyDescent="0.2"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50"/>
      <c r="M907" s="50"/>
      <c r="N907" s="48"/>
      <c r="O907" s="48"/>
      <c r="P907" s="48"/>
      <c r="Q907" s="48"/>
      <c r="R907" s="48"/>
      <c r="S907" s="49"/>
      <c r="T907" s="49"/>
      <c r="U907" s="49"/>
      <c r="V907" s="48"/>
      <c r="W907" s="48"/>
      <c r="X907" s="48"/>
      <c r="Y907" s="48"/>
      <c r="Z907" s="48"/>
    </row>
    <row r="908" spans="2:26" x14ac:dyDescent="0.2"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50"/>
      <c r="M908" s="50"/>
      <c r="N908" s="48"/>
      <c r="O908" s="48"/>
      <c r="P908" s="48"/>
      <c r="Q908" s="48"/>
      <c r="R908" s="48"/>
      <c r="S908" s="49"/>
      <c r="T908" s="49"/>
      <c r="U908" s="49"/>
      <c r="V908" s="48"/>
      <c r="W908" s="48"/>
      <c r="X908" s="48"/>
      <c r="Y908" s="48"/>
      <c r="Z908" s="48"/>
    </row>
    <row r="909" spans="2:26" x14ac:dyDescent="0.2"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50"/>
      <c r="M909" s="50"/>
      <c r="N909" s="48"/>
      <c r="O909" s="48"/>
      <c r="P909" s="48"/>
      <c r="Q909" s="48"/>
      <c r="R909" s="48"/>
      <c r="S909" s="49"/>
      <c r="T909" s="49"/>
      <c r="U909" s="49"/>
      <c r="V909" s="48"/>
      <c r="W909" s="48"/>
      <c r="X909" s="48"/>
      <c r="Y909" s="48"/>
      <c r="Z909" s="48"/>
    </row>
    <row r="910" spans="2:26" x14ac:dyDescent="0.2"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50"/>
      <c r="M910" s="50"/>
      <c r="N910" s="48"/>
      <c r="O910" s="48"/>
      <c r="P910" s="48"/>
      <c r="Q910" s="48"/>
      <c r="R910" s="48"/>
      <c r="S910" s="49"/>
      <c r="T910" s="49"/>
      <c r="U910" s="49"/>
      <c r="V910" s="48"/>
      <c r="W910" s="48"/>
      <c r="X910" s="48"/>
      <c r="Y910" s="48"/>
      <c r="Z910" s="48"/>
    </row>
    <row r="911" spans="2:26" x14ac:dyDescent="0.2"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50"/>
      <c r="M911" s="50"/>
      <c r="N911" s="48"/>
      <c r="O911" s="48"/>
      <c r="P911" s="48"/>
      <c r="Q911" s="48"/>
      <c r="R911" s="48"/>
      <c r="S911" s="49"/>
      <c r="T911" s="49"/>
      <c r="U911" s="49"/>
      <c r="V911" s="48"/>
      <c r="W911" s="48"/>
      <c r="X911" s="48"/>
      <c r="Y911" s="48"/>
      <c r="Z911" s="48"/>
    </row>
    <row r="912" spans="2:26" x14ac:dyDescent="0.2"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50"/>
      <c r="M912" s="50"/>
      <c r="N912" s="48"/>
      <c r="O912" s="48"/>
      <c r="P912" s="48"/>
      <c r="Q912" s="48"/>
      <c r="R912" s="48"/>
      <c r="S912" s="49"/>
      <c r="T912" s="49"/>
      <c r="U912" s="49"/>
      <c r="V912" s="48"/>
      <c r="W912" s="48"/>
      <c r="X912" s="48"/>
      <c r="Y912" s="48"/>
      <c r="Z912" s="48"/>
    </row>
    <row r="913" spans="2:26" x14ac:dyDescent="0.2"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50"/>
      <c r="M913" s="50"/>
      <c r="N913" s="48"/>
      <c r="O913" s="48"/>
      <c r="P913" s="48"/>
      <c r="Q913" s="48"/>
      <c r="R913" s="48"/>
      <c r="S913" s="49"/>
      <c r="T913" s="49"/>
      <c r="U913" s="49"/>
      <c r="V913" s="48"/>
      <c r="W913" s="48"/>
      <c r="X913" s="48"/>
      <c r="Y913" s="48"/>
      <c r="Z913" s="48"/>
    </row>
    <row r="914" spans="2:26" x14ac:dyDescent="0.2"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50"/>
      <c r="M914" s="50"/>
      <c r="N914" s="48"/>
      <c r="O914" s="48"/>
      <c r="P914" s="48"/>
      <c r="Q914" s="48"/>
      <c r="R914" s="48"/>
      <c r="S914" s="49"/>
      <c r="T914" s="49"/>
      <c r="U914" s="49"/>
      <c r="V914" s="48"/>
      <c r="W914" s="48"/>
      <c r="X914" s="48"/>
      <c r="Y914" s="48"/>
      <c r="Z914" s="48"/>
    </row>
    <row r="915" spans="2:26" x14ac:dyDescent="0.2"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50"/>
      <c r="M915" s="50"/>
      <c r="N915" s="48"/>
      <c r="O915" s="48"/>
      <c r="P915" s="48"/>
      <c r="Q915" s="48"/>
      <c r="R915" s="48"/>
      <c r="S915" s="49"/>
      <c r="T915" s="49"/>
      <c r="U915" s="49"/>
      <c r="V915" s="48"/>
      <c r="W915" s="48"/>
      <c r="X915" s="48"/>
      <c r="Y915" s="48"/>
      <c r="Z915" s="48"/>
    </row>
    <row r="916" spans="2:26" x14ac:dyDescent="0.2"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50"/>
      <c r="M916" s="50"/>
      <c r="N916" s="48"/>
      <c r="O916" s="48"/>
      <c r="P916" s="48"/>
      <c r="Q916" s="48"/>
      <c r="R916" s="48"/>
      <c r="S916" s="49"/>
      <c r="T916" s="49"/>
      <c r="U916" s="49"/>
      <c r="V916" s="48"/>
      <c r="W916" s="48"/>
      <c r="X916" s="48"/>
      <c r="Y916" s="48"/>
      <c r="Z916" s="48"/>
    </row>
    <row r="917" spans="2:26" x14ac:dyDescent="0.2"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50"/>
      <c r="M917" s="50"/>
      <c r="N917" s="48"/>
      <c r="O917" s="48"/>
      <c r="P917" s="48"/>
      <c r="Q917" s="48"/>
      <c r="R917" s="48"/>
      <c r="S917" s="49"/>
      <c r="T917" s="49"/>
      <c r="U917" s="49"/>
      <c r="V917" s="48"/>
      <c r="W917" s="48"/>
      <c r="X917" s="48"/>
      <c r="Y917" s="48"/>
      <c r="Z917" s="48"/>
    </row>
    <row r="918" spans="2:26" x14ac:dyDescent="0.2"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50"/>
      <c r="M918" s="50"/>
      <c r="N918" s="48"/>
      <c r="O918" s="48"/>
      <c r="P918" s="48"/>
      <c r="Q918" s="48"/>
      <c r="R918" s="48"/>
      <c r="S918" s="49"/>
      <c r="T918" s="49"/>
      <c r="U918" s="49"/>
      <c r="V918" s="48"/>
      <c r="W918" s="48"/>
      <c r="X918" s="48"/>
      <c r="Y918" s="48"/>
      <c r="Z918" s="48"/>
    </row>
    <row r="919" spans="2:26" x14ac:dyDescent="0.2"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50"/>
      <c r="M919" s="50"/>
      <c r="N919" s="48"/>
      <c r="O919" s="48"/>
      <c r="P919" s="48"/>
      <c r="Q919" s="48"/>
      <c r="R919" s="48"/>
      <c r="S919" s="49"/>
      <c r="T919" s="49"/>
      <c r="U919" s="49"/>
      <c r="V919" s="48"/>
      <c r="W919" s="48"/>
      <c r="X919" s="48"/>
      <c r="Y919" s="48"/>
      <c r="Z919" s="48"/>
    </row>
    <row r="920" spans="2:26" x14ac:dyDescent="0.2"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50"/>
      <c r="M920" s="50"/>
      <c r="N920" s="48"/>
      <c r="O920" s="48"/>
      <c r="P920" s="48"/>
      <c r="Q920" s="48"/>
      <c r="R920" s="48"/>
      <c r="S920" s="49"/>
      <c r="T920" s="49"/>
      <c r="U920" s="49"/>
      <c r="V920" s="48"/>
      <c r="W920" s="48"/>
      <c r="X920" s="48"/>
      <c r="Y920" s="48"/>
      <c r="Z920" s="48"/>
    </row>
    <row r="921" spans="2:26" x14ac:dyDescent="0.2"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50"/>
      <c r="M921" s="50"/>
      <c r="N921" s="48"/>
      <c r="O921" s="48"/>
      <c r="P921" s="48"/>
      <c r="Q921" s="48"/>
      <c r="R921" s="48"/>
      <c r="S921" s="49"/>
      <c r="T921" s="49"/>
      <c r="U921" s="49"/>
      <c r="V921" s="48"/>
      <c r="W921" s="48"/>
      <c r="X921" s="48"/>
      <c r="Y921" s="48"/>
      <c r="Z921" s="48"/>
    </row>
    <row r="922" spans="2:26" x14ac:dyDescent="0.2"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50"/>
      <c r="M922" s="50"/>
      <c r="N922" s="48"/>
      <c r="O922" s="48"/>
      <c r="P922" s="48"/>
      <c r="Q922" s="48"/>
      <c r="R922" s="48"/>
      <c r="S922" s="49"/>
      <c r="T922" s="49"/>
      <c r="U922" s="49"/>
      <c r="V922" s="48"/>
      <c r="W922" s="48"/>
      <c r="X922" s="48"/>
      <c r="Y922" s="48"/>
      <c r="Z922" s="48"/>
    </row>
    <row r="923" spans="2:26" x14ac:dyDescent="0.2"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50"/>
      <c r="M923" s="50"/>
      <c r="N923" s="48"/>
      <c r="O923" s="48"/>
      <c r="P923" s="48"/>
      <c r="Q923" s="48"/>
      <c r="R923" s="48"/>
      <c r="S923" s="49"/>
      <c r="T923" s="49"/>
      <c r="U923" s="49"/>
      <c r="V923" s="48"/>
      <c r="W923" s="48"/>
      <c r="X923" s="48"/>
      <c r="Y923" s="48"/>
      <c r="Z923" s="48"/>
    </row>
    <row r="924" spans="2:26" x14ac:dyDescent="0.2"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50"/>
      <c r="M924" s="50"/>
      <c r="N924" s="48"/>
      <c r="O924" s="48"/>
      <c r="P924" s="48"/>
      <c r="Q924" s="48"/>
      <c r="R924" s="48"/>
      <c r="S924" s="49"/>
      <c r="T924" s="49"/>
      <c r="U924" s="49"/>
      <c r="V924" s="48"/>
      <c r="W924" s="48"/>
      <c r="X924" s="48"/>
      <c r="Y924" s="48"/>
      <c r="Z924" s="48"/>
    </row>
    <row r="925" spans="2:26" x14ac:dyDescent="0.2"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50"/>
      <c r="M925" s="50"/>
      <c r="N925" s="48"/>
      <c r="O925" s="48"/>
      <c r="P925" s="48"/>
      <c r="Q925" s="48"/>
      <c r="R925" s="48"/>
      <c r="S925" s="49"/>
      <c r="T925" s="49"/>
      <c r="U925" s="49"/>
      <c r="V925" s="48"/>
      <c r="W925" s="48"/>
      <c r="X925" s="48"/>
      <c r="Y925" s="48"/>
      <c r="Z925" s="48"/>
    </row>
    <row r="926" spans="2:26" x14ac:dyDescent="0.2"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50"/>
      <c r="M926" s="50"/>
      <c r="N926" s="48"/>
      <c r="O926" s="48"/>
      <c r="P926" s="48"/>
      <c r="Q926" s="48"/>
      <c r="R926" s="48"/>
      <c r="S926" s="49"/>
      <c r="T926" s="49"/>
      <c r="U926" s="49"/>
      <c r="V926" s="48"/>
      <c r="W926" s="48"/>
      <c r="X926" s="48"/>
      <c r="Y926" s="48"/>
      <c r="Z926" s="48"/>
    </row>
    <row r="927" spans="2:26" x14ac:dyDescent="0.2"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50"/>
      <c r="M927" s="50"/>
      <c r="N927" s="48"/>
      <c r="O927" s="48"/>
      <c r="P927" s="48"/>
      <c r="Q927" s="48"/>
      <c r="R927" s="48"/>
      <c r="S927" s="49"/>
      <c r="T927" s="49"/>
      <c r="U927" s="49"/>
      <c r="V927" s="48"/>
      <c r="W927" s="48"/>
      <c r="X927" s="48"/>
      <c r="Y927" s="48"/>
      <c r="Z927" s="48"/>
    </row>
    <row r="928" spans="2:26" x14ac:dyDescent="0.2"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50"/>
      <c r="M928" s="50"/>
      <c r="N928" s="48"/>
      <c r="O928" s="48"/>
      <c r="P928" s="48"/>
      <c r="Q928" s="48"/>
      <c r="R928" s="48"/>
      <c r="S928" s="49"/>
      <c r="T928" s="49"/>
      <c r="U928" s="49"/>
      <c r="V928" s="48"/>
      <c r="W928" s="48"/>
      <c r="X928" s="48"/>
      <c r="Y928" s="48"/>
      <c r="Z928" s="48"/>
    </row>
    <row r="929" spans="2:26" x14ac:dyDescent="0.2"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50"/>
      <c r="M929" s="50"/>
      <c r="N929" s="48"/>
      <c r="O929" s="48"/>
      <c r="P929" s="48"/>
      <c r="Q929" s="48"/>
      <c r="R929" s="48"/>
      <c r="S929" s="49"/>
      <c r="T929" s="49"/>
      <c r="U929" s="49"/>
      <c r="V929" s="48"/>
      <c r="W929" s="48"/>
      <c r="X929" s="48"/>
      <c r="Y929" s="48"/>
      <c r="Z929" s="48"/>
    </row>
    <row r="930" spans="2:26" x14ac:dyDescent="0.2"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50"/>
      <c r="M930" s="50"/>
      <c r="N930" s="48"/>
      <c r="O930" s="48"/>
      <c r="P930" s="48"/>
      <c r="Q930" s="48"/>
      <c r="R930" s="48"/>
      <c r="S930" s="49"/>
      <c r="T930" s="49"/>
      <c r="U930" s="49"/>
      <c r="V930" s="48"/>
      <c r="W930" s="48"/>
      <c r="X930" s="48"/>
      <c r="Y930" s="48"/>
      <c r="Z930" s="48"/>
    </row>
    <row r="931" spans="2:26" x14ac:dyDescent="0.2"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50"/>
      <c r="M931" s="50"/>
      <c r="N931" s="48"/>
      <c r="O931" s="48"/>
      <c r="P931" s="48"/>
      <c r="Q931" s="48"/>
      <c r="R931" s="48"/>
      <c r="S931" s="49"/>
      <c r="T931" s="49"/>
      <c r="U931" s="49"/>
      <c r="V931" s="48"/>
      <c r="W931" s="48"/>
      <c r="X931" s="48"/>
      <c r="Y931" s="48"/>
      <c r="Z931" s="48"/>
    </row>
    <row r="932" spans="2:26" x14ac:dyDescent="0.2"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50"/>
      <c r="M932" s="50"/>
      <c r="N932" s="48"/>
      <c r="O932" s="48"/>
      <c r="P932" s="48"/>
      <c r="Q932" s="48"/>
      <c r="R932" s="48"/>
      <c r="S932" s="49"/>
      <c r="T932" s="49"/>
      <c r="U932" s="49"/>
      <c r="V932" s="48"/>
      <c r="W932" s="48"/>
      <c r="X932" s="48"/>
      <c r="Y932" s="48"/>
      <c r="Z932" s="48"/>
    </row>
    <row r="933" spans="2:26" x14ac:dyDescent="0.2"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50"/>
      <c r="M933" s="50"/>
      <c r="N933" s="48"/>
      <c r="O933" s="48"/>
      <c r="P933" s="48"/>
      <c r="Q933" s="48"/>
      <c r="R933" s="48"/>
      <c r="S933" s="49"/>
      <c r="T933" s="49"/>
      <c r="U933" s="49"/>
      <c r="V933" s="48"/>
      <c r="W933" s="48"/>
      <c r="X933" s="48"/>
      <c r="Y933" s="48"/>
      <c r="Z933" s="48"/>
    </row>
    <row r="934" spans="2:26" x14ac:dyDescent="0.2"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50"/>
      <c r="M934" s="50"/>
      <c r="N934" s="48"/>
      <c r="O934" s="48"/>
      <c r="P934" s="48"/>
      <c r="Q934" s="48"/>
      <c r="R934" s="48"/>
      <c r="S934" s="49"/>
      <c r="T934" s="49"/>
      <c r="U934" s="49"/>
      <c r="V934" s="48"/>
      <c r="W934" s="48"/>
      <c r="X934" s="48"/>
      <c r="Y934" s="48"/>
      <c r="Z934" s="48"/>
    </row>
    <row r="935" spans="2:26" x14ac:dyDescent="0.2"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50"/>
      <c r="M935" s="50"/>
      <c r="N935" s="48"/>
      <c r="O935" s="48"/>
      <c r="P935" s="48"/>
      <c r="Q935" s="48"/>
      <c r="R935" s="48"/>
      <c r="S935" s="49"/>
      <c r="T935" s="49"/>
      <c r="U935" s="49"/>
      <c r="V935" s="48"/>
      <c r="W935" s="48"/>
      <c r="X935" s="48"/>
      <c r="Y935" s="48"/>
      <c r="Z935" s="48"/>
    </row>
    <row r="936" spans="2:26" x14ac:dyDescent="0.2"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50"/>
      <c r="M936" s="50"/>
      <c r="N936" s="48"/>
      <c r="O936" s="48"/>
      <c r="P936" s="48"/>
      <c r="Q936" s="48"/>
      <c r="R936" s="48"/>
      <c r="S936" s="49"/>
      <c r="T936" s="49"/>
      <c r="U936" s="49"/>
      <c r="V936" s="48"/>
      <c r="W936" s="48"/>
      <c r="X936" s="48"/>
      <c r="Y936" s="48"/>
      <c r="Z936" s="48"/>
    </row>
    <row r="937" spans="2:26" x14ac:dyDescent="0.2"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50"/>
      <c r="M937" s="50"/>
      <c r="N937" s="48"/>
      <c r="O937" s="48"/>
      <c r="P937" s="48"/>
      <c r="Q937" s="48"/>
      <c r="R937" s="48"/>
      <c r="S937" s="49"/>
      <c r="T937" s="49"/>
      <c r="U937" s="49"/>
      <c r="V937" s="48"/>
      <c r="W937" s="48"/>
      <c r="X937" s="48"/>
      <c r="Y937" s="48"/>
      <c r="Z937" s="48"/>
    </row>
    <row r="938" spans="2:26" x14ac:dyDescent="0.2"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50"/>
      <c r="M938" s="50"/>
      <c r="N938" s="48"/>
      <c r="O938" s="48"/>
      <c r="P938" s="48"/>
      <c r="Q938" s="48"/>
      <c r="R938" s="48"/>
      <c r="S938" s="49"/>
      <c r="T938" s="49"/>
      <c r="U938" s="49"/>
      <c r="V938" s="48"/>
      <c r="W938" s="48"/>
      <c r="X938" s="48"/>
      <c r="Y938" s="48"/>
      <c r="Z938" s="48"/>
    </row>
    <row r="939" spans="2:26" x14ac:dyDescent="0.2"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50"/>
      <c r="M939" s="50"/>
      <c r="N939" s="48"/>
      <c r="O939" s="48"/>
      <c r="P939" s="48"/>
      <c r="Q939" s="48"/>
      <c r="R939" s="48"/>
      <c r="S939" s="49"/>
      <c r="T939" s="49"/>
      <c r="U939" s="49"/>
      <c r="V939" s="48"/>
      <c r="W939" s="48"/>
      <c r="X939" s="48"/>
      <c r="Y939" s="48"/>
      <c r="Z939" s="48"/>
    </row>
    <row r="940" spans="2:26" x14ac:dyDescent="0.2"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50"/>
      <c r="M940" s="50"/>
      <c r="N940" s="48"/>
      <c r="O940" s="48"/>
      <c r="P940" s="48"/>
      <c r="Q940" s="48"/>
      <c r="R940" s="48"/>
      <c r="S940" s="49"/>
      <c r="T940" s="49"/>
      <c r="U940" s="49"/>
      <c r="V940" s="48"/>
      <c r="W940" s="48"/>
      <c r="X940" s="48"/>
      <c r="Y940" s="48"/>
      <c r="Z940" s="48"/>
    </row>
    <row r="941" spans="2:26" x14ac:dyDescent="0.2"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50"/>
      <c r="M941" s="50"/>
      <c r="N941" s="48"/>
      <c r="O941" s="48"/>
      <c r="P941" s="48"/>
      <c r="Q941" s="48"/>
      <c r="R941" s="48"/>
      <c r="S941" s="49"/>
      <c r="T941" s="49"/>
      <c r="U941" s="49"/>
      <c r="V941" s="48"/>
      <c r="W941" s="48"/>
      <c r="X941" s="48"/>
      <c r="Y941" s="48"/>
      <c r="Z941" s="48"/>
    </row>
    <row r="942" spans="2:26" x14ac:dyDescent="0.2"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50"/>
      <c r="M942" s="50"/>
      <c r="N942" s="48"/>
      <c r="O942" s="48"/>
      <c r="P942" s="48"/>
      <c r="Q942" s="48"/>
      <c r="R942" s="48"/>
      <c r="S942" s="49"/>
      <c r="T942" s="49"/>
      <c r="U942" s="49"/>
      <c r="V942" s="48"/>
      <c r="W942" s="48"/>
      <c r="X942" s="48"/>
      <c r="Y942" s="48"/>
      <c r="Z942" s="48"/>
    </row>
    <row r="943" spans="2:26" x14ac:dyDescent="0.2"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50"/>
      <c r="M943" s="50"/>
      <c r="N943" s="48"/>
      <c r="O943" s="48"/>
      <c r="P943" s="48"/>
      <c r="Q943" s="48"/>
      <c r="R943" s="48"/>
      <c r="S943" s="49"/>
      <c r="T943" s="49"/>
      <c r="U943" s="49"/>
      <c r="V943" s="48"/>
      <c r="W943" s="48"/>
      <c r="X943" s="48"/>
      <c r="Y943" s="48"/>
      <c r="Z943" s="48"/>
    </row>
    <row r="944" spans="2:26" x14ac:dyDescent="0.2"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50"/>
      <c r="M944" s="50"/>
      <c r="N944" s="48"/>
      <c r="O944" s="48"/>
      <c r="P944" s="48"/>
      <c r="Q944" s="48"/>
      <c r="R944" s="48"/>
      <c r="S944" s="49"/>
      <c r="T944" s="49"/>
      <c r="U944" s="49"/>
      <c r="V944" s="48"/>
      <c r="W944" s="48"/>
      <c r="X944" s="48"/>
      <c r="Y944" s="48"/>
      <c r="Z944" s="48"/>
    </row>
    <row r="945" spans="2:26" x14ac:dyDescent="0.2"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50"/>
      <c r="M945" s="50"/>
      <c r="N945" s="48"/>
      <c r="O945" s="48"/>
      <c r="P945" s="48"/>
      <c r="Q945" s="48"/>
      <c r="R945" s="48"/>
      <c r="S945" s="49"/>
      <c r="T945" s="49"/>
      <c r="U945" s="49"/>
      <c r="V945" s="48"/>
      <c r="W945" s="48"/>
      <c r="X945" s="48"/>
      <c r="Y945" s="48"/>
      <c r="Z945" s="48"/>
    </row>
    <row r="946" spans="2:26" x14ac:dyDescent="0.2"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50"/>
      <c r="M946" s="50"/>
      <c r="N946" s="48"/>
      <c r="O946" s="48"/>
      <c r="P946" s="48"/>
      <c r="Q946" s="48"/>
      <c r="R946" s="48"/>
      <c r="S946" s="49"/>
      <c r="T946" s="49"/>
      <c r="U946" s="49"/>
      <c r="V946" s="48"/>
      <c r="W946" s="48"/>
      <c r="X946" s="48"/>
      <c r="Y946" s="48"/>
      <c r="Z946" s="48"/>
    </row>
    <row r="947" spans="2:26" x14ac:dyDescent="0.2"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50"/>
      <c r="M947" s="50"/>
      <c r="N947" s="48"/>
      <c r="O947" s="48"/>
      <c r="P947" s="48"/>
      <c r="Q947" s="48"/>
      <c r="R947" s="48"/>
      <c r="S947" s="49"/>
      <c r="T947" s="49"/>
      <c r="U947" s="49"/>
      <c r="V947" s="48"/>
      <c r="W947" s="48"/>
      <c r="X947" s="48"/>
      <c r="Y947" s="48"/>
      <c r="Z947" s="48"/>
    </row>
    <row r="948" spans="2:26" x14ac:dyDescent="0.2"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50"/>
      <c r="M948" s="50"/>
      <c r="N948" s="48"/>
      <c r="O948" s="48"/>
      <c r="P948" s="48"/>
      <c r="Q948" s="48"/>
      <c r="R948" s="48"/>
      <c r="S948" s="49"/>
      <c r="T948" s="49"/>
      <c r="U948" s="49"/>
      <c r="V948" s="48"/>
      <c r="W948" s="48"/>
      <c r="X948" s="48"/>
      <c r="Y948" s="48"/>
      <c r="Z948" s="48"/>
    </row>
    <row r="949" spans="2:26" x14ac:dyDescent="0.2"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50"/>
      <c r="M949" s="50"/>
      <c r="N949" s="48"/>
      <c r="O949" s="48"/>
      <c r="P949" s="48"/>
      <c r="Q949" s="48"/>
      <c r="R949" s="48"/>
      <c r="S949" s="49"/>
      <c r="T949" s="49"/>
      <c r="U949" s="49"/>
      <c r="V949" s="48"/>
      <c r="W949" s="48"/>
      <c r="X949" s="48"/>
      <c r="Y949" s="48"/>
      <c r="Z949" s="48"/>
    </row>
    <row r="950" spans="2:26" x14ac:dyDescent="0.2"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50"/>
      <c r="M950" s="50"/>
      <c r="N950" s="48"/>
      <c r="O950" s="48"/>
      <c r="P950" s="48"/>
      <c r="Q950" s="48"/>
      <c r="R950" s="48"/>
      <c r="S950" s="49"/>
      <c r="T950" s="49"/>
      <c r="U950" s="49"/>
      <c r="V950" s="48"/>
      <c r="W950" s="48"/>
      <c r="X950" s="48"/>
      <c r="Y950" s="48"/>
      <c r="Z950" s="48"/>
    </row>
    <row r="951" spans="2:26" x14ac:dyDescent="0.2"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50"/>
      <c r="M951" s="50"/>
      <c r="N951" s="48"/>
      <c r="O951" s="48"/>
      <c r="P951" s="48"/>
      <c r="Q951" s="48"/>
      <c r="R951" s="48"/>
      <c r="S951" s="49"/>
      <c r="T951" s="49"/>
      <c r="U951" s="49"/>
      <c r="V951" s="48"/>
      <c r="W951" s="48"/>
      <c r="X951" s="48"/>
      <c r="Y951" s="48"/>
      <c r="Z951" s="48"/>
    </row>
    <row r="952" spans="2:26" x14ac:dyDescent="0.2"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50"/>
      <c r="M952" s="50"/>
      <c r="N952" s="48"/>
      <c r="O952" s="48"/>
      <c r="P952" s="48"/>
      <c r="Q952" s="48"/>
      <c r="R952" s="48"/>
      <c r="S952" s="49"/>
      <c r="T952" s="49"/>
      <c r="U952" s="49"/>
      <c r="V952" s="48"/>
      <c r="W952" s="48"/>
      <c r="X952" s="48"/>
      <c r="Y952" s="48"/>
      <c r="Z952" s="48"/>
    </row>
    <row r="953" spans="2:26" x14ac:dyDescent="0.2"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50"/>
      <c r="M953" s="50"/>
      <c r="N953" s="48"/>
      <c r="O953" s="48"/>
      <c r="P953" s="48"/>
      <c r="Q953" s="48"/>
      <c r="R953" s="48"/>
      <c r="S953" s="49"/>
      <c r="T953" s="49"/>
      <c r="U953" s="49"/>
      <c r="V953" s="48"/>
      <c r="W953" s="48"/>
      <c r="X953" s="48"/>
      <c r="Y953" s="48"/>
      <c r="Z953" s="48"/>
    </row>
    <row r="954" spans="2:26" x14ac:dyDescent="0.2"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50"/>
      <c r="M954" s="50"/>
      <c r="N954" s="48"/>
      <c r="O954" s="48"/>
      <c r="P954" s="48"/>
      <c r="Q954" s="48"/>
      <c r="R954" s="48"/>
      <c r="S954" s="49"/>
      <c r="T954" s="49"/>
      <c r="U954" s="49"/>
      <c r="V954" s="48"/>
      <c r="W954" s="48"/>
      <c r="X954" s="48"/>
      <c r="Y954" s="48"/>
      <c r="Z954" s="48"/>
    </row>
    <row r="955" spans="2:26" x14ac:dyDescent="0.2"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50"/>
      <c r="M955" s="50"/>
      <c r="N955" s="48"/>
      <c r="O955" s="48"/>
      <c r="P955" s="48"/>
      <c r="Q955" s="48"/>
      <c r="R955" s="48"/>
      <c r="S955" s="49"/>
      <c r="T955" s="49"/>
      <c r="U955" s="49"/>
      <c r="V955" s="48"/>
      <c r="W955" s="48"/>
      <c r="X955" s="48"/>
      <c r="Y955" s="48"/>
      <c r="Z955" s="48"/>
    </row>
    <row r="956" spans="2:26" x14ac:dyDescent="0.2"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50"/>
      <c r="M956" s="50"/>
      <c r="N956" s="48"/>
      <c r="O956" s="48"/>
      <c r="P956" s="48"/>
      <c r="Q956" s="48"/>
      <c r="R956" s="48"/>
      <c r="S956" s="49"/>
      <c r="T956" s="49"/>
      <c r="U956" s="49"/>
      <c r="V956" s="48"/>
      <c r="W956" s="48"/>
      <c r="X956" s="48"/>
      <c r="Y956" s="48"/>
      <c r="Z956" s="48"/>
    </row>
    <row r="957" spans="2:26" x14ac:dyDescent="0.2"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50"/>
      <c r="M957" s="50"/>
      <c r="N957" s="48"/>
      <c r="O957" s="48"/>
      <c r="P957" s="48"/>
      <c r="Q957" s="48"/>
      <c r="R957" s="48"/>
      <c r="S957" s="49"/>
      <c r="T957" s="49"/>
      <c r="U957" s="49"/>
      <c r="V957" s="48"/>
      <c r="W957" s="48"/>
      <c r="X957" s="48"/>
      <c r="Y957" s="48"/>
      <c r="Z957" s="48"/>
    </row>
    <row r="958" spans="2:26" x14ac:dyDescent="0.2"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50"/>
      <c r="M958" s="50"/>
      <c r="N958" s="48"/>
      <c r="O958" s="48"/>
      <c r="P958" s="48"/>
      <c r="Q958" s="48"/>
      <c r="R958" s="48"/>
      <c r="S958" s="49"/>
      <c r="T958" s="49"/>
      <c r="U958" s="49"/>
      <c r="V958" s="48"/>
      <c r="W958" s="48"/>
      <c r="X958" s="48"/>
      <c r="Y958" s="48"/>
      <c r="Z958" s="48"/>
    </row>
    <row r="959" spans="2:26" x14ac:dyDescent="0.2"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50"/>
      <c r="M959" s="50"/>
      <c r="N959" s="48"/>
      <c r="O959" s="48"/>
      <c r="P959" s="48"/>
      <c r="Q959" s="48"/>
      <c r="R959" s="48"/>
      <c r="S959" s="49"/>
      <c r="T959" s="49"/>
      <c r="U959" s="49"/>
      <c r="V959" s="48"/>
      <c r="W959" s="48"/>
      <c r="X959" s="48"/>
      <c r="Y959" s="48"/>
      <c r="Z959" s="48"/>
    </row>
    <row r="960" spans="2:26" x14ac:dyDescent="0.2"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50"/>
      <c r="M960" s="50"/>
      <c r="N960" s="48"/>
      <c r="O960" s="48"/>
      <c r="P960" s="48"/>
      <c r="Q960" s="48"/>
      <c r="R960" s="48"/>
      <c r="S960" s="49"/>
      <c r="T960" s="49"/>
      <c r="U960" s="49"/>
      <c r="V960" s="48"/>
      <c r="W960" s="48"/>
      <c r="X960" s="48"/>
      <c r="Y960" s="48"/>
      <c r="Z960" s="48"/>
    </row>
    <row r="961" spans="2:26" x14ac:dyDescent="0.2"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50"/>
      <c r="M961" s="50"/>
      <c r="N961" s="48"/>
      <c r="O961" s="48"/>
      <c r="P961" s="48"/>
      <c r="Q961" s="48"/>
      <c r="R961" s="48"/>
      <c r="S961" s="49"/>
      <c r="T961" s="49"/>
      <c r="U961" s="49"/>
      <c r="V961" s="48"/>
      <c r="W961" s="48"/>
      <c r="X961" s="48"/>
      <c r="Y961" s="48"/>
      <c r="Z961" s="48"/>
    </row>
    <row r="962" spans="2:26" x14ac:dyDescent="0.2"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50"/>
      <c r="M962" s="50"/>
      <c r="N962" s="48"/>
      <c r="O962" s="48"/>
      <c r="P962" s="48"/>
      <c r="Q962" s="48"/>
      <c r="R962" s="48"/>
      <c r="S962" s="49"/>
      <c r="T962" s="49"/>
      <c r="U962" s="49"/>
      <c r="V962" s="48"/>
      <c r="W962" s="48"/>
      <c r="X962" s="48"/>
      <c r="Y962" s="48"/>
      <c r="Z962" s="48"/>
    </row>
    <row r="963" spans="2:26" x14ac:dyDescent="0.2"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50"/>
      <c r="M963" s="50"/>
      <c r="N963" s="48"/>
      <c r="O963" s="48"/>
      <c r="P963" s="48"/>
      <c r="Q963" s="48"/>
      <c r="R963" s="48"/>
      <c r="S963" s="49"/>
      <c r="T963" s="49"/>
      <c r="U963" s="49"/>
      <c r="V963" s="48"/>
      <c r="W963" s="48"/>
      <c r="X963" s="48"/>
      <c r="Y963" s="48"/>
      <c r="Z963" s="48"/>
    </row>
    <row r="964" spans="2:26" x14ac:dyDescent="0.2"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50"/>
      <c r="M964" s="50"/>
      <c r="N964" s="48"/>
      <c r="O964" s="48"/>
      <c r="P964" s="48"/>
      <c r="Q964" s="48"/>
      <c r="R964" s="48"/>
      <c r="S964" s="49"/>
      <c r="T964" s="49"/>
      <c r="U964" s="49"/>
      <c r="V964" s="48"/>
      <c r="W964" s="48"/>
      <c r="X964" s="48"/>
      <c r="Y964" s="48"/>
      <c r="Z964" s="48"/>
    </row>
    <row r="965" spans="2:26" x14ac:dyDescent="0.2"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50"/>
      <c r="M965" s="50"/>
      <c r="N965" s="48"/>
      <c r="O965" s="48"/>
      <c r="P965" s="48"/>
      <c r="Q965" s="48"/>
      <c r="R965" s="48"/>
      <c r="S965" s="49"/>
      <c r="T965" s="49"/>
      <c r="U965" s="49"/>
      <c r="V965" s="48"/>
      <c r="W965" s="48"/>
      <c r="X965" s="48"/>
      <c r="Y965" s="48"/>
      <c r="Z965" s="48"/>
    </row>
    <row r="966" spans="2:26" x14ac:dyDescent="0.2"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50"/>
      <c r="M966" s="50"/>
      <c r="N966" s="48"/>
      <c r="O966" s="48"/>
      <c r="P966" s="48"/>
      <c r="Q966" s="48"/>
      <c r="R966" s="48"/>
      <c r="S966" s="49"/>
      <c r="T966" s="49"/>
      <c r="U966" s="49"/>
      <c r="V966" s="48"/>
      <c r="W966" s="48"/>
      <c r="X966" s="48"/>
      <c r="Y966" s="48"/>
      <c r="Z966" s="48"/>
    </row>
    <row r="967" spans="2:26" x14ac:dyDescent="0.2"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50"/>
      <c r="M967" s="50"/>
      <c r="N967" s="48"/>
      <c r="O967" s="48"/>
      <c r="P967" s="48"/>
      <c r="Q967" s="48"/>
      <c r="R967" s="48"/>
      <c r="S967" s="49"/>
      <c r="T967" s="49"/>
      <c r="U967" s="49"/>
      <c r="V967" s="48"/>
      <c r="W967" s="48"/>
      <c r="X967" s="48"/>
      <c r="Y967" s="48"/>
      <c r="Z967" s="48"/>
    </row>
    <row r="968" spans="2:26" x14ac:dyDescent="0.2"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50"/>
      <c r="M968" s="50"/>
      <c r="N968" s="48"/>
      <c r="O968" s="48"/>
      <c r="P968" s="48"/>
      <c r="Q968" s="48"/>
      <c r="R968" s="48"/>
      <c r="S968" s="49"/>
      <c r="T968" s="49"/>
      <c r="U968" s="49"/>
      <c r="V968" s="48"/>
      <c r="W968" s="48"/>
      <c r="X968" s="48"/>
      <c r="Y968" s="48"/>
      <c r="Z968" s="48"/>
    </row>
    <row r="969" spans="2:26" x14ac:dyDescent="0.2"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50"/>
      <c r="M969" s="50"/>
      <c r="N969" s="48"/>
      <c r="O969" s="48"/>
      <c r="P969" s="48"/>
      <c r="Q969" s="48"/>
      <c r="R969" s="48"/>
      <c r="S969" s="49"/>
      <c r="T969" s="49"/>
      <c r="U969" s="49"/>
      <c r="V969" s="48"/>
      <c r="W969" s="48"/>
      <c r="X969" s="48"/>
      <c r="Y969" s="48"/>
      <c r="Z969" s="48"/>
    </row>
    <row r="970" spans="2:26" x14ac:dyDescent="0.2"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50"/>
      <c r="M970" s="50"/>
      <c r="N970" s="48"/>
      <c r="O970" s="48"/>
      <c r="P970" s="48"/>
      <c r="Q970" s="48"/>
      <c r="R970" s="48"/>
      <c r="S970" s="49"/>
      <c r="T970" s="49"/>
      <c r="U970" s="49"/>
      <c r="V970" s="48"/>
      <c r="W970" s="48"/>
      <c r="X970" s="48"/>
      <c r="Y970" s="48"/>
      <c r="Z970" s="48"/>
    </row>
    <row r="971" spans="2:26" x14ac:dyDescent="0.2"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50"/>
      <c r="M971" s="50"/>
      <c r="N971" s="48"/>
      <c r="O971" s="48"/>
      <c r="P971" s="48"/>
      <c r="Q971" s="48"/>
      <c r="R971" s="48"/>
      <c r="S971" s="49"/>
      <c r="T971" s="49"/>
      <c r="U971" s="49"/>
      <c r="V971" s="48"/>
      <c r="W971" s="48"/>
      <c r="X971" s="48"/>
      <c r="Y971" s="48"/>
      <c r="Z971" s="48"/>
    </row>
    <row r="972" spans="2:26" x14ac:dyDescent="0.2"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50"/>
      <c r="M972" s="50"/>
      <c r="N972" s="48"/>
      <c r="O972" s="48"/>
      <c r="P972" s="48"/>
      <c r="Q972" s="48"/>
      <c r="R972" s="48"/>
      <c r="S972" s="49"/>
      <c r="T972" s="49"/>
      <c r="U972" s="49"/>
      <c r="V972" s="48"/>
      <c r="W972" s="48"/>
      <c r="X972" s="48"/>
      <c r="Y972" s="48"/>
      <c r="Z972" s="48"/>
    </row>
    <row r="973" spans="2:26" x14ac:dyDescent="0.2"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50"/>
      <c r="M973" s="50"/>
      <c r="N973" s="48"/>
      <c r="O973" s="48"/>
      <c r="P973" s="48"/>
      <c r="Q973" s="48"/>
      <c r="R973" s="48"/>
      <c r="S973" s="49"/>
      <c r="T973" s="49"/>
      <c r="U973" s="49"/>
      <c r="V973" s="48"/>
      <c r="W973" s="48"/>
      <c r="X973" s="48"/>
      <c r="Y973" s="48"/>
      <c r="Z973" s="48"/>
    </row>
    <row r="974" spans="2:26" x14ac:dyDescent="0.2"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50"/>
      <c r="M974" s="50"/>
      <c r="N974" s="48"/>
      <c r="O974" s="48"/>
      <c r="P974" s="48"/>
      <c r="Q974" s="48"/>
      <c r="R974" s="48"/>
      <c r="S974" s="49"/>
      <c r="T974" s="49"/>
      <c r="U974" s="49"/>
      <c r="V974" s="48"/>
      <c r="W974" s="48"/>
      <c r="X974" s="48"/>
      <c r="Y974" s="48"/>
      <c r="Z974" s="48"/>
    </row>
    <row r="975" spans="2:26" x14ac:dyDescent="0.2"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50"/>
      <c r="M975" s="50"/>
      <c r="N975" s="48"/>
      <c r="O975" s="48"/>
      <c r="P975" s="48"/>
      <c r="Q975" s="48"/>
      <c r="R975" s="48"/>
      <c r="S975" s="49"/>
      <c r="T975" s="49"/>
      <c r="U975" s="49"/>
      <c r="V975" s="48"/>
      <c r="W975" s="48"/>
      <c r="X975" s="48"/>
      <c r="Y975" s="48"/>
      <c r="Z975" s="48"/>
    </row>
    <row r="976" spans="2:26" x14ac:dyDescent="0.2"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50"/>
      <c r="M976" s="50"/>
      <c r="N976" s="48"/>
      <c r="O976" s="48"/>
      <c r="P976" s="48"/>
      <c r="Q976" s="48"/>
      <c r="R976" s="48"/>
      <c r="S976" s="49"/>
      <c r="T976" s="49"/>
      <c r="U976" s="49"/>
      <c r="V976" s="48"/>
      <c r="W976" s="48"/>
      <c r="X976" s="48"/>
      <c r="Y976" s="48"/>
      <c r="Z976" s="48"/>
    </row>
    <row r="977" spans="2:26" x14ac:dyDescent="0.2"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50"/>
      <c r="M977" s="50"/>
      <c r="N977" s="48"/>
      <c r="O977" s="48"/>
      <c r="P977" s="48"/>
      <c r="Q977" s="48"/>
      <c r="R977" s="48"/>
      <c r="S977" s="49"/>
      <c r="T977" s="49"/>
      <c r="U977" s="49"/>
      <c r="V977" s="48"/>
      <c r="W977" s="48"/>
      <c r="X977" s="48"/>
      <c r="Y977" s="48"/>
      <c r="Z977" s="48"/>
    </row>
    <row r="978" spans="2:26" x14ac:dyDescent="0.2"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50"/>
      <c r="M978" s="50"/>
      <c r="N978" s="48"/>
      <c r="O978" s="48"/>
      <c r="P978" s="48"/>
      <c r="Q978" s="48"/>
      <c r="R978" s="48"/>
      <c r="S978" s="49"/>
      <c r="T978" s="49"/>
      <c r="U978" s="49"/>
      <c r="V978" s="48"/>
      <c r="W978" s="48"/>
      <c r="X978" s="48"/>
      <c r="Y978" s="48"/>
      <c r="Z978" s="48"/>
    </row>
    <row r="979" spans="2:26" x14ac:dyDescent="0.2"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50"/>
      <c r="M979" s="50"/>
      <c r="N979" s="48"/>
      <c r="O979" s="48"/>
      <c r="P979" s="48"/>
      <c r="Q979" s="48"/>
      <c r="R979" s="48"/>
      <c r="S979" s="49"/>
      <c r="T979" s="49"/>
      <c r="U979" s="49"/>
      <c r="V979" s="48"/>
      <c r="W979" s="48"/>
      <c r="X979" s="48"/>
      <c r="Y979" s="48"/>
      <c r="Z979" s="48"/>
    </row>
    <row r="980" spans="2:26" x14ac:dyDescent="0.2"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50"/>
      <c r="M980" s="50"/>
      <c r="N980" s="48"/>
      <c r="O980" s="48"/>
      <c r="P980" s="48"/>
      <c r="Q980" s="48"/>
      <c r="R980" s="48"/>
      <c r="S980" s="49"/>
      <c r="T980" s="49"/>
      <c r="U980" s="49"/>
      <c r="V980" s="48"/>
      <c r="W980" s="48"/>
      <c r="X980" s="48"/>
      <c r="Y980" s="48"/>
      <c r="Z980" s="48"/>
    </row>
    <row r="981" spans="2:26" x14ac:dyDescent="0.2"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50"/>
      <c r="M981" s="50"/>
      <c r="N981" s="48"/>
      <c r="O981" s="48"/>
      <c r="P981" s="48"/>
      <c r="Q981" s="48"/>
      <c r="R981" s="48"/>
      <c r="S981" s="49"/>
      <c r="T981" s="49"/>
      <c r="U981" s="49"/>
      <c r="V981" s="48"/>
      <c r="W981" s="48"/>
      <c r="X981" s="48"/>
      <c r="Y981" s="48"/>
      <c r="Z981" s="48"/>
    </row>
    <row r="982" spans="2:26" x14ac:dyDescent="0.2"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50"/>
      <c r="M982" s="50"/>
      <c r="N982" s="48"/>
      <c r="O982" s="48"/>
      <c r="P982" s="48"/>
      <c r="Q982" s="48"/>
      <c r="R982" s="48"/>
      <c r="S982" s="49"/>
      <c r="T982" s="49"/>
      <c r="U982" s="49"/>
      <c r="V982" s="48"/>
      <c r="W982" s="48"/>
      <c r="X982" s="48"/>
      <c r="Y982" s="48"/>
      <c r="Z982" s="48"/>
    </row>
    <row r="983" spans="2:26" x14ac:dyDescent="0.2"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50"/>
      <c r="M983" s="50"/>
      <c r="N983" s="48"/>
      <c r="O983" s="48"/>
      <c r="P983" s="48"/>
      <c r="Q983" s="48"/>
      <c r="R983" s="48"/>
      <c r="S983" s="49"/>
      <c r="T983" s="49"/>
      <c r="U983" s="49"/>
      <c r="V983" s="48"/>
      <c r="W983" s="48"/>
      <c r="X983" s="48"/>
      <c r="Y983" s="48"/>
      <c r="Z983" s="48"/>
    </row>
    <row r="984" spans="2:26" x14ac:dyDescent="0.2"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50"/>
      <c r="M984" s="50"/>
      <c r="N984" s="48"/>
      <c r="O984" s="48"/>
      <c r="P984" s="48"/>
      <c r="Q984" s="48"/>
      <c r="R984" s="48"/>
      <c r="S984" s="49"/>
      <c r="T984" s="49"/>
      <c r="U984" s="49"/>
      <c r="V984" s="48"/>
      <c r="W984" s="48"/>
      <c r="X984" s="48"/>
      <c r="Y984" s="48"/>
      <c r="Z984" s="48"/>
    </row>
    <row r="985" spans="2:26" x14ac:dyDescent="0.2"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50"/>
      <c r="M985" s="50"/>
      <c r="N985" s="48"/>
      <c r="O985" s="48"/>
      <c r="P985" s="48"/>
      <c r="Q985" s="48"/>
      <c r="R985" s="48"/>
      <c r="S985" s="49"/>
      <c r="T985" s="49"/>
      <c r="U985" s="49"/>
      <c r="V985" s="48"/>
      <c r="W985" s="48"/>
      <c r="X985" s="48"/>
      <c r="Y985" s="48"/>
      <c r="Z985" s="48"/>
    </row>
    <row r="986" spans="2:26" x14ac:dyDescent="0.2"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50"/>
      <c r="M986" s="50"/>
      <c r="N986" s="48"/>
      <c r="O986" s="48"/>
      <c r="P986" s="48"/>
      <c r="Q986" s="48"/>
      <c r="R986" s="48"/>
      <c r="S986" s="49"/>
      <c r="T986" s="49"/>
      <c r="U986" s="49"/>
      <c r="V986" s="48"/>
      <c r="W986" s="48"/>
      <c r="X986" s="48"/>
      <c r="Y986" s="48"/>
      <c r="Z986" s="48"/>
    </row>
    <row r="987" spans="2:26" x14ac:dyDescent="0.2"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50"/>
      <c r="M987" s="50"/>
      <c r="N987" s="48"/>
      <c r="O987" s="48"/>
      <c r="P987" s="48"/>
      <c r="Q987" s="48"/>
      <c r="R987" s="48"/>
      <c r="S987" s="49"/>
      <c r="T987" s="49"/>
      <c r="U987" s="49"/>
      <c r="V987" s="48"/>
      <c r="W987" s="48"/>
      <c r="X987" s="48"/>
      <c r="Y987" s="48"/>
      <c r="Z987" s="48"/>
    </row>
    <row r="988" spans="2:26" x14ac:dyDescent="0.2"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50"/>
      <c r="M988" s="50"/>
      <c r="N988" s="48"/>
      <c r="O988" s="48"/>
      <c r="P988" s="48"/>
      <c r="Q988" s="48"/>
      <c r="R988" s="48"/>
      <c r="S988" s="49"/>
      <c r="T988" s="49"/>
      <c r="U988" s="49"/>
      <c r="V988" s="48"/>
      <c r="W988" s="48"/>
      <c r="X988" s="48"/>
      <c r="Y988" s="48"/>
      <c r="Z988" s="48"/>
    </row>
    <row r="989" spans="2:26" x14ac:dyDescent="0.2"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50"/>
      <c r="M989" s="50"/>
      <c r="N989" s="48"/>
      <c r="O989" s="48"/>
      <c r="P989" s="48"/>
      <c r="Q989" s="48"/>
      <c r="R989" s="48"/>
      <c r="S989" s="49"/>
      <c r="T989" s="49"/>
      <c r="U989" s="49"/>
      <c r="V989" s="48"/>
      <c r="W989" s="48"/>
      <c r="X989" s="48"/>
      <c r="Y989" s="48"/>
      <c r="Z989" s="48"/>
    </row>
    <row r="990" spans="2:26" x14ac:dyDescent="0.2"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50"/>
      <c r="M990" s="50"/>
      <c r="N990" s="48"/>
      <c r="O990" s="48"/>
      <c r="P990" s="48"/>
      <c r="Q990" s="48"/>
      <c r="R990" s="48"/>
      <c r="S990" s="49"/>
      <c r="T990" s="49"/>
      <c r="U990" s="49"/>
      <c r="V990" s="48"/>
      <c r="W990" s="48"/>
      <c r="X990" s="48"/>
      <c r="Y990" s="48"/>
      <c r="Z990" s="48"/>
    </row>
    <row r="991" spans="2:26" x14ac:dyDescent="0.2"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50"/>
      <c r="M991" s="50"/>
      <c r="N991" s="48"/>
      <c r="O991" s="48"/>
      <c r="P991" s="48"/>
      <c r="Q991" s="48"/>
      <c r="R991" s="48"/>
      <c r="S991" s="49"/>
      <c r="T991" s="49"/>
      <c r="U991" s="49"/>
      <c r="V991" s="48"/>
      <c r="W991" s="48"/>
      <c r="X991" s="48"/>
      <c r="Y991" s="48"/>
      <c r="Z991" s="48"/>
    </row>
    <row r="992" spans="2:26" x14ac:dyDescent="0.2"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50"/>
      <c r="M992" s="50"/>
      <c r="N992" s="48"/>
      <c r="O992" s="48"/>
      <c r="P992" s="48"/>
      <c r="Q992" s="48"/>
      <c r="R992" s="48"/>
      <c r="S992" s="49"/>
      <c r="T992" s="49"/>
      <c r="U992" s="49"/>
      <c r="V992" s="48"/>
      <c r="W992" s="48"/>
      <c r="X992" s="48"/>
      <c r="Y992" s="48"/>
      <c r="Z992" s="48"/>
    </row>
    <row r="993" spans="2:26" x14ac:dyDescent="0.2"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50"/>
      <c r="M993" s="50"/>
      <c r="N993" s="48"/>
      <c r="O993" s="48"/>
      <c r="P993" s="48"/>
      <c r="Q993" s="48"/>
      <c r="R993" s="48"/>
      <c r="S993" s="49"/>
      <c r="T993" s="49"/>
      <c r="U993" s="49"/>
      <c r="V993" s="48"/>
      <c r="W993" s="48"/>
      <c r="X993" s="48"/>
      <c r="Y993" s="48"/>
      <c r="Z993" s="48"/>
    </row>
    <row r="994" spans="2:26" x14ac:dyDescent="0.2"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50"/>
      <c r="M994" s="50"/>
      <c r="N994" s="48"/>
      <c r="O994" s="48"/>
      <c r="P994" s="48"/>
      <c r="Q994" s="48"/>
      <c r="R994" s="48"/>
      <c r="S994" s="49"/>
      <c r="T994" s="49"/>
      <c r="U994" s="49"/>
      <c r="V994" s="48"/>
      <c r="W994" s="48"/>
      <c r="X994" s="48"/>
      <c r="Y994" s="48"/>
      <c r="Z994" s="48"/>
    </row>
    <row r="995" spans="2:26" x14ac:dyDescent="0.2"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50"/>
      <c r="M995" s="50"/>
      <c r="N995" s="48"/>
      <c r="O995" s="48"/>
      <c r="P995" s="48"/>
      <c r="Q995" s="48"/>
      <c r="R995" s="48"/>
      <c r="S995" s="49"/>
      <c r="T995" s="49"/>
      <c r="U995" s="49"/>
      <c r="V995" s="48"/>
      <c r="W995" s="48"/>
      <c r="X995" s="48"/>
      <c r="Y995" s="48"/>
      <c r="Z995" s="48"/>
    </row>
    <row r="996" spans="2:26" x14ac:dyDescent="0.2"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50"/>
      <c r="M996" s="50"/>
      <c r="N996" s="48"/>
      <c r="O996" s="48"/>
      <c r="P996" s="48"/>
      <c r="Q996" s="48"/>
      <c r="R996" s="48"/>
      <c r="S996" s="49"/>
      <c r="T996" s="49"/>
      <c r="U996" s="49"/>
      <c r="V996" s="48"/>
      <c r="W996" s="48"/>
      <c r="X996" s="48"/>
      <c r="Y996" s="48"/>
      <c r="Z996" s="48"/>
    </row>
    <row r="997" spans="2:26" x14ac:dyDescent="0.2"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50"/>
      <c r="M997" s="50"/>
      <c r="N997" s="48"/>
      <c r="O997" s="48"/>
      <c r="P997" s="48"/>
      <c r="Q997" s="48"/>
      <c r="R997" s="48"/>
      <c r="S997" s="49"/>
      <c r="T997" s="49"/>
      <c r="U997" s="49"/>
      <c r="V997" s="48"/>
      <c r="W997" s="48"/>
      <c r="X997" s="48"/>
      <c r="Y997" s="48"/>
      <c r="Z997" s="48"/>
    </row>
    <row r="998" spans="2:26" x14ac:dyDescent="0.2"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50"/>
      <c r="M998" s="50"/>
      <c r="N998" s="48"/>
      <c r="O998" s="48"/>
      <c r="P998" s="48"/>
      <c r="Q998" s="48"/>
      <c r="R998" s="48"/>
      <c r="S998" s="49"/>
      <c r="T998" s="49"/>
      <c r="U998" s="49"/>
      <c r="V998" s="48"/>
      <c r="W998" s="48"/>
      <c r="X998" s="48"/>
      <c r="Y998" s="48"/>
      <c r="Z998" s="48"/>
    </row>
    <row r="999" spans="2:26" x14ac:dyDescent="0.2"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50"/>
      <c r="M999" s="50"/>
      <c r="N999" s="48"/>
      <c r="O999" s="48"/>
      <c r="P999" s="48"/>
      <c r="Q999" s="48"/>
      <c r="R999" s="48"/>
      <c r="S999" s="49"/>
      <c r="T999" s="49"/>
      <c r="U999" s="49"/>
      <c r="V999" s="48"/>
      <c r="W999" s="48"/>
      <c r="X999" s="48"/>
      <c r="Y999" s="48"/>
      <c r="Z999" s="48"/>
    </row>
    <row r="1000" spans="2:26" x14ac:dyDescent="0.2"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50"/>
      <c r="M1000" s="50"/>
      <c r="N1000" s="48"/>
      <c r="O1000" s="48"/>
      <c r="P1000" s="48"/>
      <c r="Q1000" s="48"/>
      <c r="R1000" s="48"/>
      <c r="S1000" s="49"/>
      <c r="T1000" s="49"/>
      <c r="U1000" s="49"/>
      <c r="V1000" s="48"/>
      <c r="W1000" s="48"/>
      <c r="X1000" s="48"/>
      <c r="Y1000" s="48"/>
      <c r="Z1000" s="48"/>
    </row>
    <row r="1001" spans="2:26" x14ac:dyDescent="0.2">
      <c r="B1001" s="48"/>
      <c r="C1001" s="48"/>
      <c r="D1001" s="48"/>
      <c r="E1001" s="48"/>
      <c r="F1001" s="48"/>
      <c r="G1001" s="48"/>
      <c r="H1001" s="48"/>
      <c r="I1001" s="48"/>
      <c r="J1001" s="48"/>
      <c r="K1001" s="48"/>
      <c r="L1001" s="50"/>
      <c r="M1001" s="50"/>
      <c r="N1001" s="48"/>
      <c r="O1001" s="48"/>
      <c r="P1001" s="48"/>
      <c r="Q1001" s="48"/>
      <c r="R1001" s="48"/>
      <c r="S1001" s="49"/>
      <c r="T1001" s="49"/>
      <c r="U1001" s="49"/>
      <c r="V1001" s="48"/>
      <c r="W1001" s="48"/>
      <c r="X1001" s="48"/>
      <c r="Y1001" s="48"/>
      <c r="Z1001" s="48"/>
    </row>
    <row r="1002" spans="2:26" x14ac:dyDescent="0.2"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50"/>
      <c r="M1002" s="50"/>
      <c r="N1002" s="48"/>
      <c r="O1002" s="48"/>
      <c r="P1002" s="48"/>
      <c r="Q1002" s="48"/>
      <c r="R1002" s="48"/>
      <c r="S1002" s="49"/>
      <c r="T1002" s="49"/>
      <c r="U1002" s="49"/>
      <c r="V1002" s="48"/>
      <c r="W1002" s="48"/>
      <c r="X1002" s="48"/>
      <c r="Y1002" s="48"/>
      <c r="Z1002" s="48"/>
    </row>
    <row r="1003" spans="2:26" x14ac:dyDescent="0.2">
      <c r="B1003" s="48"/>
      <c r="C1003" s="48"/>
      <c r="D1003" s="48"/>
      <c r="E1003" s="48"/>
      <c r="F1003" s="48"/>
      <c r="G1003" s="48"/>
      <c r="H1003" s="48"/>
      <c r="I1003" s="48"/>
      <c r="J1003" s="48"/>
      <c r="K1003" s="48"/>
      <c r="L1003" s="50"/>
      <c r="M1003" s="50"/>
      <c r="N1003" s="48"/>
      <c r="O1003" s="48"/>
      <c r="P1003" s="48"/>
      <c r="Q1003" s="48"/>
      <c r="R1003" s="48"/>
      <c r="S1003" s="49"/>
      <c r="T1003" s="49"/>
      <c r="U1003" s="49"/>
      <c r="V1003" s="48"/>
      <c r="W1003" s="48"/>
      <c r="X1003" s="48"/>
      <c r="Y1003" s="48"/>
      <c r="Z1003" s="48"/>
    </row>
    <row r="1004" spans="2:26" x14ac:dyDescent="0.2"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50"/>
      <c r="M1004" s="50"/>
      <c r="N1004" s="48"/>
      <c r="O1004" s="48"/>
      <c r="P1004" s="48"/>
      <c r="Q1004" s="48"/>
      <c r="R1004" s="48"/>
      <c r="S1004" s="49"/>
      <c r="T1004" s="49"/>
      <c r="U1004" s="49"/>
      <c r="V1004" s="48"/>
      <c r="W1004" s="48"/>
      <c r="X1004" s="48"/>
      <c r="Y1004" s="48"/>
      <c r="Z1004" s="48"/>
    </row>
    <row r="1005" spans="2:26" x14ac:dyDescent="0.2"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50"/>
      <c r="M1005" s="50"/>
      <c r="N1005" s="48"/>
      <c r="O1005" s="48"/>
      <c r="P1005" s="48"/>
      <c r="Q1005" s="48"/>
      <c r="R1005" s="48"/>
      <c r="S1005" s="49"/>
      <c r="T1005" s="49"/>
      <c r="U1005" s="49"/>
      <c r="V1005" s="48"/>
      <c r="W1005" s="48"/>
      <c r="X1005" s="48"/>
      <c r="Y1005" s="48"/>
      <c r="Z1005" s="48"/>
    </row>
    <row r="1006" spans="2:26" x14ac:dyDescent="0.2"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50"/>
      <c r="M1006" s="50"/>
      <c r="N1006" s="48"/>
      <c r="O1006" s="48"/>
      <c r="P1006" s="48"/>
      <c r="Q1006" s="48"/>
      <c r="R1006" s="48"/>
      <c r="S1006" s="49"/>
      <c r="T1006" s="49"/>
      <c r="U1006" s="49"/>
      <c r="V1006" s="48"/>
      <c r="W1006" s="48"/>
      <c r="X1006" s="48"/>
      <c r="Y1006" s="48"/>
      <c r="Z1006" s="48"/>
    </row>
    <row r="1007" spans="2:26" x14ac:dyDescent="0.2"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50"/>
      <c r="M1007" s="50"/>
      <c r="N1007" s="48"/>
      <c r="O1007" s="48"/>
      <c r="P1007" s="48"/>
      <c r="Q1007" s="48"/>
      <c r="R1007" s="48"/>
      <c r="S1007" s="49"/>
      <c r="T1007" s="49"/>
      <c r="U1007" s="49"/>
      <c r="V1007" s="48"/>
      <c r="W1007" s="48"/>
      <c r="X1007" s="48"/>
      <c r="Y1007" s="48"/>
      <c r="Z1007" s="48"/>
    </row>
    <row r="1008" spans="2:26" x14ac:dyDescent="0.2">
      <c r="B1008" s="48"/>
      <c r="C1008" s="48"/>
      <c r="D1008" s="48"/>
      <c r="E1008" s="48"/>
      <c r="F1008" s="48"/>
      <c r="G1008" s="48"/>
      <c r="H1008" s="48"/>
      <c r="I1008" s="48"/>
      <c r="J1008" s="48"/>
      <c r="K1008" s="48"/>
      <c r="L1008" s="50"/>
      <c r="M1008" s="50"/>
      <c r="N1008" s="48"/>
      <c r="O1008" s="48"/>
      <c r="P1008" s="48"/>
      <c r="Q1008" s="48"/>
      <c r="R1008" s="48"/>
      <c r="S1008" s="49"/>
      <c r="T1008" s="49"/>
      <c r="U1008" s="49"/>
      <c r="V1008" s="48"/>
      <c r="W1008" s="48"/>
      <c r="X1008" s="48"/>
      <c r="Y1008" s="48"/>
      <c r="Z1008" s="48"/>
    </row>
    <row r="1009" spans="2:26" x14ac:dyDescent="0.2"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50"/>
      <c r="M1009" s="50"/>
      <c r="N1009" s="48"/>
      <c r="O1009" s="48"/>
      <c r="P1009" s="48"/>
      <c r="Q1009" s="48"/>
      <c r="R1009" s="48"/>
      <c r="S1009" s="49"/>
      <c r="T1009" s="49"/>
      <c r="U1009" s="49"/>
      <c r="V1009" s="48"/>
      <c r="W1009" s="48"/>
      <c r="X1009" s="48"/>
      <c r="Y1009" s="48"/>
      <c r="Z1009" s="48"/>
    </row>
    <row r="1010" spans="2:26" x14ac:dyDescent="0.2"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50"/>
      <c r="M1010" s="50"/>
      <c r="N1010" s="48"/>
      <c r="O1010" s="48"/>
      <c r="P1010" s="48"/>
      <c r="Q1010" s="48"/>
      <c r="R1010" s="48"/>
      <c r="S1010" s="49"/>
      <c r="T1010" s="49"/>
      <c r="U1010" s="49"/>
      <c r="V1010" s="48"/>
      <c r="W1010" s="48"/>
      <c r="X1010" s="48"/>
      <c r="Y1010" s="48"/>
      <c r="Z1010" s="48"/>
    </row>
    <row r="1011" spans="2:26" x14ac:dyDescent="0.2">
      <c r="B1011" s="48"/>
      <c r="C1011" s="48"/>
      <c r="D1011" s="48"/>
      <c r="E1011" s="48"/>
      <c r="F1011" s="48"/>
      <c r="G1011" s="48"/>
      <c r="H1011" s="48"/>
      <c r="I1011" s="48"/>
      <c r="J1011" s="48"/>
      <c r="K1011" s="48"/>
      <c r="L1011" s="50"/>
      <c r="M1011" s="50"/>
      <c r="N1011" s="48"/>
      <c r="O1011" s="48"/>
      <c r="P1011" s="48"/>
      <c r="Q1011" s="48"/>
      <c r="R1011" s="48"/>
      <c r="S1011" s="49"/>
      <c r="T1011" s="49"/>
      <c r="U1011" s="49"/>
      <c r="V1011" s="48"/>
      <c r="W1011" s="48"/>
      <c r="X1011" s="48"/>
      <c r="Y1011" s="48"/>
      <c r="Z1011" s="48"/>
    </row>
    <row r="1012" spans="2:26" x14ac:dyDescent="0.2"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50"/>
      <c r="M1012" s="50"/>
      <c r="N1012" s="48"/>
      <c r="O1012" s="48"/>
      <c r="P1012" s="48"/>
      <c r="Q1012" s="48"/>
      <c r="R1012" s="48"/>
      <c r="S1012" s="49"/>
      <c r="T1012" s="49"/>
      <c r="U1012" s="49"/>
      <c r="V1012" s="48"/>
      <c r="W1012" s="48"/>
      <c r="X1012" s="48"/>
      <c r="Y1012" s="48"/>
      <c r="Z1012" s="48"/>
    </row>
    <row r="1013" spans="2:26" x14ac:dyDescent="0.2">
      <c r="B1013" s="48"/>
      <c r="C1013" s="48"/>
      <c r="D1013" s="48"/>
      <c r="E1013" s="48"/>
      <c r="F1013" s="48"/>
      <c r="G1013" s="48"/>
      <c r="H1013" s="48"/>
      <c r="I1013" s="48"/>
      <c r="J1013" s="48"/>
      <c r="K1013" s="48"/>
      <c r="L1013" s="50"/>
      <c r="M1013" s="50"/>
      <c r="N1013" s="48"/>
      <c r="O1013" s="48"/>
      <c r="P1013" s="48"/>
      <c r="Q1013" s="48"/>
      <c r="R1013" s="48"/>
      <c r="S1013" s="49"/>
      <c r="T1013" s="49"/>
      <c r="U1013" s="49"/>
      <c r="V1013" s="48"/>
      <c r="W1013" s="48"/>
      <c r="X1013" s="48"/>
      <c r="Y1013" s="48"/>
      <c r="Z1013" s="48"/>
    </row>
    <row r="1014" spans="2:26" x14ac:dyDescent="0.2"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50"/>
      <c r="M1014" s="50"/>
      <c r="N1014" s="48"/>
      <c r="O1014" s="48"/>
      <c r="P1014" s="48"/>
      <c r="Q1014" s="48"/>
      <c r="R1014" s="48"/>
      <c r="S1014" s="49"/>
      <c r="T1014" s="49"/>
      <c r="U1014" s="49"/>
      <c r="V1014" s="48"/>
      <c r="W1014" s="48"/>
      <c r="X1014" s="48"/>
      <c r="Y1014" s="48"/>
      <c r="Z1014" s="48"/>
    </row>
    <row r="1015" spans="2:26" x14ac:dyDescent="0.2"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50"/>
      <c r="M1015" s="50"/>
      <c r="N1015" s="48"/>
      <c r="O1015" s="48"/>
      <c r="P1015" s="48"/>
      <c r="Q1015" s="48"/>
      <c r="R1015" s="48"/>
      <c r="S1015" s="49"/>
      <c r="T1015" s="49"/>
      <c r="U1015" s="49"/>
      <c r="V1015" s="48"/>
      <c r="W1015" s="48"/>
      <c r="X1015" s="48"/>
      <c r="Y1015" s="48"/>
      <c r="Z1015" s="48"/>
    </row>
    <row r="1016" spans="2:26" x14ac:dyDescent="0.2"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50"/>
      <c r="M1016" s="50"/>
      <c r="N1016" s="48"/>
      <c r="O1016" s="48"/>
      <c r="P1016" s="48"/>
      <c r="Q1016" s="48"/>
      <c r="R1016" s="48"/>
      <c r="S1016" s="49"/>
      <c r="T1016" s="49"/>
      <c r="U1016" s="49"/>
      <c r="V1016" s="48"/>
      <c r="W1016" s="48"/>
      <c r="X1016" s="48"/>
      <c r="Y1016" s="48"/>
      <c r="Z1016" s="48"/>
    </row>
    <row r="1017" spans="2:26" x14ac:dyDescent="0.2"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50"/>
      <c r="M1017" s="50"/>
      <c r="N1017" s="48"/>
      <c r="O1017" s="48"/>
      <c r="P1017" s="48"/>
      <c r="Q1017" s="48"/>
      <c r="R1017" s="48"/>
      <c r="S1017" s="49"/>
      <c r="T1017" s="49"/>
      <c r="U1017" s="49"/>
      <c r="V1017" s="48"/>
      <c r="W1017" s="48"/>
      <c r="X1017" s="48"/>
      <c r="Y1017" s="48"/>
      <c r="Z1017" s="48"/>
    </row>
    <row r="1018" spans="2:26" x14ac:dyDescent="0.2">
      <c r="B1018" s="48"/>
      <c r="C1018" s="48"/>
      <c r="D1018" s="48"/>
      <c r="E1018" s="48"/>
      <c r="F1018" s="48"/>
      <c r="G1018" s="48"/>
      <c r="H1018" s="48"/>
      <c r="I1018" s="48"/>
      <c r="J1018" s="48"/>
      <c r="K1018" s="48"/>
      <c r="L1018" s="50"/>
      <c r="M1018" s="50"/>
      <c r="N1018" s="48"/>
      <c r="O1018" s="48"/>
      <c r="P1018" s="48"/>
      <c r="Q1018" s="48"/>
      <c r="R1018" s="48"/>
      <c r="S1018" s="49"/>
      <c r="T1018" s="49"/>
      <c r="U1018" s="49"/>
      <c r="V1018" s="48"/>
      <c r="W1018" s="48"/>
      <c r="X1018" s="48"/>
      <c r="Y1018" s="48"/>
      <c r="Z1018" s="48"/>
    </row>
    <row r="1019" spans="2:26" x14ac:dyDescent="0.2"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50"/>
      <c r="M1019" s="50"/>
      <c r="N1019" s="48"/>
      <c r="O1019" s="48"/>
      <c r="P1019" s="48"/>
      <c r="Q1019" s="48"/>
      <c r="R1019" s="48"/>
      <c r="S1019" s="49"/>
      <c r="T1019" s="49"/>
      <c r="U1019" s="49"/>
      <c r="V1019" s="48"/>
      <c r="W1019" s="48"/>
      <c r="X1019" s="48"/>
      <c r="Y1019" s="48"/>
      <c r="Z1019" s="48"/>
    </row>
    <row r="1020" spans="2:26" x14ac:dyDescent="0.2"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50"/>
      <c r="M1020" s="50"/>
      <c r="N1020" s="48"/>
      <c r="O1020" s="48"/>
      <c r="P1020" s="48"/>
      <c r="Q1020" s="48"/>
      <c r="R1020" s="48"/>
      <c r="S1020" s="49"/>
      <c r="T1020" s="49"/>
      <c r="U1020" s="49"/>
      <c r="V1020" s="48"/>
      <c r="W1020" s="48"/>
      <c r="X1020" s="48"/>
      <c r="Y1020" s="48"/>
      <c r="Z1020" s="48"/>
    </row>
    <row r="1021" spans="2:26" x14ac:dyDescent="0.2">
      <c r="B1021" s="48"/>
      <c r="C1021" s="48"/>
      <c r="D1021" s="48"/>
      <c r="E1021" s="48"/>
      <c r="F1021" s="48"/>
      <c r="G1021" s="48"/>
      <c r="H1021" s="48"/>
      <c r="I1021" s="48"/>
      <c r="J1021" s="48"/>
      <c r="K1021" s="48"/>
      <c r="L1021" s="50"/>
      <c r="M1021" s="50"/>
      <c r="N1021" s="48"/>
      <c r="O1021" s="48"/>
      <c r="P1021" s="48"/>
      <c r="Q1021" s="48"/>
      <c r="R1021" s="48"/>
      <c r="S1021" s="49"/>
      <c r="T1021" s="49"/>
      <c r="U1021" s="49"/>
      <c r="V1021" s="48"/>
      <c r="W1021" s="48"/>
      <c r="X1021" s="48"/>
      <c r="Y1021" s="48"/>
      <c r="Z1021" s="48"/>
    </row>
    <row r="1022" spans="2:26" x14ac:dyDescent="0.2"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50"/>
      <c r="M1022" s="50"/>
      <c r="N1022" s="48"/>
      <c r="O1022" s="48"/>
      <c r="P1022" s="48"/>
      <c r="Q1022" s="48"/>
      <c r="R1022" s="48"/>
      <c r="S1022" s="49"/>
      <c r="T1022" s="49"/>
      <c r="U1022" s="49"/>
      <c r="V1022" s="48"/>
      <c r="W1022" s="48"/>
      <c r="X1022" s="48"/>
      <c r="Y1022" s="48"/>
      <c r="Z1022" s="48"/>
    </row>
    <row r="1023" spans="2:26" x14ac:dyDescent="0.2">
      <c r="B1023" s="48"/>
      <c r="C1023" s="48"/>
      <c r="D1023" s="48"/>
      <c r="E1023" s="48"/>
      <c r="F1023" s="48"/>
      <c r="G1023" s="48"/>
      <c r="H1023" s="48"/>
      <c r="I1023" s="48"/>
      <c r="J1023" s="48"/>
      <c r="K1023" s="48"/>
      <c r="L1023" s="50"/>
      <c r="M1023" s="50"/>
      <c r="N1023" s="48"/>
      <c r="O1023" s="48"/>
      <c r="P1023" s="48"/>
      <c r="Q1023" s="48"/>
      <c r="R1023" s="48"/>
      <c r="S1023" s="49"/>
      <c r="T1023" s="49"/>
      <c r="U1023" s="49"/>
      <c r="V1023" s="48"/>
      <c r="W1023" s="48"/>
      <c r="X1023" s="48"/>
      <c r="Y1023" s="48"/>
      <c r="Z1023" s="48"/>
    </row>
    <row r="1024" spans="2:26" x14ac:dyDescent="0.2"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50"/>
      <c r="M1024" s="50"/>
      <c r="N1024" s="48"/>
      <c r="O1024" s="48"/>
      <c r="P1024" s="48"/>
      <c r="Q1024" s="48"/>
      <c r="R1024" s="48"/>
      <c r="S1024" s="49"/>
      <c r="T1024" s="49"/>
      <c r="U1024" s="49"/>
      <c r="V1024" s="48"/>
      <c r="W1024" s="48"/>
      <c r="X1024" s="48"/>
      <c r="Y1024" s="48"/>
      <c r="Z1024" s="48"/>
    </row>
    <row r="1025" spans="2:26" x14ac:dyDescent="0.2"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50"/>
      <c r="M1025" s="50"/>
      <c r="N1025" s="48"/>
      <c r="O1025" s="48"/>
      <c r="P1025" s="48"/>
      <c r="Q1025" s="48"/>
      <c r="R1025" s="48"/>
      <c r="S1025" s="49"/>
      <c r="T1025" s="49"/>
      <c r="U1025" s="49"/>
      <c r="V1025" s="48"/>
      <c r="W1025" s="48"/>
      <c r="X1025" s="48"/>
      <c r="Y1025" s="48"/>
      <c r="Z1025" s="48"/>
    </row>
    <row r="1026" spans="2:26" x14ac:dyDescent="0.2"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50"/>
      <c r="M1026" s="50"/>
      <c r="N1026" s="48"/>
      <c r="O1026" s="48"/>
      <c r="P1026" s="48"/>
      <c r="Q1026" s="48"/>
      <c r="R1026" s="48"/>
      <c r="S1026" s="49"/>
      <c r="T1026" s="49"/>
      <c r="U1026" s="49"/>
      <c r="V1026" s="48"/>
      <c r="W1026" s="48"/>
      <c r="X1026" s="48"/>
      <c r="Y1026" s="48"/>
      <c r="Z1026" s="48"/>
    </row>
    <row r="1027" spans="2:26" x14ac:dyDescent="0.2"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50"/>
      <c r="M1027" s="50"/>
      <c r="N1027" s="48"/>
      <c r="O1027" s="48"/>
      <c r="P1027" s="48"/>
      <c r="Q1027" s="48"/>
      <c r="R1027" s="48"/>
      <c r="S1027" s="49"/>
      <c r="T1027" s="49"/>
      <c r="U1027" s="49"/>
      <c r="V1027" s="48"/>
      <c r="W1027" s="48"/>
      <c r="X1027" s="48"/>
      <c r="Y1027" s="48"/>
      <c r="Z1027" s="48"/>
    </row>
    <row r="1028" spans="2:26" x14ac:dyDescent="0.2">
      <c r="B1028" s="48"/>
      <c r="C1028" s="48"/>
      <c r="D1028" s="48"/>
      <c r="E1028" s="48"/>
      <c r="F1028" s="48"/>
      <c r="G1028" s="48"/>
      <c r="H1028" s="48"/>
      <c r="I1028" s="48"/>
      <c r="J1028" s="48"/>
      <c r="K1028" s="48"/>
      <c r="L1028" s="50"/>
      <c r="M1028" s="50"/>
      <c r="N1028" s="48"/>
      <c r="O1028" s="48"/>
      <c r="P1028" s="48"/>
      <c r="Q1028" s="48"/>
      <c r="R1028" s="48"/>
      <c r="S1028" s="49"/>
      <c r="T1028" s="49"/>
      <c r="U1028" s="49"/>
      <c r="V1028" s="48"/>
      <c r="W1028" s="48"/>
      <c r="X1028" s="48"/>
      <c r="Y1028" s="48"/>
      <c r="Z1028" s="48"/>
    </row>
    <row r="1029" spans="2:26" x14ac:dyDescent="0.2"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50"/>
      <c r="M1029" s="50"/>
      <c r="N1029" s="48"/>
      <c r="O1029" s="48"/>
      <c r="P1029" s="48"/>
      <c r="Q1029" s="48"/>
      <c r="R1029" s="48"/>
      <c r="S1029" s="49"/>
      <c r="T1029" s="49"/>
      <c r="U1029" s="49"/>
      <c r="V1029" s="48"/>
      <c r="W1029" s="48"/>
      <c r="X1029" s="48"/>
      <c r="Y1029" s="48"/>
      <c r="Z1029" s="48"/>
    </row>
    <row r="1030" spans="2:26" x14ac:dyDescent="0.2"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50"/>
      <c r="M1030" s="50"/>
      <c r="N1030" s="48"/>
      <c r="O1030" s="48"/>
      <c r="P1030" s="48"/>
      <c r="Q1030" s="48"/>
      <c r="R1030" s="48"/>
      <c r="S1030" s="49"/>
      <c r="T1030" s="49"/>
      <c r="U1030" s="49"/>
      <c r="V1030" s="48"/>
      <c r="W1030" s="48"/>
      <c r="X1030" s="48"/>
      <c r="Y1030" s="48"/>
      <c r="Z1030" s="48"/>
    </row>
    <row r="1031" spans="2:26" x14ac:dyDescent="0.2">
      <c r="B1031" s="48"/>
      <c r="C1031" s="48"/>
      <c r="D1031" s="48"/>
      <c r="E1031" s="48"/>
      <c r="F1031" s="48"/>
      <c r="G1031" s="48"/>
      <c r="H1031" s="48"/>
      <c r="I1031" s="48"/>
      <c r="J1031" s="48"/>
      <c r="K1031" s="48"/>
      <c r="L1031" s="50"/>
      <c r="M1031" s="50"/>
      <c r="N1031" s="48"/>
      <c r="O1031" s="48"/>
      <c r="P1031" s="48"/>
      <c r="Q1031" s="48"/>
      <c r="R1031" s="48"/>
      <c r="S1031" s="49"/>
      <c r="T1031" s="49"/>
      <c r="U1031" s="49"/>
      <c r="V1031" s="48"/>
      <c r="W1031" s="48"/>
      <c r="X1031" s="48"/>
      <c r="Y1031" s="48"/>
      <c r="Z1031" s="48"/>
    </row>
    <row r="1032" spans="2:26" x14ac:dyDescent="0.2"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50"/>
      <c r="M1032" s="50"/>
      <c r="N1032" s="48"/>
      <c r="O1032" s="48"/>
      <c r="P1032" s="48"/>
      <c r="Q1032" s="48"/>
      <c r="R1032" s="48"/>
      <c r="S1032" s="49"/>
      <c r="T1032" s="49"/>
      <c r="U1032" s="49"/>
      <c r="V1032" s="48"/>
      <c r="W1032" s="48"/>
      <c r="X1032" s="48"/>
      <c r="Y1032" s="48"/>
      <c r="Z1032" s="48"/>
    </row>
    <row r="1033" spans="2:26" x14ac:dyDescent="0.2">
      <c r="B1033" s="48"/>
      <c r="C1033" s="48"/>
      <c r="D1033" s="48"/>
      <c r="E1033" s="48"/>
      <c r="F1033" s="48"/>
      <c r="G1033" s="48"/>
      <c r="H1033" s="48"/>
      <c r="I1033" s="48"/>
      <c r="J1033" s="48"/>
      <c r="K1033" s="48"/>
      <c r="L1033" s="50"/>
      <c r="M1033" s="50"/>
      <c r="N1033" s="48"/>
      <c r="O1033" s="48"/>
      <c r="P1033" s="48"/>
      <c r="Q1033" s="48"/>
      <c r="R1033" s="48"/>
      <c r="S1033" s="49"/>
      <c r="T1033" s="49"/>
      <c r="U1033" s="49"/>
      <c r="V1033" s="48"/>
      <c r="W1033" s="48"/>
      <c r="X1033" s="48"/>
      <c r="Y1033" s="48"/>
      <c r="Z1033" s="48"/>
    </row>
    <row r="1034" spans="2:26" x14ac:dyDescent="0.2"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50"/>
      <c r="M1034" s="50"/>
      <c r="N1034" s="48"/>
      <c r="O1034" s="48"/>
      <c r="P1034" s="48"/>
      <c r="Q1034" s="48"/>
      <c r="R1034" s="48"/>
      <c r="S1034" s="49"/>
      <c r="T1034" s="49"/>
      <c r="U1034" s="49"/>
      <c r="V1034" s="48"/>
      <c r="W1034" s="48"/>
      <c r="X1034" s="48"/>
      <c r="Y1034" s="48"/>
      <c r="Z1034" s="48"/>
    </row>
    <row r="1035" spans="2:26" x14ac:dyDescent="0.2"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50"/>
      <c r="M1035" s="50"/>
      <c r="N1035" s="48"/>
      <c r="O1035" s="48"/>
      <c r="P1035" s="48"/>
      <c r="Q1035" s="48"/>
      <c r="R1035" s="48"/>
      <c r="S1035" s="49"/>
      <c r="T1035" s="49"/>
      <c r="U1035" s="49"/>
      <c r="V1035" s="48"/>
      <c r="W1035" s="48"/>
      <c r="X1035" s="48"/>
      <c r="Y1035" s="48"/>
      <c r="Z1035" s="48"/>
    </row>
    <row r="1036" spans="2:26" x14ac:dyDescent="0.2"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50"/>
      <c r="M1036" s="50"/>
      <c r="N1036" s="48"/>
      <c r="O1036" s="48"/>
      <c r="P1036" s="48"/>
      <c r="Q1036" s="48"/>
      <c r="R1036" s="48"/>
      <c r="S1036" s="49"/>
      <c r="T1036" s="49"/>
      <c r="U1036" s="49"/>
      <c r="V1036" s="48"/>
      <c r="W1036" s="48"/>
      <c r="X1036" s="48"/>
      <c r="Y1036" s="48"/>
      <c r="Z1036" s="48"/>
    </row>
    <row r="1037" spans="2:26" x14ac:dyDescent="0.2"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50"/>
      <c r="M1037" s="50"/>
      <c r="N1037" s="48"/>
      <c r="O1037" s="48"/>
      <c r="P1037" s="48"/>
      <c r="Q1037" s="48"/>
      <c r="R1037" s="48"/>
      <c r="S1037" s="49"/>
      <c r="T1037" s="49"/>
      <c r="U1037" s="49"/>
      <c r="V1037" s="48"/>
      <c r="W1037" s="48"/>
      <c r="X1037" s="48"/>
      <c r="Y1037" s="48"/>
      <c r="Z1037" s="48"/>
    </row>
    <row r="1038" spans="2:26" x14ac:dyDescent="0.2">
      <c r="B1038" s="48"/>
      <c r="C1038" s="48"/>
      <c r="D1038" s="48"/>
      <c r="E1038" s="48"/>
      <c r="F1038" s="48"/>
      <c r="G1038" s="48"/>
      <c r="H1038" s="48"/>
      <c r="I1038" s="48"/>
      <c r="J1038" s="48"/>
      <c r="K1038" s="48"/>
      <c r="L1038" s="50"/>
      <c r="M1038" s="50"/>
      <c r="N1038" s="48"/>
      <c r="O1038" s="48"/>
      <c r="P1038" s="48"/>
      <c r="Q1038" s="48"/>
      <c r="R1038" s="48"/>
      <c r="S1038" s="49"/>
      <c r="T1038" s="49"/>
      <c r="U1038" s="49"/>
      <c r="V1038" s="48"/>
      <c r="W1038" s="48"/>
      <c r="X1038" s="48"/>
      <c r="Y1038" s="48"/>
      <c r="Z1038" s="48"/>
    </row>
    <row r="1039" spans="2:26" x14ac:dyDescent="0.2"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50"/>
      <c r="M1039" s="50"/>
      <c r="N1039" s="48"/>
      <c r="O1039" s="48"/>
      <c r="P1039" s="48"/>
      <c r="Q1039" s="48"/>
      <c r="R1039" s="48"/>
      <c r="S1039" s="49"/>
      <c r="T1039" s="49"/>
      <c r="U1039" s="49"/>
      <c r="V1039" s="48"/>
      <c r="W1039" s="48"/>
      <c r="X1039" s="48"/>
      <c r="Y1039" s="48"/>
      <c r="Z1039" s="48"/>
    </row>
    <row r="1040" spans="2:26" x14ac:dyDescent="0.2"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50"/>
      <c r="M1040" s="50"/>
      <c r="N1040" s="48"/>
      <c r="O1040" s="48"/>
      <c r="P1040" s="48"/>
      <c r="Q1040" s="48"/>
      <c r="R1040" s="48"/>
      <c r="S1040" s="49"/>
      <c r="T1040" s="49"/>
      <c r="U1040" s="49"/>
      <c r="V1040" s="48"/>
      <c r="W1040" s="48"/>
      <c r="X1040" s="48"/>
      <c r="Y1040" s="48"/>
      <c r="Z1040" s="48"/>
    </row>
    <row r="1041" spans="2:26" x14ac:dyDescent="0.2">
      <c r="B1041" s="48"/>
      <c r="C1041" s="48"/>
      <c r="D1041" s="48"/>
      <c r="E1041" s="48"/>
      <c r="F1041" s="48"/>
      <c r="G1041" s="48"/>
      <c r="H1041" s="48"/>
      <c r="I1041" s="48"/>
      <c r="J1041" s="48"/>
      <c r="K1041" s="48"/>
      <c r="L1041" s="50"/>
      <c r="M1041" s="50"/>
      <c r="N1041" s="48"/>
      <c r="O1041" s="48"/>
      <c r="P1041" s="48"/>
      <c r="Q1041" s="48"/>
      <c r="R1041" s="48"/>
      <c r="S1041" s="49"/>
      <c r="T1041" s="49"/>
      <c r="U1041" s="49"/>
      <c r="V1041" s="48"/>
      <c r="W1041" s="48"/>
      <c r="X1041" s="48"/>
      <c r="Y1041" s="48"/>
      <c r="Z1041" s="48"/>
    </row>
    <row r="1042" spans="2:26" x14ac:dyDescent="0.2"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50"/>
      <c r="M1042" s="50"/>
      <c r="N1042" s="48"/>
      <c r="O1042" s="48"/>
      <c r="P1042" s="48"/>
      <c r="Q1042" s="48"/>
      <c r="R1042" s="48"/>
      <c r="S1042" s="49"/>
      <c r="T1042" s="49"/>
      <c r="U1042" s="49"/>
      <c r="V1042" s="48"/>
      <c r="W1042" s="48"/>
      <c r="X1042" s="48"/>
      <c r="Y1042" s="48"/>
      <c r="Z1042" s="48"/>
    </row>
    <row r="1043" spans="2:26" x14ac:dyDescent="0.2">
      <c r="B1043" s="48"/>
      <c r="C1043" s="48"/>
      <c r="D1043" s="48"/>
      <c r="E1043" s="48"/>
      <c r="F1043" s="48"/>
      <c r="G1043" s="48"/>
      <c r="H1043" s="48"/>
      <c r="I1043" s="48"/>
      <c r="J1043" s="48"/>
      <c r="K1043" s="48"/>
      <c r="L1043" s="50"/>
      <c r="M1043" s="50"/>
      <c r="N1043" s="48"/>
      <c r="O1043" s="48"/>
      <c r="P1043" s="48"/>
      <c r="Q1043" s="48"/>
      <c r="R1043" s="48"/>
      <c r="S1043" s="49"/>
      <c r="T1043" s="49"/>
      <c r="U1043" s="49"/>
      <c r="V1043" s="48"/>
      <c r="W1043" s="48"/>
      <c r="X1043" s="48"/>
      <c r="Y1043" s="48"/>
      <c r="Z1043" s="48"/>
    </row>
    <row r="1044" spans="2:26" x14ac:dyDescent="0.2"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50"/>
      <c r="M1044" s="50"/>
      <c r="N1044" s="48"/>
      <c r="O1044" s="48"/>
      <c r="P1044" s="48"/>
      <c r="Q1044" s="48"/>
      <c r="R1044" s="48"/>
      <c r="S1044" s="49"/>
      <c r="T1044" s="49"/>
      <c r="U1044" s="49"/>
      <c r="V1044" s="48"/>
      <c r="W1044" s="48"/>
      <c r="X1044" s="48"/>
      <c r="Y1044" s="48"/>
      <c r="Z1044" s="48"/>
    </row>
    <row r="1045" spans="2:26" x14ac:dyDescent="0.2"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50"/>
      <c r="M1045" s="50"/>
      <c r="N1045" s="48"/>
      <c r="O1045" s="48"/>
      <c r="P1045" s="48"/>
      <c r="Q1045" s="48"/>
      <c r="R1045" s="48"/>
      <c r="S1045" s="49"/>
      <c r="T1045" s="49"/>
      <c r="U1045" s="49"/>
      <c r="V1045" s="48"/>
      <c r="W1045" s="48"/>
      <c r="X1045" s="48"/>
      <c r="Y1045" s="48"/>
      <c r="Z1045" s="48"/>
    </row>
    <row r="1046" spans="2:26" x14ac:dyDescent="0.2"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50"/>
      <c r="M1046" s="50"/>
      <c r="N1046" s="48"/>
      <c r="O1046" s="48"/>
      <c r="P1046" s="48"/>
      <c r="Q1046" s="48"/>
      <c r="R1046" s="48"/>
      <c r="S1046" s="49"/>
      <c r="T1046" s="49"/>
      <c r="U1046" s="49"/>
      <c r="V1046" s="48"/>
      <c r="W1046" s="48"/>
      <c r="X1046" s="48"/>
      <c r="Y1046" s="48"/>
      <c r="Z1046" s="48"/>
    </row>
    <row r="1047" spans="2:26" x14ac:dyDescent="0.2"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50"/>
      <c r="M1047" s="50"/>
      <c r="N1047" s="48"/>
      <c r="O1047" s="48"/>
      <c r="P1047" s="48"/>
      <c r="Q1047" s="48"/>
      <c r="R1047" s="48"/>
      <c r="S1047" s="49"/>
      <c r="T1047" s="49"/>
      <c r="U1047" s="49"/>
      <c r="V1047" s="48"/>
      <c r="W1047" s="48"/>
      <c r="X1047" s="48"/>
      <c r="Y1047" s="48"/>
      <c r="Z1047" s="48"/>
    </row>
    <row r="1048" spans="2:26" x14ac:dyDescent="0.2">
      <c r="B1048" s="48"/>
      <c r="C1048" s="48"/>
      <c r="D1048" s="48"/>
      <c r="E1048" s="48"/>
      <c r="F1048" s="48"/>
      <c r="G1048" s="48"/>
      <c r="H1048" s="48"/>
      <c r="I1048" s="48"/>
      <c r="J1048" s="48"/>
      <c r="K1048" s="48"/>
      <c r="L1048" s="50"/>
      <c r="M1048" s="50"/>
      <c r="N1048" s="48"/>
      <c r="O1048" s="48"/>
      <c r="P1048" s="48"/>
      <c r="Q1048" s="48"/>
      <c r="R1048" s="48"/>
      <c r="S1048" s="49"/>
      <c r="T1048" s="49"/>
      <c r="U1048" s="49"/>
      <c r="V1048" s="48"/>
      <c r="W1048" s="48"/>
      <c r="X1048" s="48"/>
      <c r="Y1048" s="48"/>
      <c r="Z1048" s="48"/>
    </row>
    <row r="1049" spans="2:26" x14ac:dyDescent="0.2"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50"/>
      <c r="M1049" s="50"/>
      <c r="N1049" s="48"/>
      <c r="O1049" s="48"/>
      <c r="P1049" s="48"/>
      <c r="Q1049" s="48"/>
      <c r="R1049" s="48"/>
      <c r="S1049" s="49"/>
      <c r="T1049" s="49"/>
      <c r="U1049" s="49"/>
      <c r="V1049" s="48"/>
      <c r="W1049" s="48"/>
      <c r="X1049" s="48"/>
      <c r="Y1049" s="48"/>
      <c r="Z1049" s="48"/>
    </row>
    <row r="1050" spans="2:26" x14ac:dyDescent="0.2"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50"/>
      <c r="M1050" s="50"/>
      <c r="N1050" s="48"/>
      <c r="O1050" s="48"/>
      <c r="P1050" s="48"/>
      <c r="Q1050" s="48"/>
      <c r="R1050" s="48"/>
      <c r="S1050" s="49"/>
      <c r="T1050" s="49"/>
      <c r="U1050" s="49"/>
      <c r="V1050" s="48"/>
      <c r="W1050" s="48"/>
      <c r="X1050" s="48"/>
      <c r="Y1050" s="48"/>
      <c r="Z1050" s="48"/>
    </row>
    <row r="1051" spans="2:26" x14ac:dyDescent="0.2">
      <c r="B1051" s="48"/>
      <c r="C1051" s="48"/>
      <c r="D1051" s="48"/>
      <c r="E1051" s="48"/>
      <c r="F1051" s="48"/>
      <c r="G1051" s="48"/>
      <c r="H1051" s="48"/>
      <c r="I1051" s="48"/>
      <c r="J1051" s="48"/>
      <c r="K1051" s="48"/>
      <c r="L1051" s="50"/>
      <c r="M1051" s="50"/>
      <c r="N1051" s="48"/>
      <c r="O1051" s="48"/>
      <c r="P1051" s="48"/>
      <c r="Q1051" s="48"/>
      <c r="R1051" s="48"/>
      <c r="S1051" s="49"/>
      <c r="T1051" s="49"/>
      <c r="U1051" s="49"/>
      <c r="V1051" s="48"/>
      <c r="W1051" s="48"/>
      <c r="X1051" s="48"/>
      <c r="Y1051" s="48"/>
      <c r="Z1051" s="48"/>
    </row>
    <row r="1052" spans="2:26" x14ac:dyDescent="0.2"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50"/>
      <c r="M1052" s="50"/>
      <c r="N1052" s="48"/>
      <c r="O1052" s="48"/>
      <c r="P1052" s="48"/>
      <c r="Q1052" s="48"/>
      <c r="R1052" s="48"/>
      <c r="S1052" s="49"/>
      <c r="T1052" s="49"/>
      <c r="U1052" s="49"/>
      <c r="V1052" s="48"/>
      <c r="W1052" s="48"/>
      <c r="X1052" s="48"/>
      <c r="Y1052" s="48"/>
      <c r="Z1052" s="48"/>
    </row>
    <row r="1053" spans="2:26" x14ac:dyDescent="0.2">
      <c r="B1053" s="48"/>
      <c r="C1053" s="48"/>
      <c r="D1053" s="48"/>
      <c r="E1053" s="48"/>
      <c r="F1053" s="48"/>
      <c r="G1053" s="48"/>
      <c r="H1053" s="48"/>
      <c r="I1053" s="48"/>
      <c r="J1053" s="48"/>
      <c r="K1053" s="48"/>
      <c r="L1053" s="50"/>
      <c r="M1053" s="50"/>
      <c r="N1053" s="48"/>
      <c r="O1053" s="48"/>
      <c r="P1053" s="48"/>
      <c r="Q1053" s="48"/>
      <c r="R1053" s="48"/>
      <c r="S1053" s="49"/>
      <c r="T1053" s="49"/>
      <c r="U1053" s="49"/>
      <c r="V1053" s="48"/>
      <c r="W1053" s="48"/>
      <c r="X1053" s="48"/>
      <c r="Y1053" s="48"/>
      <c r="Z1053" s="48"/>
    </row>
    <row r="1054" spans="2:26" x14ac:dyDescent="0.2"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50"/>
      <c r="M1054" s="50"/>
      <c r="N1054" s="48"/>
      <c r="O1054" s="48"/>
      <c r="P1054" s="48"/>
      <c r="Q1054" s="48"/>
      <c r="R1054" s="48"/>
      <c r="S1054" s="49"/>
      <c r="T1054" s="49"/>
      <c r="U1054" s="49"/>
      <c r="V1054" s="48"/>
      <c r="W1054" s="48"/>
      <c r="X1054" s="48"/>
      <c r="Y1054" s="48"/>
      <c r="Z1054" s="48"/>
    </row>
    <row r="1055" spans="2:26" x14ac:dyDescent="0.2">
      <c r="B1055" s="48"/>
      <c r="C1055" s="48"/>
      <c r="D1055" s="48"/>
      <c r="E1055" s="48"/>
      <c r="F1055" s="48"/>
      <c r="G1055" s="48"/>
      <c r="H1055" s="48"/>
      <c r="I1055" s="48"/>
      <c r="J1055" s="48"/>
      <c r="K1055" s="48"/>
      <c r="L1055" s="50"/>
      <c r="M1055" s="50"/>
      <c r="N1055" s="48"/>
      <c r="O1055" s="48"/>
      <c r="P1055" s="48"/>
      <c r="Q1055" s="48"/>
      <c r="R1055" s="48"/>
      <c r="S1055" s="49"/>
      <c r="T1055" s="49"/>
      <c r="U1055" s="49"/>
      <c r="V1055" s="48"/>
      <c r="W1055" s="48"/>
      <c r="X1055" s="48"/>
      <c r="Y1055" s="48"/>
      <c r="Z1055" s="48"/>
    </row>
    <row r="1056" spans="2:26" x14ac:dyDescent="0.2">
      <c r="B1056" s="48"/>
      <c r="C1056" s="48"/>
      <c r="D1056" s="48"/>
      <c r="E1056" s="48"/>
      <c r="F1056" s="48"/>
      <c r="G1056" s="48"/>
      <c r="H1056" s="48"/>
      <c r="I1056" s="48"/>
      <c r="J1056" s="48"/>
      <c r="K1056" s="48"/>
      <c r="L1056" s="50"/>
      <c r="M1056" s="50"/>
      <c r="N1056" s="48"/>
      <c r="O1056" s="48"/>
      <c r="P1056" s="48"/>
      <c r="Q1056" s="48"/>
      <c r="R1056" s="48"/>
      <c r="S1056" s="49"/>
      <c r="T1056" s="49"/>
      <c r="U1056" s="49"/>
      <c r="V1056" s="48"/>
      <c r="W1056" s="48"/>
      <c r="X1056" s="48"/>
      <c r="Y1056" s="48"/>
      <c r="Z1056" s="48"/>
    </row>
    <row r="1057" spans="2:26" x14ac:dyDescent="0.2">
      <c r="B1057" s="48"/>
      <c r="C1057" s="48"/>
      <c r="D1057" s="48"/>
      <c r="E1057" s="48"/>
      <c r="F1057" s="48"/>
      <c r="G1057" s="48"/>
      <c r="H1057" s="48"/>
      <c r="I1057" s="48"/>
      <c r="J1057" s="48"/>
      <c r="K1057" s="48"/>
      <c r="L1057" s="50"/>
      <c r="M1057" s="50"/>
      <c r="N1057" s="48"/>
      <c r="O1057" s="48"/>
      <c r="P1057" s="48"/>
      <c r="Q1057" s="48"/>
      <c r="R1057" s="48"/>
      <c r="S1057" s="49"/>
      <c r="T1057" s="49"/>
      <c r="U1057" s="49"/>
      <c r="V1057" s="48"/>
      <c r="W1057" s="48"/>
      <c r="X1057" s="48"/>
      <c r="Y1057" s="48"/>
      <c r="Z1057" s="48"/>
    </row>
    <row r="1058" spans="2:26" x14ac:dyDescent="0.2">
      <c r="B1058" s="48"/>
      <c r="C1058" s="48"/>
      <c r="D1058" s="48"/>
      <c r="E1058" s="48"/>
      <c r="F1058" s="48"/>
      <c r="G1058" s="48"/>
      <c r="H1058" s="48"/>
      <c r="I1058" s="48"/>
      <c r="J1058" s="48"/>
      <c r="K1058" s="48"/>
      <c r="L1058" s="50"/>
      <c r="M1058" s="50"/>
      <c r="N1058" s="48"/>
      <c r="O1058" s="48"/>
      <c r="P1058" s="48"/>
      <c r="Q1058" s="48"/>
      <c r="R1058" s="48"/>
      <c r="S1058" s="49"/>
      <c r="T1058" s="49"/>
      <c r="U1058" s="49"/>
      <c r="V1058" s="48"/>
      <c r="W1058" s="48"/>
      <c r="X1058" s="48"/>
      <c r="Y1058" s="48"/>
      <c r="Z1058" s="48"/>
    </row>
    <row r="1059" spans="2:26" x14ac:dyDescent="0.2">
      <c r="B1059" s="48"/>
      <c r="C1059" s="48"/>
      <c r="D1059" s="48"/>
      <c r="E1059" s="48"/>
      <c r="F1059" s="48"/>
      <c r="G1059" s="48"/>
      <c r="H1059" s="48"/>
      <c r="I1059" s="48"/>
      <c r="J1059" s="48"/>
      <c r="K1059" s="48"/>
      <c r="L1059" s="50"/>
      <c r="M1059" s="50"/>
      <c r="N1059" s="48"/>
      <c r="O1059" s="48"/>
      <c r="P1059" s="48"/>
      <c r="Q1059" s="48"/>
      <c r="R1059" s="48"/>
      <c r="S1059" s="49"/>
      <c r="T1059" s="49"/>
      <c r="U1059" s="49"/>
      <c r="V1059" s="48"/>
      <c r="W1059" s="48"/>
      <c r="X1059" s="48"/>
      <c r="Y1059" s="48"/>
      <c r="Z1059" s="48"/>
    </row>
    <row r="1060" spans="2:26" x14ac:dyDescent="0.2">
      <c r="B1060" s="48"/>
      <c r="C1060" s="48"/>
      <c r="D1060" s="48"/>
      <c r="E1060" s="48"/>
      <c r="F1060" s="48"/>
      <c r="G1060" s="48"/>
      <c r="H1060" s="48"/>
      <c r="I1060" s="48"/>
      <c r="J1060" s="48"/>
      <c r="K1060" s="48"/>
      <c r="L1060" s="50"/>
      <c r="M1060" s="50"/>
      <c r="N1060" s="48"/>
      <c r="O1060" s="48"/>
      <c r="P1060" s="48"/>
      <c r="Q1060" s="48"/>
      <c r="R1060" s="48"/>
      <c r="S1060" s="49"/>
      <c r="T1060" s="49"/>
      <c r="U1060" s="49"/>
      <c r="V1060" s="48"/>
      <c r="W1060" s="48"/>
      <c r="X1060" s="48"/>
      <c r="Y1060" s="48"/>
      <c r="Z1060" s="48"/>
    </row>
    <row r="1061" spans="2:26" x14ac:dyDescent="0.2">
      <c r="B1061" s="48"/>
      <c r="C1061" s="48"/>
      <c r="D1061" s="48"/>
      <c r="E1061" s="48"/>
      <c r="F1061" s="48"/>
      <c r="G1061" s="48"/>
      <c r="H1061" s="48"/>
      <c r="I1061" s="48"/>
      <c r="J1061" s="48"/>
      <c r="K1061" s="48"/>
      <c r="L1061" s="50"/>
      <c r="M1061" s="50"/>
      <c r="N1061" s="48"/>
      <c r="O1061" s="48"/>
      <c r="P1061" s="48"/>
      <c r="Q1061" s="48"/>
      <c r="R1061" s="48"/>
      <c r="S1061" s="49"/>
      <c r="T1061" s="49"/>
      <c r="U1061" s="49"/>
      <c r="V1061" s="48"/>
      <c r="W1061" s="48"/>
      <c r="X1061" s="48"/>
      <c r="Y1061" s="48"/>
      <c r="Z1061" s="48"/>
    </row>
    <row r="1062" spans="2:26" x14ac:dyDescent="0.2">
      <c r="B1062" s="48"/>
      <c r="C1062" s="48"/>
      <c r="D1062" s="48"/>
      <c r="E1062" s="48"/>
      <c r="F1062" s="48"/>
      <c r="G1062" s="48"/>
      <c r="H1062" s="48"/>
      <c r="I1062" s="48"/>
      <c r="J1062" s="48"/>
      <c r="K1062" s="48"/>
      <c r="L1062" s="50"/>
      <c r="M1062" s="50"/>
      <c r="N1062" s="48"/>
      <c r="O1062" s="48"/>
      <c r="P1062" s="48"/>
      <c r="Q1062" s="48"/>
      <c r="R1062" s="48"/>
      <c r="S1062" s="49"/>
      <c r="T1062" s="49"/>
      <c r="U1062" s="49"/>
      <c r="V1062" s="48"/>
      <c r="W1062" s="48"/>
      <c r="X1062" s="48"/>
      <c r="Y1062" s="48"/>
      <c r="Z1062" s="48"/>
    </row>
    <row r="1063" spans="2:26" x14ac:dyDescent="0.2">
      <c r="B1063" s="48"/>
      <c r="C1063" s="48"/>
      <c r="D1063" s="48"/>
      <c r="E1063" s="48"/>
      <c r="F1063" s="48"/>
      <c r="G1063" s="48"/>
      <c r="H1063" s="48"/>
      <c r="I1063" s="48"/>
      <c r="J1063" s="48"/>
      <c r="K1063" s="48"/>
      <c r="L1063" s="50"/>
      <c r="M1063" s="50"/>
      <c r="N1063" s="48"/>
      <c r="O1063" s="48"/>
      <c r="P1063" s="48"/>
      <c r="Q1063" s="48"/>
      <c r="R1063" s="48"/>
      <c r="S1063" s="49"/>
      <c r="T1063" s="49"/>
      <c r="U1063" s="49"/>
      <c r="V1063" s="48"/>
      <c r="W1063" s="48"/>
      <c r="X1063" s="48"/>
      <c r="Y1063" s="48"/>
      <c r="Z1063" s="48"/>
    </row>
    <row r="1064" spans="2:26" x14ac:dyDescent="0.2">
      <c r="B1064" s="48"/>
      <c r="C1064" s="48"/>
      <c r="D1064" s="48"/>
      <c r="E1064" s="48"/>
      <c r="F1064" s="48"/>
      <c r="G1064" s="48"/>
      <c r="H1064" s="48"/>
      <c r="I1064" s="48"/>
      <c r="J1064" s="48"/>
      <c r="K1064" s="48"/>
      <c r="L1064" s="50"/>
      <c r="M1064" s="50"/>
      <c r="N1064" s="48"/>
      <c r="O1064" s="48"/>
      <c r="P1064" s="48"/>
      <c r="Q1064" s="48"/>
      <c r="R1064" s="48"/>
      <c r="S1064" s="49"/>
      <c r="T1064" s="49"/>
      <c r="U1064" s="49"/>
      <c r="V1064" s="48"/>
      <c r="W1064" s="48"/>
      <c r="X1064" s="48"/>
      <c r="Y1064" s="48"/>
      <c r="Z1064" s="48"/>
    </row>
    <row r="1065" spans="2:26" x14ac:dyDescent="0.2">
      <c r="B1065" s="48"/>
      <c r="C1065" s="48"/>
      <c r="D1065" s="48"/>
      <c r="E1065" s="48"/>
      <c r="F1065" s="48"/>
      <c r="G1065" s="48"/>
      <c r="H1065" s="48"/>
      <c r="I1065" s="48"/>
      <c r="J1065" s="48"/>
      <c r="K1065" s="48"/>
      <c r="L1065" s="50"/>
      <c r="M1065" s="50"/>
      <c r="N1065" s="48"/>
      <c r="O1065" s="48"/>
      <c r="P1065" s="48"/>
      <c r="Q1065" s="48"/>
      <c r="R1065" s="48"/>
      <c r="S1065" s="49"/>
      <c r="T1065" s="49"/>
      <c r="U1065" s="49"/>
      <c r="V1065" s="48"/>
      <c r="W1065" s="48"/>
      <c r="X1065" s="48"/>
      <c r="Y1065" s="48"/>
      <c r="Z1065" s="48"/>
    </row>
    <row r="1066" spans="2:26" x14ac:dyDescent="0.2">
      <c r="B1066" s="48"/>
      <c r="C1066" s="48"/>
      <c r="D1066" s="48"/>
      <c r="E1066" s="48"/>
      <c r="F1066" s="48"/>
      <c r="G1066" s="48"/>
      <c r="H1066" s="48"/>
      <c r="I1066" s="48"/>
      <c r="J1066" s="48"/>
      <c r="K1066" s="48"/>
      <c r="L1066" s="50"/>
      <c r="M1066" s="50"/>
      <c r="N1066" s="48"/>
      <c r="O1066" s="48"/>
      <c r="P1066" s="48"/>
      <c r="Q1066" s="48"/>
      <c r="R1066" s="48"/>
      <c r="S1066" s="49"/>
      <c r="T1066" s="49"/>
      <c r="U1066" s="49"/>
      <c r="V1066" s="48"/>
      <c r="W1066" s="48"/>
      <c r="X1066" s="48"/>
      <c r="Y1066" s="48"/>
      <c r="Z1066" s="48"/>
    </row>
    <row r="1067" spans="2:26" x14ac:dyDescent="0.2">
      <c r="B1067" s="48"/>
      <c r="C1067" s="48"/>
      <c r="D1067" s="48"/>
      <c r="E1067" s="48"/>
      <c r="F1067" s="48"/>
      <c r="G1067" s="48"/>
      <c r="H1067" s="48"/>
      <c r="I1067" s="48"/>
      <c r="J1067" s="48"/>
      <c r="K1067" s="48"/>
      <c r="L1067" s="50"/>
      <c r="M1067" s="50"/>
      <c r="N1067" s="48"/>
      <c r="O1067" s="48"/>
      <c r="P1067" s="48"/>
      <c r="Q1067" s="48"/>
      <c r="R1067" s="48"/>
      <c r="S1067" s="49"/>
      <c r="T1067" s="49"/>
      <c r="U1067" s="49"/>
      <c r="V1067" s="48"/>
      <c r="W1067" s="48"/>
      <c r="X1067" s="48"/>
      <c r="Y1067" s="48"/>
      <c r="Z1067" s="48"/>
    </row>
    <row r="1068" spans="2:26" x14ac:dyDescent="0.2">
      <c r="B1068" s="48"/>
      <c r="C1068" s="48"/>
      <c r="D1068" s="48"/>
      <c r="E1068" s="48"/>
      <c r="F1068" s="48"/>
      <c r="G1068" s="48"/>
      <c r="H1068" s="48"/>
      <c r="I1068" s="48"/>
      <c r="J1068" s="48"/>
      <c r="K1068" s="48"/>
      <c r="L1068" s="50"/>
      <c r="M1068" s="50"/>
      <c r="N1068" s="48"/>
      <c r="O1068" s="48"/>
      <c r="P1068" s="48"/>
      <c r="Q1068" s="48"/>
      <c r="R1068" s="48"/>
      <c r="S1068" s="49"/>
      <c r="T1068" s="49"/>
      <c r="U1068" s="49"/>
      <c r="V1068" s="48"/>
      <c r="W1068" s="48"/>
      <c r="X1068" s="48"/>
      <c r="Y1068" s="48"/>
      <c r="Z1068" s="48"/>
    </row>
    <row r="1069" spans="2:26" x14ac:dyDescent="0.2">
      <c r="B1069" s="48"/>
      <c r="C1069" s="48"/>
      <c r="D1069" s="48"/>
      <c r="E1069" s="48"/>
      <c r="F1069" s="48"/>
      <c r="G1069" s="48"/>
      <c r="H1069" s="48"/>
      <c r="I1069" s="48"/>
      <c r="J1069" s="48"/>
      <c r="K1069" s="48"/>
      <c r="L1069" s="50"/>
      <c r="M1069" s="50"/>
      <c r="N1069" s="48"/>
      <c r="O1069" s="48"/>
      <c r="P1069" s="48"/>
      <c r="Q1069" s="48"/>
      <c r="R1069" s="48"/>
      <c r="S1069" s="49"/>
      <c r="T1069" s="49"/>
      <c r="U1069" s="49"/>
      <c r="V1069" s="48"/>
      <c r="W1069" s="48"/>
      <c r="X1069" s="48"/>
      <c r="Y1069" s="48"/>
      <c r="Z1069" s="48"/>
    </row>
    <row r="1070" spans="2:26" x14ac:dyDescent="0.2">
      <c r="B1070" s="48"/>
      <c r="C1070" s="48"/>
      <c r="D1070" s="48"/>
      <c r="E1070" s="48"/>
      <c r="F1070" s="48"/>
      <c r="G1070" s="48"/>
      <c r="H1070" s="48"/>
      <c r="I1070" s="48"/>
      <c r="J1070" s="48"/>
      <c r="K1070" s="48"/>
      <c r="L1070" s="50"/>
      <c r="M1070" s="50"/>
      <c r="N1070" s="48"/>
      <c r="O1070" s="48"/>
      <c r="P1070" s="48"/>
      <c r="Q1070" s="48"/>
      <c r="R1070" s="48"/>
      <c r="S1070" s="49"/>
      <c r="T1070" s="49"/>
      <c r="U1070" s="49"/>
      <c r="V1070" s="48"/>
      <c r="W1070" s="48"/>
      <c r="X1070" s="48"/>
      <c r="Y1070" s="48"/>
      <c r="Z1070" s="48"/>
    </row>
    <row r="1071" spans="2:26" x14ac:dyDescent="0.2">
      <c r="B1071" s="48"/>
      <c r="C1071" s="48"/>
      <c r="D1071" s="48"/>
      <c r="E1071" s="48"/>
      <c r="F1071" s="48"/>
      <c r="G1071" s="48"/>
      <c r="H1071" s="48"/>
      <c r="I1071" s="48"/>
      <c r="J1071" s="48"/>
      <c r="K1071" s="48"/>
      <c r="L1071" s="50"/>
      <c r="M1071" s="50"/>
      <c r="N1071" s="48"/>
      <c r="O1071" s="48"/>
      <c r="P1071" s="48"/>
      <c r="Q1071" s="48"/>
      <c r="R1071" s="48"/>
      <c r="S1071" s="49"/>
      <c r="T1071" s="49"/>
      <c r="U1071" s="49"/>
      <c r="V1071" s="48"/>
      <c r="W1071" s="48"/>
      <c r="X1071" s="48"/>
      <c r="Y1071" s="48"/>
      <c r="Z1071" s="48"/>
    </row>
    <row r="1072" spans="2:26" x14ac:dyDescent="0.2">
      <c r="B1072" s="48"/>
      <c r="C1072" s="48"/>
      <c r="D1072" s="48"/>
      <c r="E1072" s="48"/>
      <c r="F1072" s="48"/>
      <c r="G1072" s="48"/>
      <c r="H1072" s="48"/>
      <c r="I1072" s="48"/>
      <c r="J1072" s="48"/>
      <c r="K1072" s="48"/>
      <c r="L1072" s="50"/>
      <c r="M1072" s="50"/>
      <c r="N1072" s="48"/>
      <c r="O1072" s="48"/>
      <c r="P1072" s="48"/>
      <c r="Q1072" s="48"/>
      <c r="R1072" s="48"/>
      <c r="S1072" s="49"/>
      <c r="T1072" s="49"/>
      <c r="U1072" s="49"/>
      <c r="V1072" s="48"/>
      <c r="W1072" s="48"/>
      <c r="X1072" s="48"/>
      <c r="Y1072" s="48"/>
      <c r="Z1072" s="48"/>
    </row>
    <row r="1073" spans="2:26" x14ac:dyDescent="0.2">
      <c r="B1073" s="48"/>
      <c r="C1073" s="48"/>
      <c r="D1073" s="48"/>
      <c r="E1073" s="48"/>
      <c r="F1073" s="48"/>
      <c r="G1073" s="48"/>
      <c r="H1073" s="48"/>
      <c r="I1073" s="48"/>
      <c r="J1073" s="48"/>
      <c r="K1073" s="48"/>
      <c r="L1073" s="50"/>
      <c r="M1073" s="50"/>
      <c r="N1073" s="48"/>
      <c r="O1073" s="48"/>
      <c r="P1073" s="48"/>
      <c r="Q1073" s="48"/>
      <c r="R1073" s="48"/>
      <c r="S1073" s="49"/>
      <c r="T1073" s="49"/>
      <c r="U1073" s="49"/>
      <c r="V1073" s="48"/>
      <c r="W1073" s="48"/>
      <c r="X1073" s="48"/>
      <c r="Y1073" s="48"/>
      <c r="Z1073" s="48"/>
    </row>
    <row r="1074" spans="2:26" x14ac:dyDescent="0.2">
      <c r="B1074" s="48"/>
      <c r="C1074" s="48"/>
      <c r="D1074" s="48"/>
      <c r="E1074" s="48"/>
      <c r="F1074" s="48"/>
      <c r="G1074" s="48"/>
      <c r="H1074" s="48"/>
      <c r="I1074" s="48"/>
      <c r="J1074" s="48"/>
      <c r="K1074" s="48"/>
      <c r="L1074" s="50"/>
      <c r="M1074" s="50"/>
      <c r="N1074" s="48"/>
      <c r="O1074" s="48"/>
      <c r="P1074" s="48"/>
      <c r="Q1074" s="48"/>
      <c r="R1074" s="48"/>
      <c r="S1074" s="49"/>
      <c r="T1074" s="49"/>
      <c r="U1074" s="49"/>
      <c r="V1074" s="48"/>
      <c r="W1074" s="48"/>
      <c r="X1074" s="48"/>
      <c r="Y1074" s="48"/>
      <c r="Z1074" s="48"/>
    </row>
    <row r="1075" spans="2:26" x14ac:dyDescent="0.2">
      <c r="B1075" s="48"/>
      <c r="C1075" s="48"/>
      <c r="D1075" s="48"/>
      <c r="E1075" s="48"/>
      <c r="F1075" s="48"/>
      <c r="G1075" s="48"/>
      <c r="H1075" s="48"/>
      <c r="I1075" s="48"/>
      <c r="J1075" s="48"/>
      <c r="K1075" s="48"/>
      <c r="L1075" s="50"/>
      <c r="M1075" s="50"/>
      <c r="N1075" s="48"/>
      <c r="O1075" s="48"/>
      <c r="P1075" s="48"/>
      <c r="Q1075" s="48"/>
      <c r="R1075" s="48"/>
      <c r="S1075" s="49"/>
      <c r="T1075" s="49"/>
      <c r="U1075" s="49"/>
      <c r="V1075" s="48"/>
      <c r="W1075" s="48"/>
      <c r="X1075" s="48"/>
      <c r="Y1075" s="48"/>
      <c r="Z1075" s="48"/>
    </row>
    <row r="1076" spans="2:26" x14ac:dyDescent="0.2">
      <c r="B1076" s="48"/>
      <c r="C1076" s="48"/>
      <c r="D1076" s="48"/>
      <c r="E1076" s="48"/>
      <c r="F1076" s="48"/>
      <c r="G1076" s="48"/>
      <c r="H1076" s="48"/>
      <c r="I1076" s="48"/>
      <c r="J1076" s="48"/>
      <c r="K1076" s="48"/>
      <c r="L1076" s="50"/>
      <c r="M1076" s="50"/>
      <c r="N1076" s="48"/>
      <c r="O1076" s="48"/>
      <c r="P1076" s="48"/>
      <c r="Q1076" s="48"/>
      <c r="R1076" s="48"/>
      <c r="S1076" s="49"/>
      <c r="T1076" s="49"/>
      <c r="U1076" s="49"/>
      <c r="V1076" s="48"/>
      <c r="W1076" s="48"/>
      <c r="X1076" s="48"/>
      <c r="Y1076" s="48"/>
      <c r="Z1076" s="48"/>
    </row>
    <row r="1077" spans="2:26" x14ac:dyDescent="0.2">
      <c r="B1077" s="48"/>
      <c r="C1077" s="48"/>
      <c r="D1077" s="48"/>
      <c r="E1077" s="48"/>
      <c r="F1077" s="48"/>
      <c r="G1077" s="48"/>
      <c r="H1077" s="48"/>
      <c r="I1077" s="48"/>
      <c r="J1077" s="48"/>
      <c r="K1077" s="48"/>
      <c r="L1077" s="50"/>
      <c r="M1077" s="50"/>
      <c r="N1077" s="48"/>
      <c r="O1077" s="48"/>
      <c r="P1077" s="48"/>
      <c r="Q1077" s="48"/>
      <c r="R1077" s="48"/>
      <c r="S1077" s="49"/>
      <c r="T1077" s="49"/>
      <c r="U1077" s="49"/>
      <c r="V1077" s="48"/>
      <c r="W1077" s="48"/>
      <c r="X1077" s="48"/>
      <c r="Y1077" s="48"/>
      <c r="Z1077" s="48"/>
    </row>
    <row r="1078" spans="2:26" x14ac:dyDescent="0.2">
      <c r="B1078" s="48"/>
      <c r="C1078" s="48"/>
      <c r="D1078" s="48"/>
      <c r="E1078" s="48"/>
      <c r="F1078" s="48"/>
      <c r="G1078" s="48"/>
      <c r="H1078" s="48"/>
      <c r="I1078" s="48"/>
      <c r="J1078" s="48"/>
      <c r="K1078" s="48"/>
      <c r="L1078" s="50"/>
      <c r="M1078" s="50"/>
      <c r="N1078" s="48"/>
      <c r="O1078" s="48"/>
      <c r="P1078" s="48"/>
      <c r="Q1078" s="48"/>
      <c r="R1078" s="48"/>
      <c r="S1078" s="49"/>
      <c r="T1078" s="49"/>
      <c r="U1078" s="49"/>
      <c r="V1078" s="48"/>
      <c r="W1078" s="48"/>
      <c r="X1078" s="48"/>
      <c r="Y1078" s="48"/>
      <c r="Z1078" s="48"/>
    </row>
    <row r="1079" spans="2:26" x14ac:dyDescent="0.2">
      <c r="B1079" s="48"/>
      <c r="C1079" s="48"/>
      <c r="D1079" s="48"/>
      <c r="E1079" s="48"/>
      <c r="F1079" s="48"/>
      <c r="G1079" s="48"/>
      <c r="H1079" s="48"/>
      <c r="I1079" s="48"/>
      <c r="J1079" s="48"/>
      <c r="K1079" s="48"/>
      <c r="L1079" s="50"/>
      <c r="M1079" s="50"/>
      <c r="N1079" s="48"/>
      <c r="O1079" s="48"/>
      <c r="P1079" s="48"/>
      <c r="Q1079" s="48"/>
      <c r="R1079" s="48"/>
      <c r="S1079" s="49"/>
      <c r="T1079" s="49"/>
      <c r="U1079" s="49"/>
      <c r="V1079" s="48"/>
      <c r="W1079" s="48"/>
      <c r="X1079" s="48"/>
      <c r="Y1079" s="48"/>
      <c r="Z1079" s="48"/>
    </row>
    <row r="1080" spans="2:26" x14ac:dyDescent="0.2">
      <c r="B1080" s="48"/>
      <c r="C1080" s="48"/>
      <c r="D1080" s="48"/>
      <c r="E1080" s="48"/>
      <c r="F1080" s="48"/>
      <c r="G1080" s="48"/>
      <c r="H1080" s="48"/>
      <c r="I1080" s="48"/>
      <c r="J1080" s="48"/>
      <c r="K1080" s="48"/>
      <c r="L1080" s="50"/>
      <c r="M1080" s="50"/>
      <c r="N1080" s="48"/>
      <c r="O1080" s="48"/>
      <c r="P1080" s="48"/>
      <c r="Q1080" s="48"/>
      <c r="R1080" s="48"/>
      <c r="S1080" s="49"/>
      <c r="T1080" s="49"/>
      <c r="U1080" s="49"/>
      <c r="V1080" s="48"/>
      <c r="W1080" s="48"/>
      <c r="X1080" s="48"/>
      <c r="Y1080" s="48"/>
      <c r="Z1080" s="48"/>
    </row>
    <row r="1081" spans="2:26" x14ac:dyDescent="0.2">
      <c r="B1081" s="48"/>
      <c r="C1081" s="48"/>
      <c r="D1081" s="48"/>
      <c r="E1081" s="48"/>
      <c r="F1081" s="48"/>
      <c r="G1081" s="48"/>
      <c r="H1081" s="48"/>
      <c r="I1081" s="48"/>
      <c r="J1081" s="48"/>
      <c r="K1081" s="48"/>
      <c r="L1081" s="50"/>
      <c r="M1081" s="50"/>
      <c r="N1081" s="48"/>
      <c r="O1081" s="48"/>
      <c r="P1081" s="48"/>
      <c r="Q1081" s="48"/>
      <c r="R1081" s="48"/>
      <c r="S1081" s="49"/>
      <c r="T1081" s="49"/>
      <c r="U1081" s="49"/>
      <c r="V1081" s="48"/>
      <c r="W1081" s="48"/>
      <c r="X1081" s="48"/>
      <c r="Y1081" s="48"/>
      <c r="Z1081" s="48"/>
    </row>
    <row r="1082" spans="2:26" x14ac:dyDescent="0.2">
      <c r="B1082" s="48"/>
      <c r="C1082" s="48"/>
      <c r="D1082" s="48"/>
      <c r="E1082" s="48"/>
      <c r="F1082" s="48"/>
      <c r="G1082" s="48"/>
      <c r="H1082" s="48"/>
      <c r="I1082" s="48"/>
      <c r="J1082" s="48"/>
      <c r="K1082" s="48"/>
      <c r="L1082" s="50"/>
      <c r="M1082" s="50"/>
      <c r="N1082" s="48"/>
      <c r="O1082" s="48"/>
      <c r="P1082" s="48"/>
      <c r="Q1082" s="48"/>
      <c r="R1082" s="48"/>
      <c r="S1082" s="49"/>
      <c r="T1082" s="49"/>
      <c r="U1082" s="49"/>
      <c r="V1082" s="48"/>
      <c r="W1082" s="48"/>
      <c r="X1082" s="48"/>
      <c r="Y1082" s="48"/>
      <c r="Z1082" s="48"/>
    </row>
    <row r="1083" spans="2:26" x14ac:dyDescent="0.2">
      <c r="B1083" s="48"/>
      <c r="C1083" s="48"/>
      <c r="D1083" s="48"/>
      <c r="E1083" s="48"/>
      <c r="F1083" s="48"/>
      <c r="G1083" s="48"/>
      <c r="H1083" s="48"/>
      <c r="I1083" s="48"/>
      <c r="J1083" s="48"/>
      <c r="K1083" s="48"/>
      <c r="L1083" s="50"/>
      <c r="M1083" s="50"/>
      <c r="N1083" s="48"/>
      <c r="O1083" s="48"/>
      <c r="P1083" s="48"/>
      <c r="Q1083" s="48"/>
      <c r="R1083" s="48"/>
      <c r="S1083" s="49"/>
      <c r="T1083" s="49"/>
      <c r="U1083" s="49"/>
      <c r="V1083" s="48"/>
      <c r="W1083" s="48"/>
      <c r="X1083" s="48"/>
      <c r="Y1083" s="48"/>
      <c r="Z1083" s="48"/>
    </row>
    <row r="1084" spans="2:26" x14ac:dyDescent="0.2">
      <c r="B1084" s="48"/>
      <c r="C1084" s="48"/>
      <c r="D1084" s="48"/>
      <c r="E1084" s="48"/>
      <c r="F1084" s="48"/>
      <c r="G1084" s="48"/>
      <c r="H1084" s="48"/>
      <c r="I1084" s="48"/>
      <c r="J1084" s="48"/>
      <c r="K1084" s="48"/>
      <c r="L1084" s="50"/>
      <c r="M1084" s="50"/>
      <c r="N1084" s="48"/>
      <c r="O1084" s="48"/>
      <c r="P1084" s="48"/>
      <c r="Q1084" s="48"/>
      <c r="R1084" s="48"/>
      <c r="S1084" s="49"/>
      <c r="T1084" s="49"/>
      <c r="U1084" s="49"/>
      <c r="V1084" s="48"/>
      <c r="W1084" s="48"/>
      <c r="X1084" s="48"/>
      <c r="Y1084" s="48"/>
      <c r="Z1084" s="48"/>
    </row>
    <row r="1085" spans="2:26" x14ac:dyDescent="0.2">
      <c r="B1085" s="48"/>
      <c r="C1085" s="48"/>
      <c r="D1085" s="48"/>
      <c r="E1085" s="48"/>
      <c r="F1085" s="48"/>
      <c r="G1085" s="48"/>
      <c r="H1085" s="48"/>
      <c r="I1085" s="48"/>
      <c r="J1085" s="48"/>
      <c r="K1085" s="48"/>
      <c r="L1085" s="50"/>
      <c r="M1085" s="50"/>
      <c r="N1085" s="48"/>
      <c r="O1085" s="48"/>
      <c r="P1085" s="48"/>
      <c r="Q1085" s="48"/>
      <c r="R1085" s="48"/>
      <c r="S1085" s="49"/>
      <c r="T1085" s="49"/>
      <c r="U1085" s="49"/>
      <c r="V1085" s="48"/>
      <c r="W1085" s="48"/>
      <c r="X1085" s="48"/>
      <c r="Y1085" s="48"/>
      <c r="Z1085" s="48"/>
    </row>
    <row r="1086" spans="2:26" x14ac:dyDescent="0.2">
      <c r="B1086" s="48"/>
      <c r="C1086" s="48"/>
      <c r="D1086" s="48"/>
      <c r="E1086" s="48"/>
      <c r="F1086" s="48"/>
      <c r="G1086" s="48"/>
      <c r="H1086" s="48"/>
      <c r="I1086" s="48"/>
      <c r="J1086" s="48"/>
      <c r="K1086" s="48"/>
      <c r="L1086" s="50"/>
      <c r="M1086" s="50"/>
      <c r="N1086" s="48"/>
      <c r="O1086" s="48"/>
      <c r="P1086" s="48"/>
      <c r="Q1086" s="48"/>
      <c r="R1086" s="48"/>
      <c r="S1086" s="49"/>
      <c r="T1086" s="49"/>
      <c r="U1086" s="49"/>
      <c r="V1086" s="48"/>
      <c r="W1086" s="48"/>
      <c r="X1086" s="48"/>
      <c r="Y1086" s="48"/>
      <c r="Z1086" s="48"/>
    </row>
    <row r="1087" spans="2:26" x14ac:dyDescent="0.2">
      <c r="B1087" s="48"/>
      <c r="C1087" s="48"/>
      <c r="D1087" s="48"/>
      <c r="E1087" s="48"/>
      <c r="F1087" s="48"/>
      <c r="G1087" s="48"/>
      <c r="H1087" s="48"/>
      <c r="I1087" s="48"/>
      <c r="J1087" s="48"/>
      <c r="K1087" s="48"/>
      <c r="L1087" s="50"/>
      <c r="M1087" s="50"/>
      <c r="N1087" s="48"/>
      <c r="O1087" s="48"/>
      <c r="P1087" s="48"/>
      <c r="Q1087" s="48"/>
      <c r="R1087" s="48"/>
      <c r="S1087" s="49"/>
      <c r="T1087" s="49"/>
      <c r="U1087" s="49"/>
      <c r="V1087" s="48"/>
      <c r="W1087" s="48"/>
      <c r="X1087" s="48"/>
      <c r="Y1087" s="48"/>
      <c r="Z1087" s="48"/>
    </row>
    <row r="1088" spans="2:26" x14ac:dyDescent="0.2">
      <c r="B1088" s="48"/>
      <c r="C1088" s="48"/>
      <c r="D1088" s="48"/>
      <c r="E1088" s="48"/>
      <c r="F1088" s="48"/>
      <c r="G1088" s="48"/>
      <c r="H1088" s="48"/>
      <c r="I1088" s="48"/>
      <c r="J1088" s="48"/>
      <c r="K1088" s="48"/>
      <c r="L1088" s="50"/>
      <c r="M1088" s="50"/>
      <c r="N1088" s="48"/>
      <c r="O1088" s="48"/>
      <c r="P1088" s="48"/>
      <c r="Q1088" s="48"/>
      <c r="R1088" s="48"/>
      <c r="S1088" s="49"/>
      <c r="T1088" s="49"/>
      <c r="U1088" s="49"/>
      <c r="V1088" s="48"/>
      <c r="W1088" s="48"/>
      <c r="X1088" s="48"/>
      <c r="Y1088" s="48"/>
      <c r="Z1088" s="48"/>
    </row>
    <row r="1089" spans="2:26" x14ac:dyDescent="0.2">
      <c r="B1089" s="48"/>
      <c r="C1089" s="48"/>
      <c r="D1089" s="48"/>
      <c r="E1089" s="48"/>
      <c r="F1089" s="48"/>
      <c r="G1089" s="48"/>
      <c r="H1089" s="48"/>
      <c r="I1089" s="48"/>
      <c r="J1089" s="48"/>
      <c r="K1089" s="48"/>
      <c r="L1089" s="50"/>
      <c r="M1089" s="50"/>
      <c r="N1089" s="48"/>
      <c r="O1089" s="48"/>
      <c r="P1089" s="48"/>
      <c r="Q1089" s="48"/>
      <c r="R1089" s="48"/>
      <c r="S1089" s="49"/>
      <c r="T1089" s="49"/>
      <c r="U1089" s="49"/>
      <c r="V1089" s="48"/>
      <c r="W1089" s="48"/>
      <c r="X1089" s="48"/>
      <c r="Y1089" s="48"/>
      <c r="Z1089" s="48"/>
    </row>
    <row r="1090" spans="2:26" x14ac:dyDescent="0.2">
      <c r="B1090" s="48"/>
      <c r="C1090" s="48"/>
      <c r="D1090" s="48"/>
      <c r="E1090" s="48"/>
      <c r="F1090" s="48"/>
      <c r="G1090" s="48"/>
      <c r="H1090" s="48"/>
      <c r="I1090" s="48"/>
      <c r="J1090" s="48"/>
      <c r="K1090" s="48"/>
      <c r="L1090" s="50"/>
      <c r="M1090" s="50"/>
      <c r="N1090" s="48"/>
      <c r="O1090" s="48"/>
      <c r="P1090" s="48"/>
      <c r="Q1090" s="48"/>
      <c r="R1090" s="48"/>
      <c r="S1090" s="49"/>
      <c r="T1090" s="49"/>
      <c r="U1090" s="49"/>
      <c r="V1090" s="48"/>
      <c r="W1090" s="48"/>
      <c r="X1090" s="48"/>
      <c r="Y1090" s="48"/>
      <c r="Z1090" s="48"/>
    </row>
    <row r="1091" spans="2:26" x14ac:dyDescent="0.2">
      <c r="B1091" s="48"/>
      <c r="C1091" s="48"/>
      <c r="D1091" s="48"/>
      <c r="E1091" s="48"/>
      <c r="F1091" s="48"/>
      <c r="G1091" s="48"/>
      <c r="H1091" s="48"/>
      <c r="I1091" s="48"/>
      <c r="J1091" s="48"/>
      <c r="K1091" s="48"/>
      <c r="L1091" s="50"/>
      <c r="M1091" s="50"/>
      <c r="N1091" s="48"/>
      <c r="O1091" s="48"/>
      <c r="P1091" s="48"/>
      <c r="Q1091" s="48"/>
      <c r="R1091" s="48"/>
      <c r="S1091" s="49"/>
      <c r="T1091" s="49"/>
      <c r="U1091" s="49"/>
      <c r="V1091" s="48"/>
      <c r="W1091" s="48"/>
      <c r="X1091" s="48"/>
      <c r="Y1091" s="48"/>
      <c r="Z1091" s="48"/>
    </row>
    <row r="1092" spans="2:26" x14ac:dyDescent="0.2">
      <c r="B1092" s="48"/>
      <c r="C1092" s="48"/>
      <c r="D1092" s="48"/>
      <c r="E1092" s="48"/>
      <c r="F1092" s="48"/>
      <c r="G1092" s="48"/>
      <c r="H1092" s="48"/>
      <c r="I1092" s="48"/>
      <c r="J1092" s="48"/>
      <c r="K1092" s="48"/>
      <c r="L1092" s="50"/>
      <c r="M1092" s="50"/>
      <c r="N1092" s="48"/>
      <c r="O1092" s="48"/>
      <c r="P1092" s="48"/>
      <c r="Q1092" s="48"/>
      <c r="R1092" s="48"/>
      <c r="S1092" s="49"/>
      <c r="T1092" s="49"/>
      <c r="U1092" s="49"/>
      <c r="V1092" s="48"/>
      <c r="W1092" s="48"/>
      <c r="X1092" s="48"/>
      <c r="Y1092" s="48"/>
      <c r="Z1092" s="48"/>
    </row>
    <row r="1093" spans="2:26" x14ac:dyDescent="0.2">
      <c r="B1093" s="48"/>
      <c r="C1093" s="48"/>
      <c r="D1093" s="48"/>
      <c r="E1093" s="48"/>
      <c r="F1093" s="48"/>
      <c r="G1093" s="48"/>
      <c r="H1093" s="48"/>
      <c r="I1093" s="48"/>
      <c r="J1093" s="48"/>
      <c r="K1093" s="48"/>
      <c r="L1093" s="50"/>
      <c r="M1093" s="50"/>
      <c r="N1093" s="48"/>
      <c r="O1093" s="48"/>
      <c r="P1093" s="48"/>
      <c r="Q1093" s="48"/>
      <c r="R1093" s="48"/>
      <c r="S1093" s="49"/>
      <c r="T1093" s="49"/>
      <c r="U1093" s="49"/>
      <c r="V1093" s="48"/>
      <c r="W1093" s="48"/>
      <c r="X1093" s="48"/>
      <c r="Y1093" s="48"/>
      <c r="Z1093" s="48"/>
    </row>
    <row r="1094" spans="2:26" x14ac:dyDescent="0.2">
      <c r="B1094" s="48"/>
      <c r="C1094" s="48"/>
      <c r="D1094" s="48"/>
      <c r="E1094" s="48"/>
      <c r="F1094" s="48"/>
      <c r="G1094" s="48"/>
      <c r="H1094" s="48"/>
      <c r="I1094" s="48"/>
      <c r="J1094" s="48"/>
      <c r="K1094" s="48"/>
      <c r="L1094" s="50"/>
      <c r="M1094" s="50"/>
      <c r="N1094" s="48"/>
      <c r="O1094" s="48"/>
      <c r="P1094" s="48"/>
      <c r="Q1094" s="48"/>
      <c r="R1094" s="48"/>
      <c r="S1094" s="49"/>
      <c r="T1094" s="49"/>
      <c r="U1094" s="49"/>
      <c r="V1094" s="48"/>
      <c r="W1094" s="48"/>
      <c r="X1094" s="48"/>
      <c r="Y1094" s="48"/>
      <c r="Z1094" s="48"/>
    </row>
    <row r="1095" spans="2:26" x14ac:dyDescent="0.2">
      <c r="B1095" s="48"/>
      <c r="C1095" s="48"/>
      <c r="D1095" s="48"/>
      <c r="E1095" s="48"/>
      <c r="F1095" s="48"/>
      <c r="G1095" s="48"/>
      <c r="H1095" s="48"/>
      <c r="I1095" s="48"/>
      <c r="J1095" s="48"/>
      <c r="K1095" s="48"/>
      <c r="L1095" s="50"/>
      <c r="M1095" s="50"/>
      <c r="N1095" s="48"/>
      <c r="O1095" s="48"/>
      <c r="P1095" s="48"/>
      <c r="Q1095" s="48"/>
      <c r="R1095" s="48"/>
      <c r="S1095" s="49"/>
      <c r="T1095" s="49"/>
      <c r="U1095" s="49"/>
      <c r="V1095" s="48"/>
      <c r="W1095" s="48"/>
      <c r="X1095" s="48"/>
      <c r="Y1095" s="48"/>
      <c r="Z1095" s="48"/>
    </row>
    <row r="1096" spans="2:26" x14ac:dyDescent="0.2">
      <c r="B1096" s="48"/>
      <c r="C1096" s="48"/>
      <c r="D1096" s="48"/>
      <c r="E1096" s="48"/>
      <c r="F1096" s="48"/>
      <c r="G1096" s="48"/>
      <c r="H1096" s="48"/>
      <c r="I1096" s="48"/>
      <c r="J1096" s="48"/>
      <c r="K1096" s="48"/>
      <c r="L1096" s="50"/>
      <c r="M1096" s="50"/>
      <c r="N1096" s="48"/>
      <c r="O1096" s="48"/>
      <c r="P1096" s="48"/>
      <c r="Q1096" s="48"/>
      <c r="R1096" s="48"/>
      <c r="S1096" s="49"/>
      <c r="T1096" s="49"/>
      <c r="U1096" s="49"/>
      <c r="V1096" s="48"/>
      <c r="W1096" s="48"/>
      <c r="X1096" s="48"/>
      <c r="Y1096" s="48"/>
      <c r="Z1096" s="48"/>
    </row>
    <row r="1097" spans="2:26" x14ac:dyDescent="0.2">
      <c r="B1097" s="48"/>
      <c r="C1097" s="48"/>
      <c r="D1097" s="48"/>
      <c r="E1097" s="48"/>
      <c r="F1097" s="48"/>
      <c r="G1097" s="48"/>
      <c r="H1097" s="48"/>
      <c r="I1097" s="48"/>
      <c r="J1097" s="48"/>
      <c r="K1097" s="48"/>
      <c r="L1097" s="50"/>
      <c r="M1097" s="50"/>
      <c r="N1097" s="48"/>
      <c r="O1097" s="48"/>
      <c r="P1097" s="48"/>
      <c r="Q1097" s="48"/>
      <c r="R1097" s="48"/>
      <c r="S1097" s="49"/>
      <c r="T1097" s="49"/>
      <c r="U1097" s="49"/>
      <c r="V1097" s="48"/>
      <c r="W1097" s="48"/>
      <c r="X1097" s="48"/>
      <c r="Y1097" s="48"/>
      <c r="Z1097" s="48"/>
    </row>
    <row r="1098" spans="2:26" x14ac:dyDescent="0.2">
      <c r="B1098" s="48"/>
      <c r="C1098" s="48"/>
      <c r="D1098" s="48"/>
      <c r="E1098" s="48"/>
      <c r="F1098" s="48"/>
      <c r="G1098" s="48"/>
      <c r="H1098" s="48"/>
      <c r="I1098" s="48"/>
      <c r="J1098" s="48"/>
      <c r="K1098" s="48"/>
      <c r="L1098" s="50"/>
      <c r="M1098" s="50"/>
      <c r="N1098" s="48"/>
      <c r="O1098" s="48"/>
      <c r="P1098" s="48"/>
      <c r="Q1098" s="48"/>
      <c r="R1098" s="48"/>
      <c r="S1098" s="49"/>
      <c r="T1098" s="49"/>
      <c r="U1098" s="49"/>
      <c r="V1098" s="48"/>
      <c r="W1098" s="48"/>
      <c r="X1098" s="48"/>
      <c r="Y1098" s="48"/>
      <c r="Z1098" s="48"/>
    </row>
    <row r="1099" spans="2:26" x14ac:dyDescent="0.2">
      <c r="B1099" s="48"/>
      <c r="C1099" s="48"/>
      <c r="D1099" s="48"/>
      <c r="E1099" s="48"/>
      <c r="F1099" s="48"/>
      <c r="G1099" s="48"/>
      <c r="H1099" s="48"/>
      <c r="I1099" s="48"/>
      <c r="J1099" s="48"/>
      <c r="K1099" s="48"/>
      <c r="L1099" s="50"/>
      <c r="M1099" s="50"/>
      <c r="N1099" s="48"/>
      <c r="O1099" s="48"/>
      <c r="P1099" s="48"/>
      <c r="Q1099" s="48"/>
      <c r="R1099" s="48"/>
      <c r="S1099" s="49"/>
      <c r="T1099" s="49"/>
      <c r="U1099" s="49"/>
      <c r="V1099" s="48"/>
      <c r="W1099" s="48"/>
      <c r="X1099" s="48"/>
      <c r="Y1099" s="48"/>
      <c r="Z1099" s="48"/>
    </row>
    <row r="1100" spans="2:26" x14ac:dyDescent="0.2">
      <c r="B1100" s="48"/>
      <c r="C1100" s="48"/>
      <c r="D1100" s="48"/>
      <c r="E1100" s="48"/>
      <c r="F1100" s="48"/>
      <c r="G1100" s="48"/>
      <c r="H1100" s="48"/>
      <c r="I1100" s="48"/>
      <c r="J1100" s="48"/>
      <c r="K1100" s="48"/>
      <c r="L1100" s="50"/>
      <c r="M1100" s="50"/>
      <c r="N1100" s="48"/>
      <c r="O1100" s="48"/>
      <c r="P1100" s="48"/>
      <c r="Q1100" s="48"/>
      <c r="R1100" s="48"/>
      <c r="S1100" s="49"/>
      <c r="T1100" s="49"/>
      <c r="U1100" s="49"/>
      <c r="V1100" s="48"/>
      <c r="W1100" s="48"/>
      <c r="X1100" s="48"/>
      <c r="Y1100" s="48"/>
      <c r="Z1100" s="48"/>
    </row>
    <row r="1101" spans="2:26" x14ac:dyDescent="0.2">
      <c r="B1101" s="48"/>
      <c r="C1101" s="48"/>
      <c r="D1101" s="48"/>
      <c r="E1101" s="48"/>
      <c r="F1101" s="48"/>
      <c r="G1101" s="48"/>
      <c r="H1101" s="48"/>
      <c r="I1101" s="48"/>
      <c r="J1101" s="48"/>
      <c r="K1101" s="48"/>
      <c r="L1101" s="50"/>
      <c r="M1101" s="50"/>
      <c r="N1101" s="48"/>
      <c r="O1101" s="48"/>
      <c r="P1101" s="48"/>
      <c r="Q1101" s="48"/>
      <c r="R1101" s="48"/>
      <c r="S1101" s="49"/>
      <c r="T1101" s="49"/>
      <c r="U1101" s="49"/>
      <c r="V1101" s="48"/>
      <c r="W1101" s="48"/>
      <c r="X1101" s="48"/>
      <c r="Y1101" s="48"/>
      <c r="Z1101" s="48"/>
    </row>
    <row r="1102" spans="2:26" x14ac:dyDescent="0.2">
      <c r="B1102" s="48"/>
      <c r="C1102" s="48"/>
      <c r="D1102" s="48"/>
      <c r="E1102" s="48"/>
      <c r="F1102" s="48"/>
      <c r="G1102" s="48"/>
      <c r="H1102" s="48"/>
      <c r="I1102" s="48"/>
      <c r="J1102" s="48"/>
      <c r="K1102" s="48"/>
      <c r="L1102" s="50"/>
      <c r="M1102" s="50"/>
      <c r="N1102" s="48"/>
      <c r="O1102" s="48"/>
      <c r="P1102" s="48"/>
      <c r="Q1102" s="48"/>
      <c r="R1102" s="48"/>
      <c r="S1102" s="49"/>
      <c r="T1102" s="49"/>
      <c r="U1102" s="49"/>
      <c r="V1102" s="48"/>
      <c r="W1102" s="48"/>
      <c r="X1102" s="48"/>
      <c r="Y1102" s="48"/>
      <c r="Z1102" s="48"/>
    </row>
    <row r="1103" spans="2:26" x14ac:dyDescent="0.2">
      <c r="B1103" s="48"/>
      <c r="C1103" s="48"/>
      <c r="D1103" s="48"/>
      <c r="E1103" s="48"/>
      <c r="F1103" s="48"/>
      <c r="G1103" s="48"/>
      <c r="H1103" s="48"/>
      <c r="I1103" s="48"/>
      <c r="J1103" s="48"/>
      <c r="K1103" s="48"/>
      <c r="L1103" s="50"/>
      <c r="M1103" s="50"/>
      <c r="N1103" s="48"/>
      <c r="O1103" s="48"/>
      <c r="P1103" s="48"/>
      <c r="Q1103" s="48"/>
      <c r="R1103" s="48"/>
      <c r="S1103" s="49"/>
      <c r="T1103" s="49"/>
      <c r="U1103" s="49"/>
      <c r="V1103" s="48"/>
      <c r="W1103" s="48"/>
      <c r="X1103" s="48"/>
      <c r="Y1103" s="48"/>
      <c r="Z1103" s="48"/>
    </row>
    <row r="1104" spans="2:26" x14ac:dyDescent="0.2">
      <c r="B1104" s="48"/>
      <c r="C1104" s="48"/>
      <c r="D1104" s="48"/>
      <c r="E1104" s="48"/>
      <c r="F1104" s="48"/>
      <c r="G1104" s="48"/>
      <c r="H1104" s="48"/>
      <c r="I1104" s="48"/>
      <c r="J1104" s="48"/>
      <c r="K1104" s="48"/>
      <c r="L1104" s="50"/>
      <c r="M1104" s="50"/>
      <c r="N1104" s="48"/>
      <c r="O1104" s="48"/>
      <c r="P1104" s="48"/>
      <c r="Q1104" s="48"/>
      <c r="R1104" s="48"/>
      <c r="S1104" s="49"/>
      <c r="T1104" s="49"/>
      <c r="U1104" s="49"/>
      <c r="V1104" s="48"/>
      <c r="W1104" s="48"/>
      <c r="X1104" s="48"/>
      <c r="Y1104" s="48"/>
      <c r="Z1104" s="48"/>
    </row>
    <row r="1105" spans="2:26" x14ac:dyDescent="0.2">
      <c r="B1105" s="48"/>
      <c r="C1105" s="48"/>
      <c r="D1105" s="48"/>
      <c r="E1105" s="48"/>
      <c r="F1105" s="48"/>
      <c r="G1105" s="48"/>
      <c r="H1105" s="48"/>
      <c r="I1105" s="48"/>
      <c r="J1105" s="48"/>
      <c r="K1105" s="48"/>
      <c r="L1105" s="50"/>
      <c r="M1105" s="50"/>
      <c r="N1105" s="48"/>
      <c r="O1105" s="48"/>
      <c r="P1105" s="48"/>
      <c r="Q1105" s="48"/>
      <c r="R1105" s="48"/>
      <c r="S1105" s="49"/>
      <c r="T1105" s="49"/>
      <c r="U1105" s="49"/>
      <c r="V1105" s="48"/>
      <c r="W1105" s="48"/>
      <c r="X1105" s="48"/>
      <c r="Y1105" s="48"/>
      <c r="Z1105" s="48"/>
    </row>
    <row r="1106" spans="2:26" x14ac:dyDescent="0.2">
      <c r="B1106" s="48"/>
      <c r="C1106" s="48"/>
      <c r="D1106" s="48"/>
      <c r="E1106" s="48"/>
      <c r="F1106" s="48"/>
      <c r="G1106" s="48"/>
      <c r="H1106" s="48"/>
      <c r="I1106" s="48"/>
      <c r="J1106" s="48"/>
      <c r="K1106" s="48"/>
      <c r="L1106" s="50"/>
      <c r="M1106" s="50"/>
      <c r="N1106" s="48"/>
      <c r="O1106" s="48"/>
      <c r="P1106" s="48"/>
      <c r="Q1106" s="48"/>
      <c r="R1106" s="48"/>
      <c r="S1106" s="49"/>
      <c r="T1106" s="49"/>
      <c r="U1106" s="49"/>
      <c r="V1106" s="48"/>
      <c r="W1106" s="48"/>
      <c r="X1106" s="48"/>
      <c r="Y1106" s="48"/>
      <c r="Z1106" s="48"/>
    </row>
    <row r="1107" spans="2:26" x14ac:dyDescent="0.2">
      <c r="B1107" s="48"/>
      <c r="C1107" s="48"/>
      <c r="D1107" s="48"/>
      <c r="E1107" s="48"/>
      <c r="F1107" s="48"/>
      <c r="G1107" s="48"/>
      <c r="H1107" s="48"/>
      <c r="I1107" s="48"/>
      <c r="J1107" s="48"/>
      <c r="K1107" s="48"/>
      <c r="L1107" s="50"/>
      <c r="M1107" s="50"/>
      <c r="N1107" s="48"/>
      <c r="O1107" s="48"/>
      <c r="P1107" s="48"/>
      <c r="Q1107" s="48"/>
      <c r="R1107" s="48"/>
      <c r="S1107" s="49"/>
      <c r="T1107" s="49"/>
      <c r="U1107" s="49"/>
      <c r="V1107" s="48"/>
      <c r="W1107" s="48"/>
      <c r="X1107" s="48"/>
      <c r="Y1107" s="48"/>
      <c r="Z1107" s="48"/>
    </row>
    <row r="1108" spans="2:26" x14ac:dyDescent="0.2">
      <c r="B1108" s="48"/>
      <c r="C1108" s="48"/>
      <c r="D1108" s="48"/>
      <c r="E1108" s="48"/>
      <c r="F1108" s="48"/>
      <c r="G1108" s="48"/>
      <c r="H1108" s="48"/>
      <c r="I1108" s="48"/>
      <c r="J1108" s="48"/>
      <c r="K1108" s="48"/>
      <c r="L1108" s="50"/>
      <c r="M1108" s="50"/>
      <c r="N1108" s="48"/>
      <c r="O1108" s="48"/>
      <c r="P1108" s="48"/>
      <c r="Q1108" s="48"/>
      <c r="R1108" s="48"/>
      <c r="S1108" s="49"/>
      <c r="T1108" s="49"/>
      <c r="U1108" s="49"/>
      <c r="V1108" s="48"/>
      <c r="W1108" s="48"/>
      <c r="X1108" s="48"/>
      <c r="Y1108" s="48"/>
      <c r="Z1108" s="48"/>
    </row>
    <row r="1109" spans="2:26" x14ac:dyDescent="0.2">
      <c r="B1109" s="48"/>
      <c r="C1109" s="48"/>
      <c r="D1109" s="48"/>
      <c r="E1109" s="48"/>
      <c r="F1109" s="48"/>
      <c r="G1109" s="48"/>
      <c r="H1109" s="48"/>
      <c r="I1109" s="48"/>
      <c r="J1109" s="48"/>
      <c r="K1109" s="48"/>
      <c r="L1109" s="50"/>
      <c r="M1109" s="50"/>
      <c r="N1109" s="48"/>
      <c r="O1109" s="48"/>
      <c r="P1109" s="48"/>
      <c r="Q1109" s="48"/>
      <c r="R1109" s="48"/>
      <c r="S1109" s="49"/>
      <c r="T1109" s="49"/>
      <c r="U1109" s="49"/>
      <c r="V1109" s="48"/>
      <c r="W1109" s="48"/>
      <c r="X1109" s="48"/>
      <c r="Y1109" s="48"/>
      <c r="Z1109" s="48"/>
    </row>
    <row r="1110" spans="2:26" x14ac:dyDescent="0.2">
      <c r="B1110" s="48"/>
      <c r="C1110" s="48"/>
      <c r="D1110" s="48"/>
      <c r="E1110" s="48"/>
      <c r="F1110" s="48"/>
      <c r="G1110" s="48"/>
      <c r="H1110" s="48"/>
      <c r="I1110" s="48"/>
      <c r="J1110" s="48"/>
      <c r="K1110" s="48"/>
      <c r="L1110" s="50"/>
      <c r="M1110" s="50"/>
      <c r="N1110" s="48"/>
      <c r="O1110" s="48"/>
      <c r="P1110" s="48"/>
      <c r="Q1110" s="48"/>
      <c r="R1110" s="48"/>
      <c r="S1110" s="49"/>
      <c r="T1110" s="49"/>
      <c r="U1110" s="49"/>
      <c r="V1110" s="48"/>
      <c r="W1110" s="48"/>
      <c r="X1110" s="48"/>
      <c r="Y1110" s="48"/>
      <c r="Z1110" s="48"/>
    </row>
    <row r="1111" spans="2:26" x14ac:dyDescent="0.2">
      <c r="B1111" s="48"/>
      <c r="C1111" s="48"/>
      <c r="D1111" s="48"/>
      <c r="E1111" s="48"/>
      <c r="F1111" s="48"/>
      <c r="G1111" s="48"/>
      <c r="H1111" s="48"/>
      <c r="I1111" s="48"/>
      <c r="J1111" s="48"/>
      <c r="K1111" s="48"/>
      <c r="L1111" s="50"/>
      <c r="M1111" s="50"/>
      <c r="N1111" s="48"/>
      <c r="O1111" s="48"/>
      <c r="P1111" s="48"/>
      <c r="Q1111" s="48"/>
      <c r="R1111" s="48"/>
      <c r="S1111" s="49"/>
      <c r="T1111" s="49"/>
      <c r="U1111" s="49"/>
      <c r="V1111" s="48"/>
      <c r="W1111" s="48"/>
      <c r="X1111" s="48"/>
      <c r="Y1111" s="48"/>
      <c r="Z1111" s="48"/>
    </row>
    <row r="1112" spans="2:26" x14ac:dyDescent="0.2">
      <c r="B1112" s="48"/>
      <c r="C1112" s="48"/>
      <c r="D1112" s="48"/>
      <c r="E1112" s="48"/>
      <c r="F1112" s="48"/>
      <c r="G1112" s="48"/>
      <c r="H1112" s="48"/>
      <c r="I1112" s="48"/>
      <c r="J1112" s="48"/>
      <c r="K1112" s="48"/>
      <c r="L1112" s="50"/>
      <c r="M1112" s="50"/>
      <c r="N1112" s="48"/>
      <c r="O1112" s="48"/>
      <c r="P1112" s="48"/>
      <c r="Q1112" s="48"/>
      <c r="R1112" s="48"/>
      <c r="S1112" s="49"/>
      <c r="T1112" s="49"/>
      <c r="U1112" s="49"/>
      <c r="V1112" s="48"/>
      <c r="W1112" s="48"/>
      <c r="X1112" s="48"/>
      <c r="Y1112" s="48"/>
      <c r="Z1112" s="48"/>
    </row>
    <row r="1113" spans="2:26" x14ac:dyDescent="0.2">
      <c r="B1113" s="48"/>
      <c r="C1113" s="48"/>
      <c r="D1113" s="48"/>
      <c r="E1113" s="48"/>
      <c r="F1113" s="48"/>
      <c r="G1113" s="48"/>
      <c r="H1113" s="48"/>
      <c r="I1113" s="48"/>
      <c r="J1113" s="48"/>
      <c r="K1113" s="48"/>
      <c r="L1113" s="50"/>
      <c r="M1113" s="50"/>
      <c r="N1113" s="48"/>
      <c r="O1113" s="48"/>
      <c r="P1113" s="48"/>
      <c r="Q1113" s="48"/>
      <c r="R1113" s="48"/>
      <c r="S1113" s="49"/>
      <c r="T1113" s="49"/>
      <c r="U1113" s="49"/>
      <c r="V1113" s="48"/>
      <c r="W1113" s="48"/>
      <c r="X1113" s="48"/>
      <c r="Y1113" s="48"/>
      <c r="Z1113" s="48"/>
    </row>
    <row r="1114" spans="2:26" x14ac:dyDescent="0.2">
      <c r="B1114" s="48"/>
      <c r="C1114" s="48"/>
      <c r="D1114" s="48"/>
      <c r="E1114" s="48"/>
      <c r="F1114" s="48"/>
      <c r="G1114" s="48"/>
      <c r="H1114" s="48"/>
      <c r="I1114" s="48"/>
      <c r="J1114" s="48"/>
      <c r="K1114" s="48"/>
      <c r="L1114" s="50"/>
      <c r="M1114" s="50"/>
      <c r="N1114" s="48"/>
      <c r="O1114" s="48"/>
      <c r="P1114" s="48"/>
      <c r="Q1114" s="48"/>
      <c r="R1114" s="48"/>
      <c r="S1114" s="49"/>
      <c r="T1114" s="49"/>
      <c r="U1114" s="49"/>
      <c r="V1114" s="48"/>
      <c r="W1114" s="48"/>
      <c r="X1114" s="48"/>
      <c r="Y1114" s="48"/>
      <c r="Z1114" s="48"/>
    </row>
    <row r="1115" spans="2:26" x14ac:dyDescent="0.2">
      <c r="B1115" s="48"/>
      <c r="C1115" s="48"/>
      <c r="D1115" s="48"/>
      <c r="E1115" s="48"/>
      <c r="F1115" s="48"/>
      <c r="G1115" s="48"/>
      <c r="H1115" s="48"/>
      <c r="I1115" s="48"/>
      <c r="J1115" s="48"/>
      <c r="K1115" s="48"/>
      <c r="L1115" s="50"/>
      <c r="M1115" s="50"/>
      <c r="N1115" s="48"/>
      <c r="O1115" s="48"/>
      <c r="P1115" s="48"/>
      <c r="Q1115" s="48"/>
      <c r="R1115" s="48"/>
      <c r="S1115" s="49"/>
      <c r="T1115" s="49"/>
      <c r="U1115" s="49"/>
      <c r="V1115" s="48"/>
      <c r="W1115" s="48"/>
      <c r="X1115" s="48"/>
      <c r="Y1115" s="48"/>
      <c r="Z1115" s="48"/>
    </row>
    <row r="1116" spans="2:26" x14ac:dyDescent="0.2">
      <c r="B1116" s="48"/>
      <c r="C1116" s="48"/>
      <c r="D1116" s="48"/>
      <c r="E1116" s="48"/>
      <c r="F1116" s="48"/>
      <c r="G1116" s="48"/>
      <c r="H1116" s="48"/>
      <c r="I1116" s="48"/>
      <c r="J1116" s="48"/>
      <c r="K1116" s="48"/>
      <c r="L1116" s="50"/>
      <c r="M1116" s="50"/>
      <c r="N1116" s="48"/>
      <c r="O1116" s="48"/>
      <c r="P1116" s="48"/>
      <c r="Q1116" s="48"/>
      <c r="R1116" s="48"/>
      <c r="S1116" s="49"/>
      <c r="T1116" s="49"/>
      <c r="U1116" s="49"/>
      <c r="V1116" s="48"/>
      <c r="W1116" s="48"/>
      <c r="X1116" s="48"/>
      <c r="Y1116" s="48"/>
      <c r="Z1116" s="48"/>
    </row>
    <row r="1117" spans="2:26" x14ac:dyDescent="0.2">
      <c r="B1117" s="48"/>
      <c r="C1117" s="48"/>
      <c r="D1117" s="48"/>
      <c r="E1117" s="48"/>
      <c r="F1117" s="48"/>
      <c r="G1117" s="48"/>
      <c r="H1117" s="48"/>
      <c r="I1117" s="48"/>
      <c r="J1117" s="48"/>
      <c r="K1117" s="48"/>
      <c r="L1117" s="50"/>
      <c r="M1117" s="50"/>
      <c r="N1117" s="48"/>
      <c r="O1117" s="48"/>
      <c r="P1117" s="48"/>
      <c r="Q1117" s="48"/>
      <c r="R1117" s="48"/>
      <c r="S1117" s="49"/>
      <c r="T1117" s="49"/>
      <c r="U1117" s="49"/>
      <c r="V1117" s="48"/>
      <c r="W1117" s="48"/>
      <c r="X1117" s="48"/>
      <c r="Y1117" s="48"/>
      <c r="Z1117" s="48"/>
    </row>
    <row r="1118" spans="2:26" x14ac:dyDescent="0.2">
      <c r="B1118" s="48"/>
      <c r="C1118" s="48"/>
      <c r="D1118" s="48"/>
      <c r="E1118" s="48"/>
      <c r="F1118" s="48"/>
      <c r="G1118" s="48"/>
      <c r="H1118" s="48"/>
      <c r="I1118" s="48"/>
      <c r="J1118" s="48"/>
      <c r="K1118" s="48"/>
      <c r="L1118" s="50"/>
      <c r="M1118" s="50"/>
      <c r="N1118" s="48"/>
      <c r="O1118" s="48"/>
      <c r="P1118" s="48"/>
      <c r="Q1118" s="48"/>
      <c r="R1118" s="48"/>
      <c r="S1118" s="49"/>
      <c r="T1118" s="49"/>
      <c r="U1118" s="49"/>
      <c r="V1118" s="48"/>
      <c r="W1118" s="48"/>
      <c r="X1118" s="48"/>
      <c r="Y1118" s="48"/>
      <c r="Z1118" s="48"/>
    </row>
    <row r="1119" spans="2:26" x14ac:dyDescent="0.2">
      <c r="B1119" s="48"/>
      <c r="C1119" s="48"/>
      <c r="D1119" s="48"/>
      <c r="E1119" s="48"/>
      <c r="F1119" s="48"/>
      <c r="G1119" s="48"/>
      <c r="H1119" s="48"/>
      <c r="I1119" s="48"/>
      <c r="J1119" s="48"/>
      <c r="K1119" s="48"/>
      <c r="L1119" s="50"/>
      <c r="M1119" s="50"/>
      <c r="N1119" s="48"/>
      <c r="O1119" s="48"/>
      <c r="P1119" s="48"/>
      <c r="Q1119" s="48"/>
      <c r="R1119" s="48"/>
      <c r="S1119" s="49"/>
      <c r="T1119" s="49"/>
      <c r="U1119" s="49"/>
      <c r="V1119" s="48"/>
      <c r="W1119" s="48"/>
      <c r="X1119" s="48"/>
      <c r="Y1119" s="48"/>
      <c r="Z1119" s="48"/>
    </row>
    <row r="1120" spans="2:26" x14ac:dyDescent="0.2">
      <c r="B1120" s="48"/>
      <c r="C1120" s="48"/>
      <c r="D1120" s="48"/>
      <c r="E1120" s="48"/>
      <c r="F1120" s="48"/>
      <c r="G1120" s="48"/>
      <c r="H1120" s="48"/>
      <c r="I1120" s="48"/>
      <c r="J1120" s="48"/>
      <c r="K1120" s="48"/>
      <c r="L1120" s="50"/>
      <c r="M1120" s="50"/>
      <c r="N1120" s="48"/>
      <c r="O1120" s="48"/>
      <c r="P1120" s="48"/>
      <c r="Q1120" s="48"/>
      <c r="R1120" s="48"/>
      <c r="S1120" s="49"/>
      <c r="T1120" s="49"/>
      <c r="U1120" s="49"/>
      <c r="V1120" s="48"/>
      <c r="W1120" s="48"/>
      <c r="X1120" s="48"/>
      <c r="Y1120" s="48"/>
      <c r="Z1120" s="48"/>
    </row>
    <row r="1121" spans="2:26" x14ac:dyDescent="0.2">
      <c r="B1121" s="48"/>
      <c r="C1121" s="48"/>
      <c r="D1121" s="48"/>
      <c r="E1121" s="48"/>
      <c r="F1121" s="48"/>
      <c r="G1121" s="48"/>
      <c r="H1121" s="48"/>
      <c r="I1121" s="48"/>
      <c r="J1121" s="48"/>
      <c r="K1121" s="48"/>
      <c r="L1121" s="50"/>
      <c r="M1121" s="50"/>
      <c r="N1121" s="48"/>
      <c r="O1121" s="48"/>
      <c r="P1121" s="48"/>
      <c r="Q1121" s="48"/>
      <c r="R1121" s="48"/>
      <c r="S1121" s="49"/>
      <c r="T1121" s="49"/>
      <c r="U1121" s="49"/>
      <c r="V1121" s="48"/>
      <c r="W1121" s="48"/>
      <c r="X1121" s="48"/>
      <c r="Y1121" s="48"/>
      <c r="Z1121" s="48"/>
    </row>
    <row r="1122" spans="2:26" x14ac:dyDescent="0.2">
      <c r="B1122" s="48"/>
      <c r="C1122" s="48"/>
      <c r="D1122" s="48"/>
      <c r="E1122" s="48"/>
      <c r="F1122" s="48"/>
      <c r="G1122" s="48"/>
      <c r="H1122" s="48"/>
      <c r="I1122" s="48"/>
      <c r="J1122" s="48"/>
      <c r="K1122" s="48"/>
      <c r="L1122" s="50"/>
      <c r="M1122" s="50"/>
      <c r="N1122" s="48"/>
      <c r="O1122" s="48"/>
      <c r="P1122" s="48"/>
      <c r="Q1122" s="48"/>
      <c r="R1122" s="48"/>
      <c r="S1122" s="49"/>
      <c r="T1122" s="49"/>
      <c r="U1122" s="49"/>
      <c r="V1122" s="48"/>
      <c r="W1122" s="48"/>
      <c r="X1122" s="48"/>
      <c r="Y1122" s="48"/>
      <c r="Z1122" s="48"/>
    </row>
    <row r="1123" spans="2:26" x14ac:dyDescent="0.2">
      <c r="B1123" s="48"/>
      <c r="C1123" s="48"/>
      <c r="D1123" s="48"/>
      <c r="E1123" s="48"/>
      <c r="F1123" s="48"/>
      <c r="G1123" s="48"/>
      <c r="H1123" s="48"/>
      <c r="I1123" s="48"/>
      <c r="J1123" s="48"/>
      <c r="K1123" s="48"/>
      <c r="L1123" s="50"/>
      <c r="M1123" s="50"/>
      <c r="N1123" s="48"/>
      <c r="O1123" s="48"/>
      <c r="P1123" s="48"/>
      <c r="Q1123" s="48"/>
      <c r="R1123" s="48"/>
      <c r="S1123" s="49"/>
      <c r="T1123" s="49"/>
      <c r="U1123" s="49"/>
      <c r="V1123" s="48"/>
      <c r="W1123" s="48"/>
      <c r="X1123" s="48"/>
      <c r="Y1123" s="48"/>
      <c r="Z1123" s="48"/>
    </row>
    <row r="1124" spans="2:26" x14ac:dyDescent="0.2">
      <c r="B1124" s="48"/>
      <c r="C1124" s="48"/>
      <c r="D1124" s="48"/>
      <c r="E1124" s="48"/>
      <c r="F1124" s="48"/>
      <c r="G1124" s="48"/>
      <c r="H1124" s="48"/>
      <c r="I1124" s="48"/>
      <c r="J1124" s="48"/>
      <c r="K1124" s="48"/>
      <c r="L1124" s="50"/>
      <c r="M1124" s="50"/>
      <c r="N1124" s="48"/>
      <c r="O1124" s="48"/>
      <c r="P1124" s="48"/>
      <c r="Q1124" s="48"/>
      <c r="R1124" s="48"/>
      <c r="S1124" s="49"/>
      <c r="T1124" s="49"/>
      <c r="U1124" s="49"/>
      <c r="V1124" s="48"/>
      <c r="W1124" s="48"/>
      <c r="X1124" s="48"/>
      <c r="Y1124" s="48"/>
      <c r="Z1124" s="48"/>
    </row>
    <row r="1125" spans="2:26" x14ac:dyDescent="0.2">
      <c r="B1125" s="48"/>
      <c r="C1125" s="48"/>
      <c r="D1125" s="48"/>
      <c r="E1125" s="48"/>
      <c r="F1125" s="48"/>
      <c r="G1125" s="48"/>
      <c r="H1125" s="48"/>
      <c r="I1125" s="48"/>
      <c r="J1125" s="48"/>
      <c r="K1125" s="48"/>
      <c r="L1125" s="50"/>
      <c r="M1125" s="50"/>
      <c r="N1125" s="48"/>
      <c r="O1125" s="48"/>
      <c r="P1125" s="48"/>
      <c r="Q1125" s="48"/>
      <c r="R1125" s="48"/>
      <c r="S1125" s="49"/>
      <c r="T1125" s="49"/>
      <c r="U1125" s="49"/>
      <c r="V1125" s="48"/>
      <c r="W1125" s="48"/>
      <c r="X1125" s="48"/>
      <c r="Y1125" s="48"/>
      <c r="Z1125" s="48"/>
    </row>
    <row r="1126" spans="2:26" x14ac:dyDescent="0.2">
      <c r="B1126" s="48"/>
      <c r="C1126" s="48"/>
      <c r="D1126" s="48"/>
      <c r="E1126" s="48"/>
      <c r="F1126" s="48"/>
      <c r="G1126" s="48"/>
      <c r="H1126" s="48"/>
      <c r="I1126" s="48"/>
      <c r="J1126" s="48"/>
      <c r="K1126" s="48"/>
      <c r="L1126" s="50"/>
      <c r="M1126" s="50"/>
      <c r="N1126" s="48"/>
      <c r="O1126" s="48"/>
      <c r="P1126" s="48"/>
      <c r="Q1126" s="48"/>
      <c r="R1126" s="48"/>
      <c r="S1126" s="49"/>
      <c r="T1126" s="49"/>
      <c r="U1126" s="49"/>
      <c r="V1126" s="48"/>
      <c r="W1126" s="48"/>
      <c r="X1126" s="48"/>
      <c r="Y1126" s="48"/>
      <c r="Z1126" s="48"/>
    </row>
    <row r="1127" spans="2:26" x14ac:dyDescent="0.2">
      <c r="B1127" s="48"/>
      <c r="C1127" s="48"/>
      <c r="D1127" s="48"/>
      <c r="E1127" s="48"/>
      <c r="F1127" s="48"/>
      <c r="G1127" s="48"/>
      <c r="H1127" s="48"/>
      <c r="I1127" s="48"/>
      <c r="J1127" s="48"/>
      <c r="K1127" s="48"/>
      <c r="L1127" s="50"/>
      <c r="M1127" s="50"/>
      <c r="N1127" s="48"/>
      <c r="O1127" s="48"/>
      <c r="P1127" s="48"/>
      <c r="Q1127" s="48"/>
      <c r="R1127" s="48"/>
      <c r="S1127" s="49"/>
      <c r="T1127" s="49"/>
      <c r="U1127" s="49"/>
      <c r="V1127" s="48"/>
      <c r="W1127" s="48"/>
      <c r="X1127" s="48"/>
      <c r="Y1127" s="48"/>
      <c r="Z1127" s="48"/>
    </row>
    <row r="1128" spans="2:26" x14ac:dyDescent="0.2">
      <c r="B1128" s="48"/>
      <c r="C1128" s="48"/>
      <c r="D1128" s="48"/>
      <c r="E1128" s="48"/>
      <c r="F1128" s="48"/>
      <c r="G1128" s="48"/>
      <c r="H1128" s="48"/>
      <c r="I1128" s="48"/>
      <c r="J1128" s="48"/>
      <c r="K1128" s="48"/>
      <c r="L1128" s="50"/>
      <c r="M1128" s="50"/>
      <c r="N1128" s="48"/>
      <c r="O1128" s="48"/>
      <c r="P1128" s="48"/>
      <c r="Q1128" s="48"/>
      <c r="R1128" s="48"/>
      <c r="S1128" s="49"/>
      <c r="T1128" s="49"/>
      <c r="U1128" s="49"/>
      <c r="V1128" s="48"/>
      <c r="W1128" s="48"/>
      <c r="X1128" s="48"/>
      <c r="Y1128" s="48"/>
      <c r="Z1128" s="48"/>
    </row>
    <row r="1129" spans="2:26" x14ac:dyDescent="0.2">
      <c r="B1129" s="48"/>
      <c r="C1129" s="48"/>
      <c r="D1129" s="48"/>
      <c r="E1129" s="48"/>
      <c r="F1129" s="48"/>
      <c r="G1129" s="48"/>
      <c r="H1129" s="48"/>
      <c r="I1129" s="48"/>
      <c r="J1129" s="48"/>
      <c r="K1129" s="48"/>
      <c r="L1129" s="50"/>
      <c r="M1129" s="50"/>
      <c r="N1129" s="48"/>
      <c r="O1129" s="48"/>
      <c r="P1129" s="48"/>
      <c r="Q1129" s="48"/>
      <c r="R1129" s="48"/>
      <c r="S1129" s="49"/>
      <c r="T1129" s="49"/>
      <c r="U1129" s="49"/>
      <c r="V1129" s="48"/>
      <c r="W1129" s="48"/>
      <c r="X1129" s="48"/>
      <c r="Y1129" s="48"/>
      <c r="Z1129" s="48"/>
    </row>
    <row r="1130" spans="2:26" x14ac:dyDescent="0.2">
      <c r="B1130" s="48"/>
      <c r="C1130" s="48"/>
      <c r="D1130" s="48"/>
      <c r="E1130" s="48"/>
      <c r="F1130" s="48"/>
      <c r="G1130" s="48"/>
      <c r="H1130" s="48"/>
      <c r="I1130" s="48"/>
      <c r="J1130" s="48"/>
      <c r="K1130" s="48"/>
      <c r="L1130" s="50"/>
      <c r="M1130" s="50"/>
      <c r="N1130" s="48"/>
      <c r="O1130" s="48"/>
      <c r="P1130" s="48"/>
      <c r="Q1130" s="48"/>
      <c r="R1130" s="48"/>
      <c r="S1130" s="49"/>
      <c r="T1130" s="49"/>
      <c r="U1130" s="49"/>
      <c r="V1130" s="48"/>
      <c r="W1130" s="48"/>
      <c r="X1130" s="48"/>
      <c r="Y1130" s="48"/>
      <c r="Z1130" s="48"/>
    </row>
    <row r="1131" spans="2:26" x14ac:dyDescent="0.2">
      <c r="B1131" s="48"/>
      <c r="C1131" s="48"/>
      <c r="D1131" s="48"/>
      <c r="E1131" s="48"/>
      <c r="F1131" s="48"/>
      <c r="G1131" s="48"/>
      <c r="H1131" s="48"/>
      <c r="I1131" s="48"/>
      <c r="J1131" s="48"/>
      <c r="K1131" s="48"/>
      <c r="L1131" s="50"/>
      <c r="M1131" s="50"/>
      <c r="N1131" s="48"/>
      <c r="O1131" s="48"/>
      <c r="P1131" s="48"/>
      <c r="Q1131" s="48"/>
      <c r="R1131" s="48"/>
      <c r="S1131" s="49"/>
      <c r="T1131" s="49"/>
      <c r="U1131" s="49"/>
      <c r="V1131" s="48"/>
      <c r="W1131" s="48"/>
      <c r="X1131" s="48"/>
      <c r="Y1131" s="48"/>
      <c r="Z1131" s="48"/>
    </row>
    <row r="1132" spans="2:26" x14ac:dyDescent="0.2">
      <c r="B1132" s="48"/>
      <c r="C1132" s="48"/>
      <c r="D1132" s="48"/>
      <c r="E1132" s="48"/>
      <c r="F1132" s="48"/>
      <c r="G1132" s="48"/>
      <c r="H1132" s="48"/>
      <c r="I1132" s="48"/>
      <c r="J1132" s="48"/>
      <c r="K1132" s="48"/>
      <c r="L1132" s="50"/>
      <c r="M1132" s="50"/>
      <c r="N1132" s="48"/>
      <c r="O1132" s="48"/>
      <c r="P1132" s="48"/>
      <c r="Q1132" s="48"/>
      <c r="R1132" s="48"/>
      <c r="S1132" s="49"/>
      <c r="T1132" s="49"/>
      <c r="U1132" s="49"/>
      <c r="V1132" s="48"/>
      <c r="W1132" s="48"/>
      <c r="X1132" s="48"/>
      <c r="Y1132" s="48"/>
      <c r="Z1132" s="48"/>
    </row>
    <row r="1133" spans="2:26" x14ac:dyDescent="0.2">
      <c r="B1133" s="48"/>
      <c r="C1133" s="48"/>
      <c r="D1133" s="48"/>
      <c r="E1133" s="48"/>
      <c r="F1133" s="48"/>
      <c r="G1133" s="48"/>
      <c r="H1133" s="48"/>
      <c r="I1133" s="48"/>
      <c r="J1133" s="48"/>
      <c r="K1133" s="48"/>
      <c r="L1133" s="50"/>
      <c r="M1133" s="50"/>
      <c r="N1133" s="48"/>
      <c r="O1133" s="48"/>
      <c r="P1133" s="48"/>
      <c r="Q1133" s="48"/>
      <c r="R1133" s="48"/>
      <c r="S1133" s="49"/>
      <c r="T1133" s="49"/>
      <c r="U1133" s="49"/>
      <c r="V1133" s="48"/>
      <c r="W1133" s="48"/>
      <c r="X1133" s="48"/>
      <c r="Y1133" s="48"/>
      <c r="Z1133" s="48"/>
    </row>
    <row r="1134" spans="2:26" x14ac:dyDescent="0.2">
      <c r="B1134" s="48"/>
      <c r="C1134" s="48"/>
      <c r="D1134" s="48"/>
      <c r="E1134" s="48"/>
      <c r="F1134" s="48"/>
      <c r="G1134" s="48"/>
      <c r="H1134" s="48"/>
      <c r="I1134" s="48"/>
      <c r="J1134" s="48"/>
      <c r="K1134" s="48"/>
      <c r="L1134" s="50"/>
      <c r="M1134" s="50"/>
      <c r="N1134" s="48"/>
      <c r="O1134" s="48"/>
      <c r="P1134" s="48"/>
      <c r="Q1134" s="48"/>
      <c r="R1134" s="48"/>
      <c r="S1134" s="49"/>
      <c r="T1134" s="49"/>
      <c r="U1134" s="49"/>
      <c r="V1134" s="48"/>
      <c r="W1134" s="48"/>
      <c r="X1134" s="48"/>
      <c r="Y1134" s="48"/>
      <c r="Z1134" s="48"/>
    </row>
    <row r="1135" spans="2:26" x14ac:dyDescent="0.2">
      <c r="B1135" s="48"/>
      <c r="C1135" s="48"/>
      <c r="D1135" s="48"/>
      <c r="E1135" s="48"/>
      <c r="F1135" s="48"/>
      <c r="G1135" s="48"/>
      <c r="H1135" s="48"/>
      <c r="I1135" s="48"/>
      <c r="J1135" s="48"/>
      <c r="K1135" s="48"/>
      <c r="L1135" s="50"/>
      <c r="M1135" s="50"/>
      <c r="N1135" s="48"/>
      <c r="O1135" s="48"/>
      <c r="P1135" s="48"/>
      <c r="Q1135" s="48"/>
      <c r="R1135" s="48"/>
      <c r="S1135" s="49"/>
      <c r="T1135" s="49"/>
      <c r="U1135" s="49"/>
      <c r="V1135" s="48"/>
      <c r="W1135" s="48"/>
      <c r="X1135" s="48"/>
      <c r="Y1135" s="48"/>
      <c r="Z1135" s="48"/>
    </row>
    <row r="1136" spans="2:26" x14ac:dyDescent="0.2">
      <c r="B1136" s="48"/>
      <c r="C1136" s="48"/>
      <c r="D1136" s="48"/>
      <c r="E1136" s="48"/>
      <c r="F1136" s="48"/>
      <c r="G1136" s="48"/>
      <c r="H1136" s="48"/>
      <c r="I1136" s="48"/>
      <c r="J1136" s="48"/>
      <c r="K1136" s="48"/>
      <c r="L1136" s="50"/>
      <c r="M1136" s="50"/>
      <c r="N1136" s="48"/>
      <c r="O1136" s="48"/>
      <c r="P1136" s="48"/>
      <c r="Q1136" s="48"/>
      <c r="R1136" s="48"/>
      <c r="S1136" s="49"/>
      <c r="T1136" s="49"/>
      <c r="U1136" s="49"/>
      <c r="V1136" s="48"/>
      <c r="W1136" s="48"/>
      <c r="X1136" s="48"/>
      <c r="Y1136" s="48"/>
      <c r="Z1136" s="48"/>
    </row>
    <row r="1137" spans="2:26" x14ac:dyDescent="0.2">
      <c r="B1137" s="48"/>
      <c r="C1137" s="48"/>
      <c r="D1137" s="48"/>
      <c r="E1137" s="48"/>
      <c r="F1137" s="48"/>
      <c r="G1137" s="48"/>
      <c r="H1137" s="48"/>
      <c r="I1137" s="48"/>
      <c r="J1137" s="48"/>
      <c r="K1137" s="48"/>
      <c r="L1137" s="50"/>
      <c r="M1137" s="50"/>
      <c r="N1137" s="48"/>
      <c r="O1137" s="48"/>
      <c r="P1137" s="48"/>
      <c r="Q1137" s="48"/>
      <c r="R1137" s="48"/>
      <c r="S1137" s="49"/>
      <c r="T1137" s="49"/>
      <c r="U1137" s="49"/>
      <c r="V1137" s="48"/>
      <c r="W1137" s="48"/>
      <c r="X1137" s="48"/>
      <c r="Y1137" s="48"/>
      <c r="Z1137" s="48"/>
    </row>
    <row r="1138" spans="2:26" x14ac:dyDescent="0.2">
      <c r="B1138" s="48"/>
      <c r="C1138" s="48"/>
      <c r="D1138" s="48"/>
      <c r="E1138" s="48"/>
      <c r="F1138" s="48"/>
      <c r="G1138" s="48"/>
      <c r="H1138" s="48"/>
      <c r="I1138" s="48"/>
      <c r="J1138" s="48"/>
      <c r="K1138" s="48"/>
      <c r="L1138" s="50"/>
      <c r="M1138" s="50"/>
      <c r="N1138" s="48"/>
      <c r="O1138" s="48"/>
      <c r="P1138" s="48"/>
      <c r="Q1138" s="48"/>
      <c r="R1138" s="48"/>
      <c r="S1138" s="49"/>
      <c r="T1138" s="49"/>
      <c r="U1138" s="49"/>
      <c r="V1138" s="48"/>
      <c r="W1138" s="48"/>
      <c r="X1138" s="48"/>
      <c r="Y1138" s="48"/>
      <c r="Z1138" s="48"/>
    </row>
    <row r="1139" spans="2:26" x14ac:dyDescent="0.2">
      <c r="B1139" s="48"/>
      <c r="C1139" s="48"/>
      <c r="D1139" s="48"/>
      <c r="E1139" s="48"/>
      <c r="F1139" s="48"/>
      <c r="G1139" s="48"/>
      <c r="H1139" s="48"/>
      <c r="I1139" s="48"/>
      <c r="J1139" s="48"/>
      <c r="K1139" s="48"/>
      <c r="L1139" s="50"/>
      <c r="M1139" s="50"/>
      <c r="N1139" s="48"/>
      <c r="O1139" s="48"/>
      <c r="P1139" s="48"/>
      <c r="Q1139" s="48"/>
      <c r="R1139" s="48"/>
      <c r="S1139" s="49"/>
      <c r="T1139" s="49"/>
      <c r="U1139" s="49"/>
      <c r="V1139" s="48"/>
      <c r="W1139" s="48"/>
      <c r="X1139" s="48"/>
      <c r="Y1139" s="48"/>
      <c r="Z1139" s="48"/>
    </row>
    <row r="1140" spans="2:26" x14ac:dyDescent="0.2">
      <c r="B1140" s="48"/>
      <c r="C1140" s="48"/>
      <c r="D1140" s="48"/>
      <c r="E1140" s="48"/>
      <c r="F1140" s="48"/>
      <c r="G1140" s="48"/>
      <c r="H1140" s="48"/>
      <c r="I1140" s="48"/>
      <c r="J1140" s="48"/>
      <c r="K1140" s="48"/>
      <c r="L1140" s="50"/>
      <c r="M1140" s="50"/>
      <c r="N1140" s="48"/>
      <c r="O1140" s="48"/>
      <c r="P1140" s="48"/>
      <c r="Q1140" s="48"/>
      <c r="R1140" s="48"/>
      <c r="S1140" s="49"/>
      <c r="T1140" s="49"/>
      <c r="U1140" s="49"/>
      <c r="V1140" s="48"/>
      <c r="W1140" s="48"/>
      <c r="X1140" s="48"/>
      <c r="Y1140" s="48"/>
      <c r="Z1140" s="48"/>
    </row>
    <row r="1141" spans="2:26" x14ac:dyDescent="0.2">
      <c r="B1141" s="48"/>
      <c r="C1141" s="48"/>
      <c r="D1141" s="48"/>
      <c r="E1141" s="48"/>
      <c r="F1141" s="48"/>
      <c r="G1141" s="48"/>
      <c r="H1141" s="48"/>
      <c r="I1141" s="48"/>
      <c r="J1141" s="48"/>
      <c r="K1141" s="48"/>
      <c r="L1141" s="50"/>
      <c r="M1141" s="50"/>
      <c r="N1141" s="48"/>
      <c r="O1141" s="48"/>
      <c r="P1141" s="48"/>
      <c r="Q1141" s="48"/>
      <c r="R1141" s="48"/>
      <c r="S1141" s="49"/>
      <c r="T1141" s="49"/>
      <c r="U1141" s="49"/>
      <c r="V1141" s="48"/>
      <c r="W1141" s="48"/>
      <c r="X1141" s="48"/>
      <c r="Y1141" s="48"/>
      <c r="Z1141" s="48"/>
    </row>
    <row r="1142" spans="2:26" x14ac:dyDescent="0.2">
      <c r="B1142" s="48"/>
      <c r="C1142" s="48"/>
      <c r="D1142" s="48"/>
      <c r="E1142" s="48"/>
      <c r="F1142" s="48"/>
      <c r="G1142" s="48"/>
      <c r="H1142" s="48"/>
      <c r="I1142" s="48"/>
      <c r="J1142" s="48"/>
      <c r="K1142" s="48"/>
      <c r="L1142" s="50"/>
      <c r="M1142" s="50"/>
      <c r="N1142" s="48"/>
      <c r="O1142" s="48"/>
      <c r="P1142" s="48"/>
      <c r="Q1142" s="48"/>
      <c r="R1142" s="48"/>
      <c r="S1142" s="49"/>
      <c r="T1142" s="49"/>
      <c r="U1142" s="49"/>
      <c r="V1142" s="48"/>
      <c r="W1142" s="48"/>
      <c r="X1142" s="48"/>
      <c r="Y1142" s="48"/>
      <c r="Z1142" s="48"/>
    </row>
    <row r="1143" spans="2:26" x14ac:dyDescent="0.2">
      <c r="B1143" s="48"/>
      <c r="C1143" s="48"/>
      <c r="D1143" s="48"/>
      <c r="E1143" s="48"/>
      <c r="F1143" s="48"/>
      <c r="G1143" s="48"/>
      <c r="H1143" s="48"/>
      <c r="I1143" s="48"/>
      <c r="J1143" s="48"/>
      <c r="K1143" s="48"/>
      <c r="L1143" s="50"/>
      <c r="M1143" s="50"/>
      <c r="N1143" s="48"/>
      <c r="O1143" s="48"/>
      <c r="P1143" s="48"/>
      <c r="Q1143" s="48"/>
      <c r="R1143" s="48"/>
      <c r="S1143" s="49"/>
      <c r="T1143" s="49"/>
      <c r="U1143" s="49"/>
      <c r="V1143" s="48"/>
      <c r="W1143" s="48"/>
      <c r="X1143" s="48"/>
      <c r="Y1143" s="48"/>
      <c r="Z1143" s="48"/>
    </row>
    <row r="1144" spans="2:26" x14ac:dyDescent="0.2">
      <c r="B1144" s="48"/>
      <c r="C1144" s="48"/>
      <c r="D1144" s="48"/>
      <c r="E1144" s="48"/>
      <c r="F1144" s="48"/>
      <c r="G1144" s="48"/>
      <c r="H1144" s="48"/>
      <c r="I1144" s="48"/>
      <c r="J1144" s="48"/>
      <c r="K1144" s="48"/>
      <c r="L1144" s="50"/>
      <c r="M1144" s="50"/>
      <c r="N1144" s="48"/>
      <c r="O1144" s="48"/>
      <c r="P1144" s="48"/>
      <c r="Q1144" s="48"/>
      <c r="R1144" s="48"/>
      <c r="S1144" s="49"/>
      <c r="T1144" s="49"/>
      <c r="U1144" s="49"/>
      <c r="V1144" s="48"/>
      <c r="W1144" s="48"/>
      <c r="X1144" s="48"/>
      <c r="Y1144" s="48"/>
      <c r="Z1144" s="48"/>
    </row>
    <row r="1145" spans="2:26" x14ac:dyDescent="0.2">
      <c r="B1145" s="48"/>
      <c r="C1145" s="48"/>
      <c r="D1145" s="48"/>
      <c r="E1145" s="48"/>
      <c r="F1145" s="48"/>
      <c r="G1145" s="48"/>
      <c r="H1145" s="48"/>
      <c r="I1145" s="48"/>
      <c r="J1145" s="48"/>
      <c r="K1145" s="48"/>
      <c r="L1145" s="50"/>
      <c r="M1145" s="50"/>
      <c r="N1145" s="48"/>
      <c r="O1145" s="48"/>
      <c r="P1145" s="48"/>
      <c r="Q1145" s="48"/>
      <c r="R1145" s="48"/>
      <c r="S1145" s="49"/>
      <c r="T1145" s="49"/>
      <c r="U1145" s="49"/>
      <c r="V1145" s="48"/>
      <c r="W1145" s="48"/>
      <c r="X1145" s="48"/>
      <c r="Y1145" s="48"/>
      <c r="Z1145" s="48"/>
    </row>
    <row r="1146" spans="2:26" x14ac:dyDescent="0.2">
      <c r="B1146" s="48"/>
      <c r="C1146" s="48"/>
      <c r="D1146" s="48"/>
      <c r="E1146" s="48"/>
      <c r="F1146" s="48"/>
      <c r="G1146" s="48"/>
      <c r="H1146" s="48"/>
      <c r="I1146" s="48"/>
      <c r="J1146" s="48"/>
      <c r="K1146" s="48"/>
      <c r="L1146" s="50"/>
      <c r="M1146" s="50"/>
      <c r="N1146" s="48"/>
      <c r="O1146" s="48"/>
      <c r="P1146" s="48"/>
      <c r="Q1146" s="48"/>
      <c r="R1146" s="48"/>
      <c r="S1146" s="49"/>
      <c r="T1146" s="49"/>
      <c r="U1146" s="49"/>
      <c r="V1146" s="48"/>
      <c r="W1146" s="48"/>
      <c r="X1146" s="48"/>
      <c r="Y1146" s="48"/>
      <c r="Z1146" s="48"/>
    </row>
    <row r="1147" spans="2:26" x14ac:dyDescent="0.2">
      <c r="B1147" s="48"/>
      <c r="C1147" s="48"/>
      <c r="D1147" s="48"/>
      <c r="E1147" s="48"/>
      <c r="F1147" s="48"/>
      <c r="G1147" s="48"/>
      <c r="H1147" s="48"/>
      <c r="I1147" s="48"/>
      <c r="J1147" s="48"/>
      <c r="K1147" s="48"/>
      <c r="L1147" s="50"/>
      <c r="M1147" s="50"/>
      <c r="N1147" s="48"/>
      <c r="O1147" s="48"/>
      <c r="P1147" s="48"/>
      <c r="Q1147" s="48"/>
      <c r="R1147" s="48"/>
      <c r="S1147" s="49"/>
      <c r="T1147" s="49"/>
      <c r="U1147" s="49"/>
      <c r="V1147" s="48"/>
      <c r="W1147" s="48"/>
      <c r="X1147" s="48"/>
      <c r="Y1147" s="48"/>
      <c r="Z1147" s="48"/>
    </row>
    <row r="1148" spans="2:26" x14ac:dyDescent="0.2">
      <c r="B1148" s="48"/>
      <c r="C1148" s="48"/>
      <c r="D1148" s="48"/>
      <c r="E1148" s="48"/>
      <c r="F1148" s="48"/>
      <c r="G1148" s="48"/>
      <c r="H1148" s="48"/>
      <c r="I1148" s="48"/>
      <c r="J1148" s="48"/>
      <c r="K1148" s="48"/>
      <c r="L1148" s="50"/>
      <c r="M1148" s="50"/>
      <c r="N1148" s="48"/>
      <c r="O1148" s="48"/>
      <c r="P1148" s="48"/>
      <c r="Q1148" s="48"/>
      <c r="R1148" s="48"/>
      <c r="S1148" s="49"/>
      <c r="T1148" s="49"/>
      <c r="U1148" s="49"/>
      <c r="V1148" s="48"/>
      <c r="W1148" s="48"/>
      <c r="X1148" s="48"/>
      <c r="Y1148" s="48"/>
      <c r="Z1148" s="48"/>
    </row>
    <row r="1149" spans="2:26" x14ac:dyDescent="0.2">
      <c r="B1149" s="48"/>
      <c r="C1149" s="48"/>
      <c r="D1149" s="48"/>
      <c r="E1149" s="48"/>
      <c r="F1149" s="48"/>
      <c r="G1149" s="48"/>
      <c r="H1149" s="48"/>
      <c r="I1149" s="48"/>
      <c r="J1149" s="48"/>
      <c r="K1149" s="48"/>
      <c r="L1149" s="50"/>
      <c r="M1149" s="50"/>
      <c r="N1149" s="48"/>
      <c r="O1149" s="48"/>
      <c r="P1149" s="48"/>
      <c r="Q1149" s="48"/>
      <c r="R1149" s="48"/>
      <c r="S1149" s="49"/>
      <c r="T1149" s="49"/>
      <c r="U1149" s="49"/>
      <c r="V1149" s="48"/>
      <c r="W1149" s="48"/>
      <c r="X1149" s="48"/>
      <c r="Y1149" s="48"/>
      <c r="Z1149" s="48"/>
    </row>
    <row r="1150" spans="2:26" x14ac:dyDescent="0.2">
      <c r="B1150" s="48"/>
      <c r="C1150" s="48"/>
      <c r="D1150" s="48"/>
      <c r="E1150" s="48"/>
      <c r="F1150" s="48"/>
      <c r="G1150" s="48"/>
      <c r="H1150" s="48"/>
      <c r="I1150" s="48"/>
      <c r="J1150" s="48"/>
      <c r="K1150" s="48"/>
      <c r="L1150" s="50"/>
      <c r="M1150" s="50"/>
      <c r="N1150" s="48"/>
      <c r="O1150" s="48"/>
      <c r="P1150" s="48"/>
      <c r="Q1150" s="48"/>
      <c r="R1150" s="48"/>
      <c r="S1150" s="49"/>
      <c r="T1150" s="49"/>
      <c r="U1150" s="49"/>
      <c r="V1150" s="48"/>
      <c r="W1150" s="48"/>
      <c r="X1150" s="48"/>
      <c r="Y1150" s="48"/>
      <c r="Z1150" s="48"/>
    </row>
    <row r="1151" spans="2:26" x14ac:dyDescent="0.2">
      <c r="B1151" s="48"/>
      <c r="C1151" s="48"/>
      <c r="D1151" s="48"/>
      <c r="E1151" s="48"/>
      <c r="F1151" s="48"/>
      <c r="G1151" s="48"/>
      <c r="H1151" s="48"/>
      <c r="I1151" s="48"/>
      <c r="J1151" s="48"/>
      <c r="K1151" s="48"/>
      <c r="L1151" s="50"/>
      <c r="M1151" s="50"/>
      <c r="N1151" s="48"/>
      <c r="O1151" s="48"/>
      <c r="P1151" s="48"/>
      <c r="Q1151" s="48"/>
      <c r="R1151" s="48"/>
      <c r="S1151" s="49"/>
      <c r="T1151" s="49"/>
      <c r="U1151" s="49"/>
      <c r="V1151" s="48"/>
      <c r="W1151" s="48"/>
      <c r="X1151" s="48"/>
      <c r="Y1151" s="48"/>
      <c r="Z1151" s="48"/>
    </row>
    <row r="1152" spans="2:26" x14ac:dyDescent="0.2">
      <c r="B1152" s="48"/>
      <c r="C1152" s="48"/>
      <c r="D1152" s="48"/>
      <c r="E1152" s="48"/>
      <c r="F1152" s="48"/>
      <c r="G1152" s="48"/>
      <c r="H1152" s="48"/>
      <c r="I1152" s="48"/>
      <c r="J1152" s="48"/>
      <c r="K1152" s="48"/>
      <c r="L1152" s="50"/>
      <c r="M1152" s="50"/>
      <c r="N1152" s="48"/>
      <c r="O1152" s="48"/>
      <c r="P1152" s="48"/>
      <c r="Q1152" s="48"/>
      <c r="R1152" s="48"/>
      <c r="S1152" s="49"/>
      <c r="T1152" s="49"/>
      <c r="U1152" s="49"/>
      <c r="V1152" s="48"/>
      <c r="W1152" s="48"/>
      <c r="X1152" s="48"/>
      <c r="Y1152" s="48"/>
      <c r="Z1152" s="48"/>
    </row>
    <row r="1153" spans="2:26" x14ac:dyDescent="0.2">
      <c r="B1153" s="48"/>
      <c r="C1153" s="48"/>
      <c r="D1153" s="48"/>
      <c r="E1153" s="48"/>
      <c r="F1153" s="48"/>
      <c r="G1153" s="48"/>
      <c r="H1153" s="48"/>
      <c r="I1153" s="48"/>
      <c r="J1153" s="48"/>
      <c r="K1153" s="48"/>
      <c r="L1153" s="50"/>
      <c r="M1153" s="50"/>
      <c r="N1153" s="48"/>
      <c r="O1153" s="48"/>
      <c r="P1153" s="48"/>
      <c r="Q1153" s="48"/>
      <c r="R1153" s="48"/>
      <c r="S1153" s="49"/>
      <c r="T1153" s="49"/>
      <c r="U1153" s="49"/>
      <c r="V1153" s="48"/>
      <c r="W1153" s="48"/>
      <c r="X1153" s="48"/>
      <c r="Y1153" s="48"/>
      <c r="Z1153" s="48"/>
    </row>
    <row r="1154" spans="2:26" x14ac:dyDescent="0.2">
      <c r="B1154" s="48"/>
      <c r="C1154" s="48"/>
      <c r="D1154" s="48"/>
      <c r="E1154" s="48"/>
      <c r="F1154" s="48"/>
      <c r="G1154" s="48"/>
      <c r="H1154" s="48"/>
      <c r="I1154" s="48"/>
      <c r="J1154" s="48"/>
      <c r="K1154" s="48"/>
      <c r="L1154" s="50"/>
      <c r="M1154" s="50"/>
      <c r="N1154" s="48"/>
      <c r="O1154" s="48"/>
      <c r="P1154" s="48"/>
      <c r="Q1154" s="48"/>
      <c r="R1154" s="48"/>
      <c r="S1154" s="49"/>
      <c r="T1154" s="49"/>
      <c r="U1154" s="49"/>
      <c r="V1154" s="48"/>
      <c r="W1154" s="48"/>
      <c r="X1154" s="48"/>
      <c r="Y1154" s="48"/>
      <c r="Z1154" s="48"/>
    </row>
    <row r="1155" spans="2:26" x14ac:dyDescent="0.2">
      <c r="B1155" s="48"/>
      <c r="C1155" s="48"/>
      <c r="D1155" s="48"/>
      <c r="E1155" s="48"/>
      <c r="F1155" s="48"/>
      <c r="G1155" s="48"/>
      <c r="H1155" s="48"/>
      <c r="I1155" s="48"/>
      <c r="J1155" s="48"/>
      <c r="K1155" s="48"/>
      <c r="L1155" s="50"/>
      <c r="M1155" s="50"/>
      <c r="N1155" s="48"/>
      <c r="O1155" s="48"/>
      <c r="P1155" s="48"/>
      <c r="Q1155" s="48"/>
      <c r="R1155" s="48"/>
      <c r="S1155" s="49"/>
      <c r="T1155" s="49"/>
      <c r="U1155" s="49"/>
      <c r="V1155" s="48"/>
      <c r="W1155" s="48"/>
      <c r="X1155" s="48"/>
      <c r="Y1155" s="48"/>
      <c r="Z1155" s="48"/>
    </row>
    <row r="1156" spans="2:26" x14ac:dyDescent="0.2">
      <c r="B1156" s="48"/>
      <c r="C1156" s="48"/>
      <c r="D1156" s="48"/>
      <c r="E1156" s="48"/>
      <c r="F1156" s="48"/>
      <c r="G1156" s="48"/>
      <c r="H1156" s="48"/>
      <c r="I1156" s="48"/>
      <c r="J1156" s="48"/>
      <c r="K1156" s="48"/>
      <c r="L1156" s="50"/>
      <c r="M1156" s="50"/>
      <c r="N1156" s="48"/>
      <c r="O1156" s="48"/>
      <c r="P1156" s="48"/>
      <c r="Q1156" s="48"/>
      <c r="R1156" s="48"/>
      <c r="S1156" s="49"/>
      <c r="T1156" s="49"/>
      <c r="U1156" s="49"/>
      <c r="V1156" s="48"/>
      <c r="W1156" s="48"/>
      <c r="X1156" s="48"/>
      <c r="Y1156" s="48"/>
      <c r="Z1156" s="48"/>
    </row>
    <row r="1157" spans="2:26" x14ac:dyDescent="0.2">
      <c r="B1157" s="48"/>
      <c r="C1157" s="48"/>
      <c r="D1157" s="48"/>
      <c r="E1157" s="48"/>
      <c r="F1157" s="48"/>
      <c r="G1157" s="48"/>
      <c r="H1157" s="48"/>
      <c r="I1157" s="48"/>
      <c r="J1157" s="48"/>
      <c r="K1157" s="48"/>
      <c r="L1157" s="50"/>
      <c r="M1157" s="50"/>
      <c r="N1157" s="48"/>
      <c r="O1157" s="48"/>
      <c r="P1157" s="48"/>
      <c r="Q1157" s="48"/>
      <c r="R1157" s="48"/>
      <c r="S1157" s="49"/>
      <c r="T1157" s="49"/>
      <c r="U1157" s="49"/>
      <c r="V1157" s="48"/>
      <c r="W1157" s="48"/>
      <c r="X1157" s="48"/>
      <c r="Y1157" s="48"/>
      <c r="Z1157" s="48"/>
    </row>
    <row r="1158" spans="2:26" x14ac:dyDescent="0.2">
      <c r="B1158" s="48"/>
      <c r="C1158" s="48"/>
      <c r="D1158" s="48"/>
      <c r="E1158" s="48"/>
      <c r="F1158" s="48"/>
      <c r="G1158" s="48"/>
      <c r="H1158" s="48"/>
      <c r="I1158" s="48"/>
      <c r="J1158" s="48"/>
      <c r="K1158" s="48"/>
      <c r="L1158" s="50"/>
      <c r="M1158" s="50"/>
      <c r="N1158" s="48"/>
      <c r="O1158" s="48"/>
      <c r="P1158" s="48"/>
      <c r="Q1158" s="48"/>
      <c r="R1158" s="48"/>
      <c r="S1158" s="49"/>
      <c r="T1158" s="49"/>
      <c r="U1158" s="49"/>
      <c r="V1158" s="48"/>
      <c r="W1158" s="48"/>
      <c r="X1158" s="48"/>
      <c r="Y1158" s="48"/>
      <c r="Z1158" s="48"/>
    </row>
    <row r="1159" spans="2:26" x14ac:dyDescent="0.2">
      <c r="B1159" s="48"/>
      <c r="C1159" s="48"/>
      <c r="D1159" s="48"/>
      <c r="E1159" s="48"/>
      <c r="F1159" s="48"/>
      <c r="G1159" s="48"/>
      <c r="H1159" s="48"/>
      <c r="I1159" s="48"/>
      <c r="J1159" s="48"/>
      <c r="K1159" s="48"/>
      <c r="L1159" s="50"/>
      <c r="M1159" s="50"/>
      <c r="N1159" s="48"/>
      <c r="O1159" s="48"/>
      <c r="P1159" s="48"/>
      <c r="Q1159" s="48"/>
      <c r="R1159" s="48"/>
      <c r="S1159" s="49"/>
      <c r="T1159" s="49"/>
      <c r="U1159" s="49"/>
      <c r="V1159" s="48"/>
      <c r="W1159" s="48"/>
      <c r="X1159" s="48"/>
      <c r="Y1159" s="48"/>
      <c r="Z1159" s="48"/>
    </row>
    <row r="1160" spans="2:26" x14ac:dyDescent="0.2">
      <c r="B1160" s="48"/>
      <c r="C1160" s="48"/>
      <c r="D1160" s="48"/>
      <c r="E1160" s="48"/>
      <c r="F1160" s="48"/>
      <c r="G1160" s="48"/>
      <c r="H1160" s="48"/>
      <c r="I1160" s="48"/>
      <c r="J1160" s="48"/>
      <c r="K1160" s="48"/>
      <c r="L1160" s="50"/>
      <c r="M1160" s="50"/>
      <c r="N1160" s="48"/>
      <c r="O1160" s="48"/>
      <c r="P1160" s="48"/>
      <c r="Q1160" s="48"/>
      <c r="R1160" s="48"/>
      <c r="S1160" s="49"/>
      <c r="T1160" s="49"/>
      <c r="U1160" s="49"/>
      <c r="V1160" s="48"/>
      <c r="W1160" s="48"/>
      <c r="X1160" s="48"/>
      <c r="Y1160" s="48"/>
      <c r="Z1160" s="48"/>
    </row>
    <row r="1161" spans="2:26" x14ac:dyDescent="0.2">
      <c r="B1161" s="48"/>
      <c r="C1161" s="48"/>
      <c r="D1161" s="48"/>
      <c r="E1161" s="48"/>
      <c r="F1161" s="48"/>
      <c r="G1161" s="48"/>
      <c r="H1161" s="48"/>
      <c r="I1161" s="48"/>
      <c r="J1161" s="48"/>
      <c r="K1161" s="48"/>
      <c r="L1161" s="50"/>
      <c r="M1161" s="50"/>
      <c r="N1161" s="48"/>
      <c r="O1161" s="48"/>
      <c r="P1161" s="48"/>
      <c r="Q1161" s="48"/>
      <c r="R1161" s="48"/>
      <c r="S1161" s="49"/>
      <c r="T1161" s="49"/>
      <c r="U1161" s="49"/>
      <c r="V1161" s="48"/>
      <c r="W1161" s="48"/>
      <c r="X1161" s="48"/>
      <c r="Y1161" s="48"/>
      <c r="Z1161" s="48"/>
    </row>
    <row r="1162" spans="2:26" x14ac:dyDescent="0.2">
      <c r="B1162" s="48"/>
      <c r="C1162" s="48"/>
      <c r="D1162" s="48"/>
      <c r="E1162" s="48"/>
      <c r="F1162" s="48"/>
      <c r="G1162" s="48"/>
      <c r="H1162" s="48"/>
      <c r="I1162" s="48"/>
      <c r="J1162" s="48"/>
      <c r="K1162" s="48"/>
      <c r="L1162" s="50"/>
      <c r="M1162" s="50"/>
      <c r="N1162" s="48"/>
      <c r="O1162" s="48"/>
      <c r="P1162" s="48"/>
      <c r="Q1162" s="48"/>
      <c r="R1162" s="48"/>
      <c r="S1162" s="49"/>
      <c r="T1162" s="49"/>
      <c r="U1162" s="49"/>
      <c r="V1162" s="48"/>
      <c r="W1162" s="48"/>
      <c r="X1162" s="48"/>
      <c r="Y1162" s="48"/>
      <c r="Z1162" s="48"/>
    </row>
    <row r="1163" spans="2:26" x14ac:dyDescent="0.2">
      <c r="B1163" s="48"/>
      <c r="C1163" s="48"/>
      <c r="D1163" s="48"/>
      <c r="E1163" s="48"/>
      <c r="F1163" s="48"/>
      <c r="G1163" s="48"/>
      <c r="H1163" s="48"/>
      <c r="I1163" s="48"/>
      <c r="J1163" s="48"/>
      <c r="K1163" s="48"/>
      <c r="L1163" s="50"/>
      <c r="M1163" s="50"/>
      <c r="N1163" s="48"/>
      <c r="O1163" s="48"/>
      <c r="P1163" s="48"/>
      <c r="Q1163" s="48"/>
      <c r="R1163" s="48"/>
      <c r="S1163" s="49"/>
      <c r="T1163" s="49"/>
      <c r="U1163" s="49"/>
      <c r="V1163" s="48"/>
      <c r="W1163" s="48"/>
      <c r="X1163" s="48"/>
      <c r="Y1163" s="48"/>
      <c r="Z1163" s="48"/>
    </row>
    <row r="1164" spans="2:26" x14ac:dyDescent="0.2">
      <c r="B1164" s="48"/>
      <c r="C1164" s="48"/>
      <c r="D1164" s="48"/>
      <c r="E1164" s="48"/>
      <c r="F1164" s="48"/>
      <c r="G1164" s="48"/>
      <c r="H1164" s="48"/>
      <c r="I1164" s="48"/>
      <c r="J1164" s="48"/>
      <c r="K1164" s="48"/>
      <c r="L1164" s="50"/>
      <c r="M1164" s="50"/>
      <c r="N1164" s="48"/>
      <c r="O1164" s="48"/>
      <c r="P1164" s="48"/>
      <c r="Q1164" s="48"/>
      <c r="R1164" s="48"/>
      <c r="S1164" s="49"/>
      <c r="T1164" s="49"/>
      <c r="U1164" s="49"/>
      <c r="V1164" s="48"/>
      <c r="W1164" s="48"/>
      <c r="X1164" s="48"/>
      <c r="Y1164" s="48"/>
      <c r="Z1164" s="48"/>
    </row>
    <row r="1165" spans="2:26" x14ac:dyDescent="0.2">
      <c r="B1165" s="48"/>
      <c r="C1165" s="48"/>
      <c r="D1165" s="48"/>
      <c r="E1165" s="48"/>
      <c r="F1165" s="48"/>
      <c r="G1165" s="48"/>
      <c r="H1165" s="48"/>
      <c r="I1165" s="48"/>
      <c r="J1165" s="48"/>
      <c r="K1165" s="48"/>
      <c r="L1165" s="50"/>
      <c r="M1165" s="50"/>
      <c r="N1165" s="48"/>
      <c r="O1165" s="48"/>
      <c r="P1165" s="48"/>
      <c r="Q1165" s="48"/>
      <c r="R1165" s="48"/>
      <c r="S1165" s="49"/>
      <c r="T1165" s="49"/>
      <c r="U1165" s="49"/>
      <c r="V1165" s="48"/>
      <c r="W1165" s="48"/>
      <c r="X1165" s="48"/>
      <c r="Y1165" s="48"/>
      <c r="Z1165" s="48"/>
    </row>
    <row r="1166" spans="2:26" x14ac:dyDescent="0.2">
      <c r="B1166" s="48"/>
      <c r="C1166" s="48"/>
      <c r="D1166" s="48"/>
      <c r="E1166" s="48"/>
      <c r="F1166" s="48"/>
      <c r="G1166" s="48"/>
      <c r="H1166" s="48"/>
      <c r="I1166" s="48"/>
      <c r="J1166" s="48"/>
      <c r="K1166" s="48"/>
      <c r="L1166" s="50"/>
      <c r="M1166" s="50"/>
      <c r="N1166" s="48"/>
      <c r="O1166" s="48"/>
      <c r="P1166" s="48"/>
      <c r="Q1166" s="48"/>
      <c r="R1166" s="48"/>
      <c r="S1166" s="49"/>
      <c r="T1166" s="49"/>
      <c r="U1166" s="49"/>
      <c r="V1166" s="48"/>
      <c r="W1166" s="48"/>
      <c r="X1166" s="48"/>
      <c r="Y1166" s="48"/>
      <c r="Z1166" s="48"/>
    </row>
    <row r="1167" spans="2:26" x14ac:dyDescent="0.2">
      <c r="B1167" s="48"/>
      <c r="C1167" s="48"/>
      <c r="D1167" s="48"/>
      <c r="E1167" s="48"/>
      <c r="F1167" s="48"/>
      <c r="G1167" s="48"/>
      <c r="H1167" s="48"/>
      <c r="I1167" s="48"/>
      <c r="J1167" s="48"/>
      <c r="K1167" s="48"/>
      <c r="L1167" s="50"/>
      <c r="M1167" s="50"/>
      <c r="N1167" s="48"/>
      <c r="O1167" s="48"/>
      <c r="P1167" s="48"/>
      <c r="Q1167" s="48"/>
      <c r="R1167" s="48"/>
      <c r="S1167" s="49"/>
      <c r="T1167" s="49"/>
      <c r="U1167" s="49"/>
      <c r="V1167" s="48"/>
      <c r="W1167" s="48"/>
      <c r="X1167" s="48"/>
      <c r="Y1167" s="48"/>
      <c r="Z1167" s="48"/>
    </row>
    <row r="1168" spans="2:26" x14ac:dyDescent="0.2">
      <c r="B1168" s="48"/>
      <c r="C1168" s="48"/>
      <c r="D1168" s="48"/>
      <c r="E1168" s="48"/>
      <c r="F1168" s="48"/>
      <c r="G1168" s="48"/>
      <c r="H1168" s="48"/>
      <c r="I1168" s="48"/>
      <c r="J1168" s="48"/>
      <c r="K1168" s="48"/>
      <c r="L1168" s="50"/>
      <c r="M1168" s="50"/>
      <c r="N1168" s="48"/>
      <c r="O1168" s="48"/>
      <c r="P1168" s="48"/>
      <c r="Q1168" s="48"/>
      <c r="R1168" s="48"/>
      <c r="S1168" s="49"/>
      <c r="T1168" s="49"/>
      <c r="U1168" s="49"/>
      <c r="V1168" s="48"/>
      <c r="W1168" s="48"/>
      <c r="X1168" s="48"/>
      <c r="Y1168" s="48"/>
      <c r="Z1168" s="48"/>
    </row>
    <row r="1169" spans="2:26" x14ac:dyDescent="0.2">
      <c r="B1169" s="48"/>
      <c r="C1169" s="48"/>
      <c r="D1169" s="48"/>
      <c r="E1169" s="48"/>
      <c r="F1169" s="48"/>
      <c r="G1169" s="48"/>
      <c r="H1169" s="48"/>
      <c r="I1169" s="48"/>
      <c r="J1169" s="48"/>
      <c r="K1169" s="48"/>
      <c r="L1169" s="50"/>
      <c r="M1169" s="50"/>
      <c r="N1169" s="48"/>
      <c r="O1169" s="48"/>
      <c r="P1169" s="48"/>
      <c r="Q1169" s="48"/>
      <c r="R1169" s="48"/>
      <c r="S1169" s="49"/>
      <c r="T1169" s="49"/>
      <c r="U1169" s="49"/>
      <c r="V1169" s="48"/>
      <c r="W1169" s="48"/>
      <c r="X1169" s="48"/>
      <c r="Y1169" s="48"/>
      <c r="Z1169" s="48"/>
    </row>
    <row r="1170" spans="2:26" x14ac:dyDescent="0.2">
      <c r="B1170" s="48"/>
      <c r="C1170" s="48"/>
      <c r="D1170" s="48"/>
      <c r="E1170" s="48"/>
      <c r="F1170" s="48"/>
      <c r="G1170" s="48"/>
      <c r="H1170" s="48"/>
      <c r="I1170" s="48"/>
      <c r="J1170" s="48"/>
      <c r="K1170" s="48"/>
      <c r="L1170" s="50"/>
      <c r="M1170" s="50"/>
      <c r="N1170" s="48"/>
      <c r="O1170" s="48"/>
      <c r="P1170" s="48"/>
      <c r="Q1170" s="48"/>
      <c r="R1170" s="48"/>
      <c r="S1170" s="49"/>
      <c r="T1170" s="49"/>
      <c r="U1170" s="49"/>
      <c r="V1170" s="48"/>
      <c r="W1170" s="48"/>
      <c r="X1170" s="48"/>
      <c r="Y1170" s="48"/>
      <c r="Z1170" s="48"/>
    </row>
    <row r="1171" spans="2:26" x14ac:dyDescent="0.2">
      <c r="B1171" s="48"/>
      <c r="C1171" s="48"/>
      <c r="D1171" s="48"/>
      <c r="E1171" s="48"/>
      <c r="F1171" s="48"/>
      <c r="G1171" s="48"/>
      <c r="H1171" s="48"/>
      <c r="I1171" s="48"/>
      <c r="J1171" s="48"/>
      <c r="K1171" s="48"/>
      <c r="L1171" s="50"/>
      <c r="M1171" s="50"/>
      <c r="N1171" s="48"/>
      <c r="O1171" s="48"/>
      <c r="P1171" s="48"/>
      <c r="Q1171" s="48"/>
      <c r="R1171" s="48"/>
      <c r="S1171" s="49"/>
      <c r="T1171" s="49"/>
      <c r="U1171" s="49"/>
      <c r="V1171" s="48"/>
      <c r="W1171" s="48"/>
      <c r="X1171" s="48"/>
      <c r="Y1171" s="48"/>
      <c r="Z1171" s="48"/>
    </row>
    <row r="1172" spans="2:26" x14ac:dyDescent="0.2">
      <c r="B1172" s="48"/>
      <c r="C1172" s="48"/>
      <c r="D1172" s="48"/>
      <c r="E1172" s="48"/>
      <c r="F1172" s="48"/>
      <c r="G1172" s="48"/>
      <c r="H1172" s="48"/>
      <c r="I1172" s="48"/>
      <c r="J1172" s="48"/>
      <c r="K1172" s="48"/>
      <c r="L1172" s="50"/>
      <c r="M1172" s="50"/>
      <c r="N1172" s="48"/>
      <c r="O1172" s="48"/>
      <c r="P1172" s="48"/>
      <c r="Q1172" s="48"/>
      <c r="R1172" s="48"/>
      <c r="S1172" s="49"/>
      <c r="T1172" s="49"/>
      <c r="U1172" s="49"/>
      <c r="V1172" s="48"/>
      <c r="W1172" s="48"/>
      <c r="X1172" s="48"/>
      <c r="Y1172" s="48"/>
      <c r="Z1172" s="48"/>
    </row>
    <row r="1173" spans="2:26" x14ac:dyDescent="0.2">
      <c r="B1173" s="48"/>
      <c r="C1173" s="48"/>
      <c r="D1173" s="48"/>
      <c r="E1173" s="48"/>
      <c r="F1173" s="48"/>
      <c r="G1173" s="48"/>
      <c r="H1173" s="48"/>
      <c r="I1173" s="48"/>
      <c r="J1173" s="48"/>
      <c r="K1173" s="48"/>
      <c r="L1173" s="50"/>
      <c r="M1173" s="50"/>
      <c r="N1173" s="48"/>
      <c r="O1173" s="48"/>
      <c r="P1173" s="48"/>
      <c r="Q1173" s="48"/>
      <c r="R1173" s="48"/>
      <c r="S1173" s="49"/>
      <c r="T1173" s="49"/>
      <c r="U1173" s="49"/>
      <c r="V1173" s="48"/>
      <c r="W1173" s="48"/>
      <c r="X1173" s="48"/>
      <c r="Y1173" s="48"/>
      <c r="Z1173" s="48"/>
    </row>
    <row r="1174" spans="2:26" x14ac:dyDescent="0.2">
      <c r="B1174" s="48"/>
      <c r="C1174" s="48"/>
      <c r="D1174" s="48"/>
      <c r="E1174" s="48"/>
      <c r="F1174" s="48"/>
      <c r="G1174" s="48"/>
      <c r="H1174" s="48"/>
      <c r="I1174" s="48"/>
      <c r="J1174" s="48"/>
      <c r="K1174" s="48"/>
      <c r="L1174" s="50"/>
      <c r="M1174" s="50"/>
      <c r="N1174" s="48"/>
      <c r="O1174" s="48"/>
      <c r="P1174" s="48"/>
      <c r="Q1174" s="48"/>
      <c r="R1174" s="48"/>
      <c r="S1174" s="49"/>
      <c r="T1174" s="49"/>
      <c r="U1174" s="49"/>
      <c r="V1174" s="48"/>
      <c r="W1174" s="48"/>
      <c r="X1174" s="48"/>
      <c r="Y1174" s="48"/>
      <c r="Z1174" s="48"/>
    </row>
    <row r="1175" spans="2:26" x14ac:dyDescent="0.2">
      <c r="B1175" s="48"/>
      <c r="C1175" s="48"/>
      <c r="D1175" s="48"/>
      <c r="E1175" s="48"/>
      <c r="F1175" s="48"/>
      <c r="G1175" s="48"/>
      <c r="H1175" s="48"/>
      <c r="I1175" s="48"/>
      <c r="J1175" s="48"/>
      <c r="K1175" s="48"/>
      <c r="L1175" s="50"/>
      <c r="M1175" s="50"/>
      <c r="N1175" s="48"/>
      <c r="O1175" s="48"/>
      <c r="P1175" s="48"/>
      <c r="Q1175" s="48"/>
      <c r="R1175" s="48"/>
      <c r="S1175" s="49"/>
      <c r="T1175" s="49"/>
      <c r="U1175" s="49"/>
      <c r="V1175" s="48"/>
      <c r="W1175" s="48"/>
      <c r="X1175" s="48"/>
      <c r="Y1175" s="48"/>
      <c r="Z1175" s="48"/>
    </row>
    <row r="1176" spans="2:26" x14ac:dyDescent="0.2">
      <c r="B1176" s="48"/>
      <c r="C1176" s="48"/>
      <c r="D1176" s="48"/>
      <c r="E1176" s="48"/>
      <c r="F1176" s="48"/>
      <c r="G1176" s="48"/>
      <c r="H1176" s="48"/>
      <c r="I1176" s="48"/>
      <c r="J1176" s="48"/>
      <c r="K1176" s="48"/>
      <c r="L1176" s="50"/>
      <c r="M1176" s="50"/>
      <c r="N1176" s="48"/>
      <c r="O1176" s="48"/>
      <c r="P1176" s="48"/>
      <c r="Q1176" s="48"/>
      <c r="R1176" s="48"/>
      <c r="S1176" s="49"/>
      <c r="T1176" s="49"/>
      <c r="U1176" s="49"/>
      <c r="V1176" s="48"/>
      <c r="W1176" s="48"/>
      <c r="X1176" s="48"/>
      <c r="Y1176" s="48"/>
      <c r="Z1176" s="48"/>
    </row>
    <row r="1177" spans="2:26" x14ac:dyDescent="0.2">
      <c r="B1177" s="48"/>
      <c r="C1177" s="48"/>
      <c r="D1177" s="48"/>
      <c r="E1177" s="48"/>
      <c r="F1177" s="48"/>
      <c r="G1177" s="48"/>
      <c r="H1177" s="48"/>
      <c r="I1177" s="48"/>
      <c r="J1177" s="48"/>
      <c r="K1177" s="48"/>
      <c r="L1177" s="50"/>
      <c r="M1177" s="50"/>
      <c r="N1177" s="48"/>
      <c r="O1177" s="48"/>
      <c r="P1177" s="48"/>
      <c r="Q1177" s="48"/>
      <c r="R1177" s="48"/>
      <c r="S1177" s="49"/>
      <c r="T1177" s="49"/>
      <c r="U1177" s="49"/>
      <c r="V1177" s="48"/>
      <c r="W1177" s="48"/>
      <c r="X1177" s="48"/>
      <c r="Y1177" s="48"/>
      <c r="Z1177" s="48"/>
    </row>
    <row r="1178" spans="2:26" x14ac:dyDescent="0.2">
      <c r="B1178" s="48"/>
      <c r="C1178" s="48"/>
      <c r="D1178" s="48"/>
      <c r="E1178" s="48"/>
      <c r="F1178" s="48"/>
      <c r="G1178" s="48"/>
      <c r="H1178" s="48"/>
      <c r="I1178" s="48"/>
      <c r="J1178" s="48"/>
      <c r="K1178" s="48"/>
      <c r="L1178" s="50"/>
      <c r="M1178" s="50"/>
      <c r="N1178" s="48"/>
      <c r="O1178" s="48"/>
      <c r="P1178" s="48"/>
      <c r="Q1178" s="48"/>
      <c r="R1178" s="48"/>
      <c r="S1178" s="49"/>
      <c r="T1178" s="49"/>
      <c r="U1178" s="49"/>
      <c r="V1178" s="48"/>
      <c r="W1178" s="48"/>
      <c r="X1178" s="48"/>
      <c r="Y1178" s="48"/>
      <c r="Z1178" s="48"/>
    </row>
    <row r="1179" spans="2:26" x14ac:dyDescent="0.2">
      <c r="B1179" s="48"/>
      <c r="C1179" s="48"/>
      <c r="D1179" s="48"/>
      <c r="E1179" s="48"/>
      <c r="F1179" s="48"/>
      <c r="G1179" s="48"/>
      <c r="H1179" s="48"/>
      <c r="I1179" s="48"/>
      <c r="J1179" s="48"/>
      <c r="K1179" s="48"/>
      <c r="L1179" s="50"/>
      <c r="M1179" s="50"/>
      <c r="N1179" s="48"/>
      <c r="O1179" s="48"/>
      <c r="P1179" s="48"/>
      <c r="Q1179" s="48"/>
      <c r="R1179" s="48"/>
      <c r="S1179" s="49"/>
      <c r="T1179" s="49"/>
      <c r="U1179" s="49"/>
      <c r="V1179" s="48"/>
      <c r="W1179" s="48"/>
      <c r="X1179" s="48"/>
      <c r="Y1179" s="48"/>
      <c r="Z1179" s="48"/>
    </row>
    <row r="1180" spans="2:26" x14ac:dyDescent="0.2">
      <c r="B1180" s="48"/>
      <c r="C1180" s="48"/>
      <c r="D1180" s="48"/>
      <c r="E1180" s="48"/>
      <c r="F1180" s="48"/>
      <c r="G1180" s="48"/>
      <c r="H1180" s="48"/>
      <c r="I1180" s="48"/>
      <c r="J1180" s="48"/>
      <c r="K1180" s="48"/>
      <c r="L1180" s="50"/>
      <c r="M1180" s="50"/>
      <c r="N1180" s="48"/>
      <c r="O1180" s="48"/>
      <c r="P1180" s="48"/>
      <c r="Q1180" s="48"/>
      <c r="R1180" s="48"/>
      <c r="S1180" s="49"/>
      <c r="T1180" s="49"/>
      <c r="U1180" s="49"/>
      <c r="V1180" s="48"/>
      <c r="W1180" s="48"/>
      <c r="X1180" s="48"/>
      <c r="Y1180" s="48"/>
      <c r="Z1180" s="48"/>
    </row>
    <row r="1181" spans="2:26" x14ac:dyDescent="0.2">
      <c r="B1181" s="48"/>
      <c r="C1181" s="48"/>
      <c r="D1181" s="48"/>
      <c r="E1181" s="48"/>
      <c r="F1181" s="48"/>
      <c r="G1181" s="48"/>
      <c r="H1181" s="48"/>
      <c r="I1181" s="48"/>
      <c r="J1181" s="48"/>
      <c r="K1181" s="48"/>
      <c r="L1181" s="50"/>
      <c r="M1181" s="50"/>
      <c r="N1181" s="48"/>
      <c r="O1181" s="48"/>
      <c r="P1181" s="48"/>
      <c r="Q1181" s="48"/>
      <c r="R1181" s="48"/>
      <c r="S1181" s="49"/>
      <c r="T1181" s="49"/>
      <c r="U1181" s="49"/>
      <c r="V1181" s="48"/>
      <c r="W1181" s="48"/>
      <c r="X1181" s="48"/>
      <c r="Y1181" s="48"/>
      <c r="Z1181" s="48"/>
    </row>
    <row r="1182" spans="2:26" x14ac:dyDescent="0.2">
      <c r="B1182" s="48"/>
      <c r="C1182" s="48"/>
      <c r="D1182" s="48"/>
      <c r="E1182" s="48"/>
      <c r="F1182" s="48"/>
      <c r="G1182" s="48"/>
      <c r="H1182" s="48"/>
      <c r="I1182" s="48"/>
      <c r="J1182" s="48"/>
      <c r="K1182" s="48"/>
      <c r="L1182" s="50"/>
      <c r="M1182" s="50"/>
      <c r="N1182" s="48"/>
      <c r="O1182" s="48"/>
      <c r="P1182" s="48"/>
      <c r="Q1182" s="48"/>
      <c r="R1182" s="48"/>
      <c r="S1182" s="49"/>
      <c r="T1182" s="49"/>
      <c r="U1182" s="49"/>
      <c r="V1182" s="48"/>
      <c r="W1182" s="48"/>
      <c r="X1182" s="48"/>
      <c r="Y1182" s="48"/>
      <c r="Z1182" s="48"/>
    </row>
    <row r="1183" spans="2:26" x14ac:dyDescent="0.2">
      <c r="B1183" s="48"/>
      <c r="C1183" s="48"/>
      <c r="D1183" s="48"/>
      <c r="E1183" s="48"/>
      <c r="F1183" s="48"/>
      <c r="G1183" s="48"/>
      <c r="H1183" s="48"/>
      <c r="I1183" s="48"/>
      <c r="J1183" s="48"/>
      <c r="K1183" s="48"/>
      <c r="L1183" s="50"/>
      <c r="M1183" s="50"/>
      <c r="N1183" s="48"/>
      <c r="O1183" s="48"/>
      <c r="P1183" s="48"/>
      <c r="Q1183" s="48"/>
      <c r="R1183" s="48"/>
      <c r="S1183" s="49"/>
      <c r="T1183" s="49"/>
      <c r="U1183" s="49"/>
      <c r="V1183" s="48"/>
      <c r="W1183" s="48"/>
      <c r="X1183" s="48"/>
      <c r="Y1183" s="48"/>
      <c r="Z1183" s="48"/>
    </row>
    <row r="1184" spans="2:26" x14ac:dyDescent="0.2">
      <c r="B1184" s="48"/>
      <c r="C1184" s="48"/>
      <c r="D1184" s="48"/>
      <c r="E1184" s="48"/>
      <c r="F1184" s="48"/>
      <c r="G1184" s="48"/>
      <c r="H1184" s="48"/>
      <c r="I1184" s="48"/>
      <c r="J1184" s="48"/>
      <c r="K1184" s="48"/>
      <c r="L1184" s="50"/>
      <c r="M1184" s="50"/>
      <c r="N1184" s="48"/>
      <c r="O1184" s="48"/>
      <c r="P1184" s="48"/>
      <c r="Q1184" s="48"/>
      <c r="R1184" s="48"/>
      <c r="S1184" s="49"/>
      <c r="T1184" s="49"/>
      <c r="U1184" s="49"/>
      <c r="V1184" s="48"/>
      <c r="W1184" s="48"/>
      <c r="X1184" s="48"/>
      <c r="Y1184" s="48"/>
      <c r="Z1184" s="48"/>
    </row>
    <row r="1185" spans="2:26" x14ac:dyDescent="0.2">
      <c r="B1185" s="48"/>
      <c r="C1185" s="48"/>
      <c r="D1185" s="48"/>
      <c r="E1185" s="48"/>
      <c r="F1185" s="48"/>
      <c r="G1185" s="48"/>
      <c r="H1185" s="48"/>
      <c r="I1185" s="48"/>
      <c r="J1185" s="48"/>
      <c r="K1185" s="48"/>
      <c r="L1185" s="50"/>
      <c r="M1185" s="50"/>
      <c r="N1185" s="48"/>
      <c r="O1185" s="48"/>
      <c r="P1185" s="48"/>
      <c r="Q1185" s="48"/>
      <c r="R1185" s="48"/>
      <c r="S1185" s="49"/>
      <c r="T1185" s="49"/>
      <c r="U1185" s="49"/>
      <c r="V1185" s="48"/>
      <c r="W1185" s="48"/>
      <c r="X1185" s="48"/>
      <c r="Y1185" s="48"/>
      <c r="Z1185" s="48"/>
    </row>
    <row r="1186" spans="2:26" x14ac:dyDescent="0.2">
      <c r="B1186" s="48"/>
      <c r="C1186" s="48"/>
      <c r="D1186" s="48"/>
      <c r="E1186" s="48"/>
      <c r="F1186" s="48"/>
      <c r="G1186" s="48"/>
      <c r="H1186" s="48"/>
      <c r="I1186" s="48"/>
      <c r="J1186" s="48"/>
      <c r="K1186" s="48"/>
      <c r="L1186" s="50"/>
      <c r="M1186" s="50"/>
      <c r="N1186" s="48"/>
      <c r="O1186" s="48"/>
      <c r="P1186" s="48"/>
      <c r="Q1186" s="48"/>
      <c r="R1186" s="48"/>
      <c r="S1186" s="49"/>
      <c r="T1186" s="49"/>
      <c r="U1186" s="49"/>
      <c r="V1186" s="48"/>
      <c r="W1186" s="48"/>
      <c r="X1186" s="48"/>
      <c r="Y1186" s="48"/>
      <c r="Z1186" s="48"/>
    </row>
    <row r="1187" spans="2:26" x14ac:dyDescent="0.2">
      <c r="B1187" s="48"/>
      <c r="C1187" s="48"/>
      <c r="D1187" s="48"/>
      <c r="E1187" s="48"/>
      <c r="F1187" s="48"/>
      <c r="G1187" s="48"/>
      <c r="H1187" s="48"/>
      <c r="I1187" s="48"/>
      <c r="J1187" s="48"/>
      <c r="K1187" s="48"/>
      <c r="L1187" s="50"/>
      <c r="M1187" s="50"/>
      <c r="N1187" s="48"/>
      <c r="O1187" s="48"/>
      <c r="P1187" s="48"/>
      <c r="Q1187" s="48"/>
      <c r="R1187" s="48"/>
      <c r="S1187" s="49"/>
      <c r="T1187" s="49"/>
      <c r="U1187" s="49"/>
      <c r="V1187" s="48"/>
      <c r="W1187" s="48"/>
      <c r="X1187" s="48"/>
      <c r="Y1187" s="48"/>
      <c r="Z1187" s="48"/>
    </row>
    <row r="1188" spans="2:26" x14ac:dyDescent="0.2">
      <c r="B1188" s="48"/>
      <c r="C1188" s="48"/>
      <c r="D1188" s="48"/>
      <c r="E1188" s="48"/>
      <c r="F1188" s="48"/>
      <c r="G1188" s="48"/>
      <c r="H1188" s="48"/>
      <c r="I1188" s="48"/>
      <c r="J1188" s="48"/>
      <c r="K1188" s="48"/>
      <c r="L1188" s="50"/>
      <c r="M1188" s="50"/>
      <c r="N1188" s="48"/>
      <c r="O1188" s="48"/>
      <c r="P1188" s="48"/>
      <c r="Q1188" s="48"/>
      <c r="R1188" s="48"/>
      <c r="S1188" s="49"/>
      <c r="T1188" s="49"/>
      <c r="U1188" s="49"/>
      <c r="V1188" s="48"/>
      <c r="W1188" s="48"/>
      <c r="X1188" s="48"/>
      <c r="Y1188" s="48"/>
      <c r="Z1188" s="48"/>
    </row>
    <row r="1189" spans="2:26" x14ac:dyDescent="0.2">
      <c r="B1189" s="48"/>
      <c r="C1189" s="48"/>
      <c r="D1189" s="48"/>
      <c r="E1189" s="48"/>
      <c r="F1189" s="48"/>
      <c r="G1189" s="48"/>
      <c r="H1189" s="48"/>
      <c r="I1189" s="48"/>
      <c r="J1189" s="48"/>
      <c r="K1189" s="48"/>
      <c r="L1189" s="50"/>
      <c r="M1189" s="50"/>
      <c r="N1189" s="48"/>
      <c r="O1189" s="48"/>
      <c r="P1189" s="48"/>
      <c r="Q1189" s="48"/>
      <c r="R1189" s="48"/>
      <c r="S1189" s="49"/>
      <c r="T1189" s="49"/>
      <c r="U1189" s="49"/>
      <c r="V1189" s="48"/>
      <c r="W1189" s="48"/>
      <c r="X1189" s="48"/>
      <c r="Y1189" s="48"/>
      <c r="Z1189" s="48"/>
    </row>
    <row r="1190" spans="2:26" x14ac:dyDescent="0.2">
      <c r="B1190" s="48"/>
      <c r="C1190" s="48"/>
      <c r="D1190" s="48"/>
      <c r="E1190" s="48"/>
      <c r="F1190" s="48"/>
      <c r="G1190" s="48"/>
      <c r="H1190" s="48"/>
      <c r="I1190" s="48"/>
      <c r="J1190" s="48"/>
      <c r="K1190" s="48"/>
      <c r="L1190" s="50"/>
      <c r="M1190" s="50"/>
      <c r="N1190" s="48"/>
      <c r="O1190" s="48"/>
      <c r="P1190" s="48"/>
      <c r="Q1190" s="48"/>
      <c r="R1190" s="48"/>
      <c r="S1190" s="49"/>
      <c r="T1190" s="49"/>
      <c r="U1190" s="49"/>
      <c r="V1190" s="48"/>
      <c r="W1190" s="48"/>
      <c r="X1190" s="48"/>
      <c r="Y1190" s="48"/>
      <c r="Z1190" s="48"/>
    </row>
    <row r="1191" spans="2:26" x14ac:dyDescent="0.2">
      <c r="B1191" s="48"/>
      <c r="C1191" s="48"/>
      <c r="D1191" s="48"/>
      <c r="E1191" s="48"/>
      <c r="F1191" s="48"/>
      <c r="G1191" s="48"/>
      <c r="H1191" s="48"/>
      <c r="I1191" s="48"/>
      <c r="J1191" s="48"/>
      <c r="K1191" s="48"/>
      <c r="L1191" s="50"/>
      <c r="M1191" s="50"/>
      <c r="N1191" s="48"/>
      <c r="O1191" s="48"/>
      <c r="P1191" s="48"/>
      <c r="Q1191" s="48"/>
      <c r="R1191" s="48"/>
      <c r="S1191" s="49"/>
      <c r="T1191" s="49"/>
      <c r="U1191" s="49"/>
      <c r="V1191" s="48"/>
      <c r="W1191" s="48"/>
      <c r="X1191" s="48"/>
      <c r="Y1191" s="48"/>
      <c r="Z1191" s="48"/>
    </row>
    <row r="1192" spans="2:26" x14ac:dyDescent="0.2">
      <c r="B1192" s="48"/>
      <c r="C1192" s="48"/>
      <c r="D1192" s="48"/>
      <c r="E1192" s="48"/>
      <c r="F1192" s="48"/>
      <c r="G1192" s="48"/>
      <c r="H1192" s="48"/>
      <c r="I1192" s="48"/>
      <c r="J1192" s="48"/>
      <c r="K1192" s="48"/>
      <c r="L1192" s="50"/>
      <c r="M1192" s="50"/>
      <c r="N1192" s="48"/>
      <c r="O1192" s="48"/>
      <c r="P1192" s="48"/>
      <c r="Q1192" s="48"/>
      <c r="R1192" s="48"/>
      <c r="S1192" s="49"/>
      <c r="T1192" s="49"/>
      <c r="U1192" s="49"/>
      <c r="V1192" s="48"/>
      <c r="W1192" s="48"/>
      <c r="X1192" s="48"/>
      <c r="Y1192" s="48"/>
      <c r="Z1192" s="48"/>
    </row>
    <row r="1193" spans="2:26" x14ac:dyDescent="0.2">
      <c r="B1193" s="48"/>
      <c r="C1193" s="48"/>
      <c r="D1193" s="48"/>
      <c r="E1193" s="48"/>
      <c r="F1193" s="48"/>
      <c r="G1193" s="48"/>
      <c r="H1193" s="48"/>
      <c r="I1193" s="48"/>
      <c r="J1193" s="48"/>
      <c r="K1193" s="48"/>
      <c r="L1193" s="50"/>
      <c r="M1193" s="50"/>
      <c r="N1193" s="48"/>
      <c r="O1193" s="48"/>
      <c r="P1193" s="48"/>
      <c r="Q1193" s="48"/>
      <c r="R1193" s="48"/>
      <c r="S1193" s="49"/>
      <c r="T1193" s="49"/>
      <c r="U1193" s="49"/>
      <c r="V1193" s="48"/>
      <c r="W1193" s="48"/>
      <c r="X1193" s="48"/>
      <c r="Y1193" s="48"/>
      <c r="Z1193" s="48"/>
    </row>
    <row r="1194" spans="2:26" x14ac:dyDescent="0.2">
      <c r="B1194" s="48"/>
      <c r="C1194" s="48"/>
      <c r="D1194" s="48"/>
      <c r="E1194" s="48"/>
      <c r="F1194" s="48"/>
      <c r="G1194" s="48"/>
      <c r="H1194" s="48"/>
      <c r="I1194" s="48"/>
      <c r="J1194" s="48"/>
      <c r="K1194" s="48"/>
      <c r="L1194" s="50"/>
      <c r="M1194" s="50"/>
      <c r="N1194" s="48"/>
      <c r="O1194" s="48"/>
      <c r="P1194" s="48"/>
      <c r="Q1194" s="48"/>
      <c r="R1194" s="48"/>
      <c r="S1194" s="49"/>
      <c r="T1194" s="49"/>
      <c r="U1194" s="49"/>
      <c r="V1194" s="48"/>
      <c r="W1194" s="48"/>
      <c r="X1194" s="48"/>
      <c r="Y1194" s="48"/>
      <c r="Z1194" s="48"/>
    </row>
    <row r="1195" spans="2:26" x14ac:dyDescent="0.2">
      <c r="B1195" s="48"/>
      <c r="C1195" s="48"/>
      <c r="D1195" s="48"/>
      <c r="E1195" s="48"/>
      <c r="F1195" s="48"/>
      <c r="G1195" s="48"/>
      <c r="H1195" s="48"/>
      <c r="I1195" s="48"/>
      <c r="J1195" s="48"/>
      <c r="K1195" s="48"/>
      <c r="L1195" s="50"/>
      <c r="M1195" s="50"/>
      <c r="N1195" s="48"/>
      <c r="O1195" s="48"/>
      <c r="P1195" s="48"/>
      <c r="Q1195" s="48"/>
      <c r="R1195" s="48"/>
      <c r="S1195" s="49"/>
      <c r="T1195" s="49"/>
      <c r="U1195" s="49"/>
      <c r="V1195" s="48"/>
      <c r="W1195" s="48"/>
      <c r="X1195" s="48"/>
      <c r="Y1195" s="48"/>
      <c r="Z1195" s="48"/>
    </row>
    <row r="1196" spans="2:26" x14ac:dyDescent="0.2">
      <c r="B1196" s="48"/>
      <c r="C1196" s="48"/>
      <c r="D1196" s="48"/>
      <c r="E1196" s="48"/>
      <c r="F1196" s="48"/>
      <c r="G1196" s="48"/>
      <c r="H1196" s="48"/>
      <c r="I1196" s="48"/>
      <c r="J1196" s="48"/>
      <c r="K1196" s="48"/>
      <c r="L1196" s="50"/>
      <c r="M1196" s="50"/>
      <c r="N1196" s="48"/>
      <c r="O1196" s="48"/>
      <c r="P1196" s="48"/>
      <c r="Q1196" s="48"/>
      <c r="R1196" s="48"/>
      <c r="S1196" s="49"/>
      <c r="T1196" s="49"/>
      <c r="U1196" s="49"/>
      <c r="V1196" s="48"/>
      <c r="W1196" s="48"/>
      <c r="X1196" s="48"/>
      <c r="Y1196" s="48"/>
      <c r="Z1196" s="48"/>
    </row>
    <row r="1197" spans="2:26" x14ac:dyDescent="0.2">
      <c r="B1197" s="48"/>
      <c r="C1197" s="48"/>
      <c r="D1197" s="48"/>
      <c r="E1197" s="48"/>
      <c r="F1197" s="48"/>
      <c r="G1197" s="48"/>
      <c r="H1197" s="48"/>
      <c r="I1197" s="48"/>
      <c r="J1197" s="48"/>
      <c r="K1197" s="48"/>
      <c r="L1197" s="50"/>
      <c r="M1197" s="50"/>
      <c r="N1197" s="48"/>
      <c r="O1197" s="48"/>
      <c r="P1197" s="48"/>
      <c r="Q1197" s="48"/>
      <c r="R1197" s="48"/>
      <c r="S1197" s="49"/>
      <c r="T1197" s="49"/>
      <c r="U1197" s="49"/>
      <c r="V1197" s="48"/>
      <c r="W1197" s="48"/>
      <c r="X1197" s="48"/>
      <c r="Y1197" s="48"/>
      <c r="Z1197" s="48"/>
    </row>
    <row r="1198" spans="2:26" x14ac:dyDescent="0.2">
      <c r="B1198" s="48"/>
      <c r="C1198" s="48"/>
      <c r="D1198" s="48"/>
      <c r="E1198" s="48"/>
      <c r="F1198" s="48"/>
      <c r="G1198" s="48"/>
      <c r="H1198" s="48"/>
      <c r="I1198" s="48"/>
      <c r="J1198" s="48"/>
      <c r="K1198" s="48"/>
      <c r="L1198" s="50"/>
      <c r="M1198" s="50"/>
      <c r="N1198" s="48"/>
      <c r="O1198" s="48"/>
      <c r="P1198" s="48"/>
      <c r="Q1198" s="48"/>
      <c r="R1198" s="48"/>
      <c r="S1198" s="49"/>
      <c r="T1198" s="49"/>
      <c r="U1198" s="49"/>
      <c r="V1198" s="48"/>
      <c r="W1198" s="48"/>
      <c r="X1198" s="48"/>
      <c r="Y1198" s="48"/>
      <c r="Z1198" s="48"/>
    </row>
    <row r="1199" spans="2:26" x14ac:dyDescent="0.2">
      <c r="B1199" s="48"/>
      <c r="C1199" s="48"/>
      <c r="D1199" s="48"/>
      <c r="E1199" s="48"/>
      <c r="F1199" s="48"/>
      <c r="G1199" s="48"/>
      <c r="H1199" s="48"/>
      <c r="I1199" s="48"/>
      <c r="J1199" s="48"/>
      <c r="K1199" s="48"/>
      <c r="L1199" s="50"/>
      <c r="M1199" s="50"/>
      <c r="N1199" s="48"/>
      <c r="O1199" s="48"/>
      <c r="P1199" s="48"/>
      <c r="Q1199" s="48"/>
      <c r="R1199" s="48"/>
      <c r="S1199" s="49"/>
      <c r="T1199" s="49"/>
      <c r="U1199" s="49"/>
      <c r="V1199" s="48"/>
      <c r="W1199" s="48"/>
      <c r="X1199" s="48"/>
      <c r="Y1199" s="48"/>
      <c r="Z1199" s="48"/>
    </row>
    <row r="1200" spans="2:26" x14ac:dyDescent="0.2">
      <c r="B1200" s="48"/>
      <c r="C1200" s="48"/>
      <c r="D1200" s="48"/>
      <c r="E1200" s="48"/>
      <c r="F1200" s="48"/>
      <c r="G1200" s="48"/>
      <c r="H1200" s="48"/>
      <c r="I1200" s="48"/>
      <c r="J1200" s="48"/>
      <c r="K1200" s="48"/>
      <c r="L1200" s="50"/>
      <c r="M1200" s="50"/>
      <c r="N1200" s="48"/>
      <c r="O1200" s="48"/>
      <c r="P1200" s="48"/>
      <c r="Q1200" s="48"/>
      <c r="R1200" s="48"/>
      <c r="S1200" s="49"/>
      <c r="T1200" s="49"/>
      <c r="U1200" s="49"/>
      <c r="V1200" s="48"/>
      <c r="W1200" s="48"/>
      <c r="X1200" s="48"/>
      <c r="Y1200" s="48"/>
      <c r="Z1200" s="48"/>
    </row>
    <row r="1201" spans="2:26" x14ac:dyDescent="0.2">
      <c r="B1201" s="48"/>
      <c r="C1201" s="48"/>
      <c r="D1201" s="48"/>
      <c r="E1201" s="48"/>
      <c r="F1201" s="48"/>
      <c r="G1201" s="48"/>
      <c r="H1201" s="48"/>
      <c r="I1201" s="48"/>
      <c r="J1201" s="48"/>
      <c r="K1201" s="48"/>
      <c r="L1201" s="50"/>
      <c r="M1201" s="50"/>
      <c r="N1201" s="48"/>
      <c r="O1201" s="48"/>
      <c r="P1201" s="48"/>
      <c r="Q1201" s="48"/>
      <c r="R1201" s="48"/>
      <c r="S1201" s="49"/>
      <c r="T1201" s="49"/>
      <c r="U1201" s="49"/>
      <c r="V1201" s="48"/>
      <c r="W1201" s="48"/>
      <c r="X1201" s="48"/>
      <c r="Y1201" s="48"/>
      <c r="Z1201" s="48"/>
    </row>
    <row r="1202" spans="2:26" x14ac:dyDescent="0.2">
      <c r="B1202" s="48"/>
      <c r="C1202" s="48"/>
      <c r="D1202" s="48"/>
      <c r="E1202" s="48"/>
      <c r="F1202" s="48"/>
      <c r="G1202" s="48"/>
      <c r="H1202" s="48"/>
      <c r="I1202" s="48"/>
      <c r="J1202" s="48"/>
      <c r="K1202" s="48"/>
      <c r="L1202" s="50"/>
      <c r="M1202" s="50"/>
      <c r="N1202" s="48"/>
      <c r="O1202" s="48"/>
      <c r="P1202" s="48"/>
      <c r="Q1202" s="48"/>
      <c r="R1202" s="48"/>
      <c r="S1202" s="49"/>
      <c r="T1202" s="49"/>
      <c r="U1202" s="49"/>
      <c r="V1202" s="48"/>
      <c r="W1202" s="48"/>
      <c r="X1202" s="48"/>
      <c r="Y1202" s="48"/>
      <c r="Z1202" s="48"/>
    </row>
    <row r="1203" spans="2:26" x14ac:dyDescent="0.2">
      <c r="B1203" s="48"/>
      <c r="C1203" s="48"/>
      <c r="D1203" s="48"/>
      <c r="E1203" s="48"/>
      <c r="F1203" s="48"/>
      <c r="G1203" s="48"/>
      <c r="H1203" s="48"/>
      <c r="I1203" s="48"/>
      <c r="J1203" s="48"/>
      <c r="K1203" s="48"/>
      <c r="L1203" s="50"/>
      <c r="M1203" s="50"/>
      <c r="N1203" s="48"/>
      <c r="O1203" s="48"/>
      <c r="P1203" s="48"/>
      <c r="Q1203" s="48"/>
      <c r="R1203" s="48"/>
      <c r="S1203" s="49"/>
      <c r="T1203" s="49"/>
      <c r="U1203" s="49"/>
      <c r="V1203" s="48"/>
      <c r="W1203" s="48"/>
      <c r="X1203" s="48"/>
      <c r="Y1203" s="48"/>
      <c r="Z1203" s="48"/>
    </row>
    <row r="1204" spans="2:26" x14ac:dyDescent="0.2">
      <c r="B1204" s="48"/>
      <c r="C1204" s="48"/>
      <c r="D1204" s="48"/>
      <c r="E1204" s="48"/>
      <c r="F1204" s="48"/>
      <c r="G1204" s="48"/>
      <c r="H1204" s="48"/>
      <c r="I1204" s="48"/>
      <c r="J1204" s="48"/>
      <c r="K1204" s="48"/>
      <c r="L1204" s="50"/>
      <c r="M1204" s="50"/>
      <c r="N1204" s="48"/>
      <c r="O1204" s="48"/>
      <c r="P1204" s="48"/>
      <c r="Q1204" s="48"/>
      <c r="R1204" s="48"/>
      <c r="S1204" s="49"/>
      <c r="T1204" s="49"/>
      <c r="U1204" s="49"/>
      <c r="V1204" s="48"/>
      <c r="W1204" s="48"/>
      <c r="X1204" s="48"/>
      <c r="Y1204" s="48"/>
      <c r="Z1204" s="48"/>
    </row>
    <row r="1205" spans="2:26" x14ac:dyDescent="0.2">
      <c r="B1205" s="48"/>
      <c r="C1205" s="48"/>
      <c r="D1205" s="48"/>
      <c r="E1205" s="48"/>
      <c r="F1205" s="48"/>
      <c r="G1205" s="48"/>
      <c r="H1205" s="48"/>
      <c r="I1205" s="48"/>
      <c r="J1205" s="48"/>
      <c r="K1205" s="48"/>
      <c r="L1205" s="50"/>
      <c r="M1205" s="50"/>
      <c r="N1205" s="48"/>
      <c r="O1205" s="48"/>
      <c r="P1205" s="48"/>
      <c r="Q1205" s="48"/>
      <c r="R1205" s="48"/>
      <c r="S1205" s="49"/>
      <c r="T1205" s="49"/>
      <c r="U1205" s="49"/>
      <c r="V1205" s="48"/>
      <c r="W1205" s="48"/>
      <c r="X1205" s="48"/>
      <c r="Y1205" s="48"/>
      <c r="Z1205" s="48"/>
    </row>
    <row r="1206" spans="2:26" x14ac:dyDescent="0.2">
      <c r="B1206" s="48"/>
      <c r="C1206" s="48"/>
      <c r="D1206" s="48"/>
      <c r="E1206" s="48"/>
      <c r="F1206" s="48"/>
      <c r="G1206" s="48"/>
      <c r="H1206" s="48"/>
      <c r="I1206" s="48"/>
      <c r="J1206" s="48"/>
      <c r="K1206" s="48"/>
      <c r="L1206" s="50"/>
      <c r="M1206" s="50"/>
      <c r="N1206" s="48"/>
      <c r="O1206" s="48"/>
      <c r="P1206" s="48"/>
      <c r="Q1206" s="48"/>
      <c r="R1206" s="48"/>
      <c r="S1206" s="49"/>
      <c r="T1206" s="49"/>
      <c r="U1206" s="49"/>
      <c r="V1206" s="48"/>
      <c r="W1206" s="48"/>
      <c r="X1206" s="48"/>
      <c r="Y1206" s="48"/>
      <c r="Z1206" s="48"/>
    </row>
    <row r="1207" spans="2:26" x14ac:dyDescent="0.2">
      <c r="B1207" s="48"/>
      <c r="C1207" s="48"/>
      <c r="D1207" s="48"/>
      <c r="E1207" s="48"/>
      <c r="F1207" s="48"/>
      <c r="G1207" s="48"/>
      <c r="H1207" s="48"/>
      <c r="I1207" s="48"/>
      <c r="J1207" s="48"/>
      <c r="K1207" s="48"/>
      <c r="L1207" s="50"/>
      <c r="M1207" s="50"/>
      <c r="N1207" s="48"/>
      <c r="O1207" s="48"/>
      <c r="P1207" s="48"/>
      <c r="Q1207" s="48"/>
      <c r="R1207" s="48"/>
      <c r="S1207" s="49"/>
      <c r="T1207" s="49"/>
      <c r="U1207" s="49"/>
      <c r="V1207" s="48"/>
      <c r="W1207" s="48"/>
      <c r="X1207" s="48"/>
      <c r="Y1207" s="48"/>
      <c r="Z1207" s="48"/>
    </row>
    <row r="1208" spans="2:26" x14ac:dyDescent="0.2">
      <c r="B1208" s="48"/>
      <c r="C1208" s="48"/>
      <c r="D1208" s="48"/>
      <c r="E1208" s="48"/>
      <c r="F1208" s="48"/>
      <c r="G1208" s="48"/>
      <c r="H1208" s="48"/>
      <c r="I1208" s="48"/>
      <c r="J1208" s="48"/>
      <c r="K1208" s="48"/>
      <c r="L1208" s="50"/>
      <c r="M1208" s="50"/>
      <c r="N1208" s="48"/>
      <c r="O1208" s="48"/>
      <c r="P1208" s="48"/>
      <c r="Q1208" s="48"/>
      <c r="R1208" s="48"/>
      <c r="S1208" s="49"/>
      <c r="T1208" s="49"/>
      <c r="U1208" s="49"/>
      <c r="V1208" s="48"/>
      <c r="W1208" s="48"/>
      <c r="X1208" s="48"/>
      <c r="Y1208" s="48"/>
      <c r="Z1208" s="48"/>
    </row>
    <row r="1209" spans="2:26" x14ac:dyDescent="0.2">
      <c r="B1209" s="48"/>
      <c r="C1209" s="48"/>
      <c r="D1209" s="48"/>
      <c r="E1209" s="48"/>
      <c r="F1209" s="48"/>
      <c r="G1209" s="48"/>
      <c r="H1209" s="48"/>
      <c r="I1209" s="48"/>
      <c r="J1209" s="48"/>
      <c r="K1209" s="48"/>
      <c r="L1209" s="50"/>
      <c r="M1209" s="50"/>
      <c r="N1209" s="48"/>
      <c r="O1209" s="48"/>
      <c r="P1209" s="48"/>
      <c r="Q1209" s="48"/>
      <c r="R1209" s="48"/>
      <c r="S1209" s="49"/>
      <c r="T1209" s="49"/>
      <c r="U1209" s="49"/>
      <c r="V1209" s="48"/>
      <c r="W1209" s="48"/>
      <c r="X1209" s="48"/>
      <c r="Y1209" s="48"/>
      <c r="Z1209" s="48"/>
    </row>
    <row r="1210" spans="2:26" x14ac:dyDescent="0.2">
      <c r="B1210" s="48"/>
      <c r="C1210" s="48"/>
      <c r="D1210" s="48"/>
      <c r="E1210" s="48"/>
      <c r="F1210" s="48"/>
      <c r="G1210" s="48"/>
      <c r="H1210" s="48"/>
      <c r="I1210" s="48"/>
      <c r="J1210" s="48"/>
      <c r="K1210" s="48"/>
      <c r="L1210" s="50"/>
      <c r="M1210" s="50"/>
      <c r="N1210" s="48"/>
      <c r="O1210" s="48"/>
      <c r="P1210" s="48"/>
      <c r="Q1210" s="48"/>
      <c r="R1210" s="48"/>
      <c r="S1210" s="49"/>
      <c r="T1210" s="49"/>
      <c r="U1210" s="49"/>
      <c r="V1210" s="48"/>
      <c r="W1210" s="48"/>
      <c r="X1210" s="48"/>
      <c r="Y1210" s="48"/>
      <c r="Z1210" s="48"/>
    </row>
    <row r="1211" spans="2:26" x14ac:dyDescent="0.2">
      <c r="B1211" s="48"/>
      <c r="C1211" s="48"/>
      <c r="D1211" s="48"/>
      <c r="E1211" s="48"/>
      <c r="F1211" s="48"/>
      <c r="G1211" s="48"/>
      <c r="H1211" s="48"/>
      <c r="I1211" s="48"/>
      <c r="J1211" s="48"/>
      <c r="K1211" s="48"/>
      <c r="L1211" s="50"/>
      <c r="M1211" s="50"/>
      <c r="N1211" s="48"/>
      <c r="O1211" s="48"/>
      <c r="P1211" s="48"/>
      <c r="Q1211" s="48"/>
      <c r="R1211" s="48"/>
      <c r="S1211" s="49"/>
      <c r="T1211" s="49"/>
      <c r="U1211" s="49"/>
      <c r="V1211" s="48"/>
      <c r="W1211" s="48"/>
      <c r="X1211" s="48"/>
      <c r="Y1211" s="48"/>
      <c r="Z1211" s="48"/>
    </row>
    <row r="1212" spans="2:26" x14ac:dyDescent="0.2">
      <c r="B1212" s="48"/>
      <c r="C1212" s="48"/>
      <c r="D1212" s="48"/>
      <c r="E1212" s="48"/>
      <c r="F1212" s="48"/>
      <c r="G1212" s="48"/>
      <c r="H1212" s="48"/>
      <c r="I1212" s="48"/>
      <c r="J1212" s="48"/>
      <c r="K1212" s="48"/>
      <c r="L1212" s="50"/>
      <c r="M1212" s="50"/>
      <c r="N1212" s="48"/>
      <c r="O1212" s="48"/>
      <c r="P1212" s="48"/>
      <c r="Q1212" s="48"/>
      <c r="R1212" s="48"/>
      <c r="S1212" s="49"/>
      <c r="T1212" s="49"/>
      <c r="U1212" s="49"/>
      <c r="V1212" s="48"/>
      <c r="W1212" s="48"/>
      <c r="X1212" s="48"/>
      <c r="Y1212" s="48"/>
      <c r="Z1212" s="48"/>
    </row>
    <row r="1213" spans="2:26" x14ac:dyDescent="0.2">
      <c r="B1213" s="48"/>
      <c r="C1213" s="48"/>
      <c r="D1213" s="48"/>
      <c r="E1213" s="48"/>
      <c r="F1213" s="48"/>
      <c r="G1213" s="48"/>
      <c r="H1213" s="48"/>
      <c r="I1213" s="48"/>
      <c r="J1213" s="48"/>
      <c r="K1213" s="48"/>
      <c r="L1213" s="50"/>
      <c r="M1213" s="50"/>
      <c r="N1213" s="48"/>
      <c r="O1213" s="48"/>
      <c r="P1213" s="48"/>
      <c r="Q1213" s="48"/>
      <c r="R1213" s="48"/>
      <c r="S1213" s="49"/>
      <c r="T1213" s="49"/>
      <c r="U1213" s="49"/>
      <c r="V1213" s="48"/>
      <c r="W1213" s="48"/>
      <c r="X1213" s="48"/>
      <c r="Y1213" s="48"/>
      <c r="Z1213" s="48"/>
    </row>
    <row r="1214" spans="2:26" x14ac:dyDescent="0.2">
      <c r="B1214" s="48"/>
      <c r="C1214" s="48"/>
      <c r="D1214" s="48"/>
      <c r="E1214" s="48"/>
      <c r="F1214" s="48"/>
      <c r="G1214" s="48"/>
      <c r="H1214" s="48"/>
      <c r="I1214" s="48"/>
      <c r="J1214" s="48"/>
      <c r="K1214" s="48"/>
      <c r="L1214" s="50"/>
      <c r="M1214" s="50"/>
      <c r="N1214" s="48"/>
      <c r="O1214" s="48"/>
      <c r="P1214" s="48"/>
      <c r="Q1214" s="48"/>
      <c r="R1214" s="48"/>
      <c r="S1214" s="49"/>
      <c r="T1214" s="49"/>
      <c r="U1214" s="49"/>
      <c r="V1214" s="48"/>
      <c r="W1214" s="48"/>
      <c r="X1214" s="48"/>
      <c r="Y1214" s="48"/>
      <c r="Z1214" s="48"/>
    </row>
    <row r="1215" spans="2:26" x14ac:dyDescent="0.2">
      <c r="B1215" s="48"/>
      <c r="C1215" s="48"/>
      <c r="D1215" s="48"/>
      <c r="E1215" s="48"/>
      <c r="F1215" s="48"/>
      <c r="G1215" s="48"/>
      <c r="H1215" s="48"/>
      <c r="I1215" s="48"/>
      <c r="J1215" s="48"/>
      <c r="K1215" s="48"/>
      <c r="L1215" s="50"/>
      <c r="M1215" s="50"/>
      <c r="N1215" s="48"/>
      <c r="O1215" s="48"/>
      <c r="P1215" s="48"/>
      <c r="Q1215" s="48"/>
      <c r="R1215" s="48"/>
      <c r="S1215" s="49"/>
      <c r="T1215" s="49"/>
      <c r="U1215" s="49"/>
      <c r="V1215" s="48"/>
      <c r="W1215" s="48"/>
      <c r="X1215" s="48"/>
      <c r="Y1215" s="48"/>
      <c r="Z1215" s="48"/>
    </row>
    <row r="1216" spans="2:26" x14ac:dyDescent="0.2">
      <c r="B1216" s="48"/>
      <c r="C1216" s="48"/>
      <c r="D1216" s="48"/>
      <c r="E1216" s="48"/>
      <c r="F1216" s="48"/>
      <c r="G1216" s="48"/>
      <c r="H1216" s="48"/>
      <c r="I1216" s="48"/>
      <c r="J1216" s="48"/>
      <c r="K1216" s="48"/>
      <c r="L1216" s="50"/>
      <c r="M1216" s="50"/>
      <c r="N1216" s="48"/>
      <c r="O1216" s="48"/>
      <c r="P1216" s="48"/>
      <c r="Q1216" s="48"/>
      <c r="R1216" s="48"/>
      <c r="S1216" s="49"/>
      <c r="T1216" s="49"/>
      <c r="U1216" s="49"/>
      <c r="V1216" s="48"/>
      <c r="W1216" s="48"/>
      <c r="X1216" s="48"/>
      <c r="Y1216" s="48"/>
      <c r="Z1216" s="48"/>
    </row>
    <row r="1217" spans="2:26" x14ac:dyDescent="0.2">
      <c r="B1217" s="48"/>
      <c r="C1217" s="48"/>
      <c r="D1217" s="48"/>
      <c r="E1217" s="48"/>
      <c r="F1217" s="48"/>
      <c r="G1217" s="48"/>
      <c r="H1217" s="48"/>
      <c r="I1217" s="48"/>
      <c r="J1217" s="48"/>
      <c r="K1217" s="48"/>
      <c r="L1217" s="50"/>
      <c r="M1217" s="50"/>
      <c r="N1217" s="48"/>
      <c r="O1217" s="48"/>
      <c r="P1217" s="48"/>
      <c r="Q1217" s="48"/>
      <c r="R1217" s="48"/>
      <c r="S1217" s="49"/>
      <c r="T1217" s="49"/>
      <c r="U1217" s="49"/>
      <c r="V1217" s="48"/>
      <c r="W1217" s="48"/>
      <c r="X1217" s="48"/>
      <c r="Y1217" s="48"/>
      <c r="Z1217" s="48"/>
    </row>
    <row r="1218" spans="2:26" x14ac:dyDescent="0.2">
      <c r="B1218" s="48"/>
      <c r="C1218" s="48"/>
      <c r="D1218" s="48"/>
      <c r="E1218" s="48"/>
      <c r="F1218" s="48"/>
      <c r="G1218" s="48"/>
      <c r="H1218" s="48"/>
      <c r="I1218" s="48"/>
      <c r="J1218" s="48"/>
      <c r="K1218" s="48"/>
      <c r="L1218" s="50"/>
      <c r="M1218" s="50"/>
      <c r="N1218" s="48"/>
      <c r="O1218" s="48"/>
      <c r="P1218" s="48"/>
      <c r="Q1218" s="48"/>
      <c r="R1218" s="48"/>
      <c r="S1218" s="49"/>
      <c r="T1218" s="49"/>
      <c r="U1218" s="49"/>
      <c r="V1218" s="48"/>
      <c r="W1218" s="48"/>
      <c r="X1218" s="48"/>
      <c r="Y1218" s="48"/>
      <c r="Z1218" s="48"/>
    </row>
    <row r="1219" spans="2:26" x14ac:dyDescent="0.2">
      <c r="B1219" s="48"/>
      <c r="C1219" s="48"/>
      <c r="D1219" s="48"/>
      <c r="E1219" s="48"/>
      <c r="F1219" s="48"/>
      <c r="G1219" s="48"/>
      <c r="H1219" s="48"/>
      <c r="I1219" s="48"/>
      <c r="J1219" s="48"/>
      <c r="K1219" s="48"/>
      <c r="L1219" s="50"/>
      <c r="M1219" s="50"/>
      <c r="N1219" s="48"/>
      <c r="O1219" s="48"/>
      <c r="P1219" s="48"/>
      <c r="Q1219" s="48"/>
      <c r="R1219" s="48"/>
      <c r="S1219" s="49"/>
      <c r="T1219" s="49"/>
      <c r="U1219" s="49"/>
      <c r="V1219" s="48"/>
      <c r="W1219" s="48"/>
      <c r="X1219" s="48"/>
      <c r="Y1219" s="48"/>
      <c r="Z1219" s="48"/>
    </row>
    <row r="1220" spans="2:26" x14ac:dyDescent="0.2">
      <c r="B1220" s="48"/>
      <c r="C1220" s="48"/>
      <c r="D1220" s="48"/>
      <c r="E1220" s="48"/>
      <c r="F1220" s="48"/>
      <c r="G1220" s="48"/>
      <c r="H1220" s="48"/>
      <c r="I1220" s="48"/>
      <c r="J1220" s="48"/>
      <c r="K1220" s="48"/>
      <c r="L1220" s="50"/>
      <c r="M1220" s="50"/>
      <c r="N1220" s="48"/>
      <c r="O1220" s="48"/>
      <c r="P1220" s="48"/>
      <c r="Q1220" s="48"/>
      <c r="R1220" s="48"/>
      <c r="S1220" s="49"/>
      <c r="T1220" s="49"/>
      <c r="U1220" s="49"/>
      <c r="V1220" s="48"/>
      <c r="W1220" s="48"/>
      <c r="X1220" s="48"/>
      <c r="Y1220" s="48"/>
      <c r="Z1220" s="48"/>
    </row>
    <row r="1221" spans="2:26" x14ac:dyDescent="0.2">
      <c r="B1221" s="48"/>
      <c r="C1221" s="48"/>
      <c r="D1221" s="48"/>
      <c r="E1221" s="48"/>
      <c r="F1221" s="48"/>
      <c r="G1221" s="48"/>
      <c r="H1221" s="48"/>
      <c r="I1221" s="48"/>
      <c r="J1221" s="48"/>
      <c r="K1221" s="48"/>
      <c r="L1221" s="50"/>
      <c r="M1221" s="50"/>
      <c r="N1221" s="48"/>
      <c r="O1221" s="48"/>
      <c r="P1221" s="48"/>
      <c r="Q1221" s="48"/>
      <c r="R1221" s="48"/>
      <c r="S1221" s="49"/>
      <c r="T1221" s="49"/>
      <c r="U1221" s="49"/>
      <c r="V1221" s="48"/>
      <c r="W1221" s="48"/>
      <c r="X1221" s="48"/>
      <c r="Y1221" s="48"/>
      <c r="Z1221" s="48"/>
    </row>
    <row r="1222" spans="2:26" x14ac:dyDescent="0.2">
      <c r="B1222" s="48"/>
      <c r="C1222" s="48"/>
      <c r="D1222" s="48"/>
      <c r="E1222" s="48"/>
      <c r="F1222" s="48"/>
      <c r="G1222" s="48"/>
      <c r="H1222" s="48"/>
      <c r="I1222" s="48"/>
      <c r="J1222" s="48"/>
      <c r="K1222" s="48"/>
      <c r="L1222" s="50"/>
      <c r="M1222" s="50"/>
      <c r="N1222" s="48"/>
      <c r="O1222" s="48"/>
      <c r="P1222" s="48"/>
      <c r="Q1222" s="48"/>
      <c r="R1222" s="48"/>
      <c r="S1222" s="49"/>
      <c r="T1222" s="49"/>
      <c r="U1222" s="49"/>
      <c r="V1222" s="48"/>
      <c r="W1222" s="48"/>
      <c r="X1222" s="48"/>
      <c r="Y1222" s="48"/>
      <c r="Z1222" s="48"/>
    </row>
    <row r="1223" spans="2:26" x14ac:dyDescent="0.2">
      <c r="B1223" s="48"/>
      <c r="C1223" s="48"/>
      <c r="D1223" s="48"/>
      <c r="E1223" s="48"/>
      <c r="F1223" s="48"/>
      <c r="G1223" s="48"/>
      <c r="H1223" s="48"/>
      <c r="I1223" s="48"/>
      <c r="J1223" s="48"/>
      <c r="K1223" s="48"/>
      <c r="L1223" s="50"/>
      <c r="M1223" s="50"/>
      <c r="N1223" s="48"/>
      <c r="O1223" s="48"/>
      <c r="P1223" s="48"/>
      <c r="Q1223" s="48"/>
      <c r="R1223" s="48"/>
      <c r="S1223" s="49"/>
      <c r="T1223" s="49"/>
      <c r="U1223" s="49"/>
      <c r="V1223" s="48"/>
      <c r="W1223" s="48"/>
      <c r="X1223" s="48"/>
      <c r="Y1223" s="48"/>
      <c r="Z1223" s="48"/>
    </row>
    <row r="1224" spans="2:26" x14ac:dyDescent="0.2">
      <c r="B1224" s="48"/>
      <c r="C1224" s="48"/>
      <c r="D1224" s="48"/>
      <c r="E1224" s="48"/>
      <c r="F1224" s="48"/>
      <c r="G1224" s="48"/>
      <c r="H1224" s="48"/>
      <c r="I1224" s="48"/>
      <c r="J1224" s="48"/>
      <c r="K1224" s="48"/>
      <c r="L1224" s="50"/>
      <c r="M1224" s="50"/>
      <c r="N1224" s="48"/>
      <c r="O1224" s="48"/>
      <c r="P1224" s="48"/>
      <c r="Q1224" s="48"/>
      <c r="R1224" s="48"/>
      <c r="S1224" s="49"/>
      <c r="T1224" s="49"/>
      <c r="U1224" s="49"/>
      <c r="V1224" s="48"/>
      <c r="W1224" s="48"/>
      <c r="X1224" s="48"/>
      <c r="Y1224" s="48"/>
      <c r="Z1224" s="48"/>
    </row>
    <row r="1225" spans="2:26" x14ac:dyDescent="0.2">
      <c r="B1225" s="48"/>
      <c r="C1225" s="48"/>
      <c r="D1225" s="48"/>
      <c r="E1225" s="48"/>
      <c r="F1225" s="48"/>
      <c r="G1225" s="48"/>
      <c r="H1225" s="48"/>
      <c r="I1225" s="48"/>
      <c r="J1225" s="48"/>
      <c r="K1225" s="48"/>
      <c r="L1225" s="50"/>
      <c r="M1225" s="50"/>
      <c r="N1225" s="48"/>
      <c r="O1225" s="48"/>
      <c r="P1225" s="48"/>
      <c r="Q1225" s="48"/>
      <c r="R1225" s="48"/>
      <c r="S1225" s="49"/>
      <c r="T1225" s="49"/>
      <c r="U1225" s="49"/>
      <c r="V1225" s="48"/>
      <c r="W1225" s="48"/>
      <c r="X1225" s="48"/>
      <c r="Y1225" s="48"/>
      <c r="Z1225" s="48"/>
    </row>
    <row r="1226" spans="2:26" x14ac:dyDescent="0.2">
      <c r="B1226" s="48"/>
      <c r="C1226" s="48"/>
      <c r="D1226" s="48"/>
      <c r="E1226" s="48"/>
      <c r="F1226" s="48"/>
      <c r="G1226" s="48"/>
      <c r="H1226" s="48"/>
      <c r="I1226" s="48"/>
      <c r="J1226" s="48"/>
      <c r="K1226" s="48"/>
      <c r="L1226" s="50"/>
      <c r="M1226" s="50"/>
      <c r="N1226" s="48"/>
      <c r="O1226" s="48"/>
      <c r="P1226" s="48"/>
      <c r="Q1226" s="48"/>
      <c r="R1226" s="48"/>
      <c r="S1226" s="49"/>
      <c r="T1226" s="49"/>
      <c r="U1226" s="49"/>
      <c r="V1226" s="48"/>
      <c r="W1226" s="48"/>
      <c r="X1226" s="48"/>
      <c r="Y1226" s="48"/>
      <c r="Z1226" s="48"/>
    </row>
    <row r="1227" spans="2:26" x14ac:dyDescent="0.2">
      <c r="B1227" s="48"/>
      <c r="C1227" s="48"/>
      <c r="D1227" s="48"/>
      <c r="E1227" s="48"/>
      <c r="F1227" s="48"/>
      <c r="G1227" s="48"/>
      <c r="H1227" s="48"/>
      <c r="I1227" s="48"/>
      <c r="J1227" s="48"/>
      <c r="K1227" s="48"/>
      <c r="L1227" s="50"/>
      <c r="M1227" s="50"/>
      <c r="N1227" s="48"/>
      <c r="O1227" s="48"/>
      <c r="P1227" s="48"/>
      <c r="Q1227" s="48"/>
      <c r="R1227" s="48"/>
      <c r="S1227" s="49"/>
      <c r="T1227" s="49"/>
      <c r="U1227" s="49"/>
      <c r="V1227" s="48"/>
      <c r="W1227" s="48"/>
      <c r="X1227" s="48"/>
      <c r="Y1227" s="48"/>
      <c r="Z1227" s="48"/>
    </row>
    <row r="1228" spans="2:26" x14ac:dyDescent="0.2">
      <c r="B1228" s="48"/>
      <c r="C1228" s="48"/>
      <c r="D1228" s="48"/>
      <c r="E1228" s="48"/>
      <c r="F1228" s="48"/>
      <c r="G1228" s="48"/>
      <c r="H1228" s="48"/>
      <c r="I1228" s="48"/>
      <c r="J1228" s="48"/>
      <c r="K1228" s="48"/>
      <c r="L1228" s="50"/>
      <c r="M1228" s="50"/>
      <c r="N1228" s="48"/>
      <c r="O1228" s="48"/>
      <c r="P1228" s="48"/>
      <c r="Q1228" s="48"/>
      <c r="R1228" s="48"/>
      <c r="S1228" s="49"/>
      <c r="T1228" s="49"/>
      <c r="U1228" s="49"/>
      <c r="V1228" s="48"/>
      <c r="W1228" s="48"/>
      <c r="X1228" s="48"/>
      <c r="Y1228" s="48"/>
      <c r="Z1228" s="48"/>
    </row>
    <row r="1229" spans="2:26" x14ac:dyDescent="0.2">
      <c r="B1229" s="48"/>
      <c r="C1229" s="48"/>
      <c r="D1229" s="48"/>
      <c r="E1229" s="48"/>
      <c r="F1229" s="48"/>
      <c r="G1229" s="48"/>
      <c r="H1229" s="48"/>
      <c r="I1229" s="48"/>
      <c r="J1229" s="48"/>
      <c r="K1229" s="48"/>
      <c r="L1229" s="50"/>
      <c r="M1229" s="50"/>
      <c r="N1229" s="48"/>
      <c r="O1229" s="48"/>
      <c r="P1229" s="48"/>
      <c r="Q1229" s="48"/>
      <c r="R1229" s="48"/>
      <c r="S1229" s="49"/>
      <c r="T1229" s="49"/>
      <c r="U1229" s="49"/>
      <c r="V1229" s="48"/>
      <c r="W1229" s="48"/>
      <c r="X1229" s="48"/>
      <c r="Y1229" s="48"/>
      <c r="Z1229" s="48"/>
    </row>
    <row r="1230" spans="2:26" x14ac:dyDescent="0.2">
      <c r="B1230" s="48"/>
      <c r="C1230" s="48"/>
      <c r="D1230" s="48"/>
      <c r="E1230" s="48"/>
      <c r="F1230" s="48"/>
      <c r="G1230" s="48"/>
      <c r="H1230" s="48"/>
      <c r="I1230" s="48"/>
      <c r="J1230" s="48"/>
      <c r="K1230" s="48"/>
      <c r="L1230" s="50"/>
      <c r="M1230" s="50"/>
      <c r="N1230" s="48"/>
      <c r="O1230" s="48"/>
      <c r="P1230" s="48"/>
      <c r="Q1230" s="48"/>
      <c r="R1230" s="48"/>
      <c r="S1230" s="49"/>
      <c r="T1230" s="49"/>
      <c r="U1230" s="49"/>
      <c r="V1230" s="48"/>
      <c r="W1230" s="48"/>
      <c r="X1230" s="48"/>
      <c r="Y1230" s="48"/>
      <c r="Z1230" s="48"/>
    </row>
    <row r="1231" spans="2:26" x14ac:dyDescent="0.2">
      <c r="B1231" s="48"/>
      <c r="C1231" s="48"/>
      <c r="D1231" s="48"/>
      <c r="E1231" s="48"/>
      <c r="F1231" s="48"/>
      <c r="G1231" s="48"/>
      <c r="H1231" s="48"/>
      <c r="I1231" s="48"/>
      <c r="J1231" s="48"/>
      <c r="K1231" s="48"/>
      <c r="L1231" s="50"/>
      <c r="M1231" s="50"/>
      <c r="N1231" s="48"/>
      <c r="O1231" s="48"/>
      <c r="P1231" s="48"/>
      <c r="Q1231" s="48"/>
      <c r="R1231" s="48"/>
      <c r="S1231" s="49"/>
      <c r="T1231" s="49"/>
      <c r="U1231" s="49"/>
      <c r="V1231" s="48"/>
      <c r="W1231" s="48"/>
      <c r="X1231" s="48"/>
      <c r="Y1231" s="48"/>
      <c r="Z1231" s="48"/>
    </row>
    <row r="1232" spans="2:26" x14ac:dyDescent="0.2">
      <c r="B1232" s="48"/>
      <c r="C1232" s="48"/>
      <c r="D1232" s="48"/>
      <c r="E1232" s="48"/>
      <c r="F1232" s="48"/>
      <c r="G1232" s="48"/>
      <c r="H1232" s="48"/>
      <c r="I1232" s="48"/>
      <c r="J1232" s="48"/>
      <c r="K1232" s="48"/>
      <c r="L1232" s="50"/>
      <c r="M1232" s="50"/>
      <c r="N1232" s="48"/>
      <c r="O1232" s="48"/>
      <c r="P1232" s="48"/>
      <c r="Q1232" s="48"/>
      <c r="R1232" s="48"/>
      <c r="S1232" s="49"/>
      <c r="T1232" s="49"/>
      <c r="U1232" s="49"/>
      <c r="V1232" s="48"/>
      <c r="W1232" s="48"/>
      <c r="X1232" s="48"/>
      <c r="Y1232" s="48"/>
      <c r="Z1232" s="48"/>
    </row>
    <row r="1233" spans="2:26" x14ac:dyDescent="0.2">
      <c r="B1233" s="48"/>
      <c r="C1233" s="48"/>
      <c r="D1233" s="48"/>
      <c r="E1233" s="48"/>
      <c r="F1233" s="48"/>
      <c r="G1233" s="48"/>
      <c r="H1233" s="48"/>
      <c r="I1233" s="48"/>
      <c r="J1233" s="48"/>
      <c r="K1233" s="48"/>
      <c r="L1233" s="50"/>
      <c r="M1233" s="50"/>
      <c r="N1233" s="48"/>
      <c r="O1233" s="48"/>
      <c r="P1233" s="48"/>
      <c r="Q1233" s="48"/>
      <c r="R1233" s="48"/>
      <c r="S1233" s="49"/>
      <c r="T1233" s="49"/>
      <c r="U1233" s="49"/>
      <c r="V1233" s="48"/>
      <c r="W1233" s="48"/>
      <c r="X1233" s="48"/>
      <c r="Y1233" s="48"/>
      <c r="Z1233" s="48"/>
    </row>
    <row r="1234" spans="2:26" x14ac:dyDescent="0.2">
      <c r="B1234" s="48"/>
      <c r="C1234" s="48"/>
      <c r="D1234" s="48"/>
      <c r="E1234" s="48"/>
      <c r="F1234" s="48"/>
      <c r="G1234" s="48"/>
      <c r="H1234" s="48"/>
      <c r="I1234" s="48"/>
      <c r="J1234" s="48"/>
      <c r="K1234" s="48"/>
      <c r="L1234" s="50"/>
      <c r="M1234" s="50"/>
      <c r="N1234" s="48"/>
      <c r="O1234" s="48"/>
      <c r="P1234" s="48"/>
      <c r="Q1234" s="48"/>
      <c r="R1234" s="48"/>
      <c r="S1234" s="49"/>
      <c r="T1234" s="49"/>
      <c r="U1234" s="49"/>
      <c r="V1234" s="48"/>
      <c r="W1234" s="48"/>
      <c r="X1234" s="48"/>
      <c r="Y1234" s="48"/>
      <c r="Z1234" s="48"/>
    </row>
    <row r="1235" spans="2:26" x14ac:dyDescent="0.2">
      <c r="B1235" s="48"/>
      <c r="C1235" s="48"/>
      <c r="D1235" s="48"/>
      <c r="E1235" s="48"/>
      <c r="F1235" s="48"/>
      <c r="G1235" s="48"/>
      <c r="H1235" s="48"/>
      <c r="I1235" s="48"/>
      <c r="J1235" s="48"/>
      <c r="K1235" s="48"/>
      <c r="L1235" s="50"/>
      <c r="M1235" s="50"/>
      <c r="N1235" s="48"/>
      <c r="O1235" s="48"/>
      <c r="P1235" s="48"/>
      <c r="Q1235" s="48"/>
      <c r="R1235" s="48"/>
      <c r="S1235" s="49"/>
      <c r="T1235" s="49"/>
      <c r="U1235" s="49"/>
      <c r="V1235" s="48"/>
      <c r="W1235" s="48"/>
      <c r="X1235" s="48"/>
      <c r="Y1235" s="48"/>
      <c r="Z1235" s="48"/>
    </row>
    <row r="1236" spans="2:26" x14ac:dyDescent="0.2">
      <c r="B1236" s="48"/>
      <c r="C1236" s="48"/>
      <c r="D1236" s="48"/>
      <c r="E1236" s="48"/>
      <c r="F1236" s="48"/>
      <c r="G1236" s="48"/>
      <c r="H1236" s="48"/>
      <c r="I1236" s="48"/>
      <c r="J1236" s="48"/>
      <c r="K1236" s="48"/>
      <c r="L1236" s="50"/>
      <c r="M1236" s="50"/>
      <c r="N1236" s="48"/>
      <c r="O1236" s="48"/>
      <c r="P1236" s="48"/>
      <c r="Q1236" s="48"/>
      <c r="R1236" s="48"/>
      <c r="S1236" s="49"/>
      <c r="T1236" s="49"/>
      <c r="U1236" s="49"/>
      <c r="V1236" s="48"/>
      <c r="W1236" s="48"/>
      <c r="X1236" s="48"/>
      <c r="Y1236" s="48"/>
      <c r="Z1236" s="48"/>
    </row>
    <row r="1237" spans="2:26" x14ac:dyDescent="0.2">
      <c r="B1237" s="48"/>
      <c r="C1237" s="48"/>
      <c r="D1237" s="48"/>
      <c r="E1237" s="48"/>
      <c r="F1237" s="48"/>
      <c r="G1237" s="48"/>
      <c r="H1237" s="48"/>
      <c r="I1237" s="48"/>
      <c r="J1237" s="48"/>
      <c r="K1237" s="48"/>
      <c r="L1237" s="50"/>
      <c r="M1237" s="50"/>
      <c r="N1237" s="48"/>
      <c r="O1237" s="48"/>
      <c r="P1237" s="48"/>
      <c r="Q1237" s="48"/>
      <c r="R1237" s="48"/>
      <c r="S1237" s="49"/>
      <c r="T1237" s="49"/>
      <c r="U1237" s="49"/>
      <c r="V1237" s="48"/>
      <c r="W1237" s="48"/>
      <c r="X1237" s="48"/>
      <c r="Y1237" s="48"/>
      <c r="Z1237" s="48"/>
    </row>
    <row r="1238" spans="2:26" x14ac:dyDescent="0.2">
      <c r="B1238" s="48"/>
      <c r="C1238" s="48"/>
      <c r="D1238" s="48"/>
      <c r="E1238" s="48"/>
      <c r="F1238" s="48"/>
      <c r="G1238" s="48"/>
      <c r="H1238" s="48"/>
      <c r="I1238" s="48"/>
      <c r="J1238" s="48"/>
      <c r="K1238" s="48"/>
      <c r="L1238" s="50"/>
      <c r="M1238" s="50"/>
      <c r="N1238" s="48"/>
      <c r="O1238" s="48"/>
      <c r="P1238" s="48"/>
      <c r="Q1238" s="48"/>
      <c r="R1238" s="48"/>
      <c r="S1238" s="49"/>
      <c r="T1238" s="49"/>
      <c r="U1238" s="49"/>
      <c r="V1238" s="48"/>
      <c r="W1238" s="48"/>
      <c r="X1238" s="48"/>
      <c r="Y1238" s="48"/>
      <c r="Z1238" s="48"/>
    </row>
    <row r="1239" spans="2:26" x14ac:dyDescent="0.2">
      <c r="B1239" s="48"/>
      <c r="C1239" s="48"/>
      <c r="D1239" s="48"/>
      <c r="E1239" s="48"/>
      <c r="F1239" s="48"/>
      <c r="G1239" s="48"/>
      <c r="H1239" s="48"/>
      <c r="I1239" s="48"/>
      <c r="J1239" s="48"/>
      <c r="K1239" s="48"/>
      <c r="L1239" s="50"/>
      <c r="M1239" s="50"/>
      <c r="N1239" s="48"/>
      <c r="O1239" s="48"/>
      <c r="P1239" s="48"/>
      <c r="Q1239" s="48"/>
      <c r="R1239" s="48"/>
      <c r="S1239" s="49"/>
      <c r="T1239" s="49"/>
      <c r="U1239" s="49"/>
      <c r="V1239" s="48"/>
      <c r="W1239" s="48"/>
      <c r="X1239" s="48"/>
      <c r="Y1239" s="48"/>
      <c r="Z1239" s="48"/>
    </row>
    <row r="1240" spans="2:26" x14ac:dyDescent="0.2">
      <c r="B1240" s="48"/>
      <c r="C1240" s="48"/>
      <c r="D1240" s="48"/>
      <c r="E1240" s="48"/>
      <c r="F1240" s="48"/>
      <c r="G1240" s="48"/>
      <c r="H1240" s="48"/>
      <c r="I1240" s="48"/>
      <c r="J1240" s="48"/>
      <c r="K1240" s="48"/>
      <c r="L1240" s="50"/>
      <c r="M1240" s="50"/>
      <c r="N1240" s="48"/>
      <c r="O1240" s="48"/>
      <c r="P1240" s="48"/>
      <c r="Q1240" s="48"/>
      <c r="R1240" s="48"/>
      <c r="S1240" s="49"/>
      <c r="T1240" s="49"/>
      <c r="U1240" s="49"/>
      <c r="V1240" s="48"/>
      <c r="W1240" s="48"/>
      <c r="X1240" s="48"/>
      <c r="Y1240" s="48"/>
      <c r="Z1240" s="48"/>
    </row>
    <row r="1241" spans="2:26" x14ac:dyDescent="0.2">
      <c r="B1241" s="48"/>
      <c r="C1241" s="48"/>
      <c r="D1241" s="48"/>
      <c r="E1241" s="48"/>
      <c r="F1241" s="48"/>
      <c r="G1241" s="48"/>
      <c r="H1241" s="48"/>
      <c r="I1241" s="48"/>
      <c r="J1241" s="48"/>
      <c r="K1241" s="48"/>
      <c r="L1241" s="50"/>
      <c r="M1241" s="50"/>
      <c r="N1241" s="48"/>
      <c r="O1241" s="48"/>
      <c r="P1241" s="48"/>
      <c r="Q1241" s="48"/>
      <c r="R1241" s="48"/>
      <c r="S1241" s="49"/>
      <c r="T1241" s="49"/>
      <c r="U1241" s="49"/>
      <c r="V1241" s="48"/>
      <c r="W1241" s="48"/>
      <c r="X1241" s="48"/>
      <c r="Y1241" s="48"/>
      <c r="Z1241" s="48"/>
    </row>
    <row r="1242" spans="2:26" x14ac:dyDescent="0.2">
      <c r="B1242" s="48"/>
      <c r="C1242" s="48"/>
      <c r="D1242" s="48"/>
      <c r="E1242" s="48"/>
      <c r="F1242" s="48"/>
      <c r="G1242" s="48"/>
      <c r="H1242" s="48"/>
      <c r="I1242" s="48"/>
      <c r="J1242" s="48"/>
      <c r="K1242" s="48"/>
      <c r="L1242" s="50"/>
      <c r="M1242" s="50"/>
      <c r="N1242" s="48"/>
      <c r="O1242" s="48"/>
      <c r="P1242" s="48"/>
      <c r="Q1242" s="48"/>
      <c r="R1242" s="48"/>
      <c r="S1242" s="49"/>
      <c r="T1242" s="49"/>
      <c r="U1242" s="49"/>
      <c r="V1242" s="48"/>
      <c r="W1242" s="48"/>
      <c r="X1242" s="48"/>
      <c r="Y1242" s="48"/>
      <c r="Z1242" s="48"/>
    </row>
    <row r="1243" spans="2:26" x14ac:dyDescent="0.2">
      <c r="B1243" s="48"/>
      <c r="C1243" s="48"/>
      <c r="D1243" s="48"/>
      <c r="E1243" s="48"/>
      <c r="F1243" s="48"/>
      <c r="G1243" s="48"/>
      <c r="H1243" s="48"/>
      <c r="I1243" s="48"/>
      <c r="J1243" s="48"/>
      <c r="K1243" s="48"/>
      <c r="L1243" s="50"/>
      <c r="M1243" s="50"/>
      <c r="N1243" s="48"/>
      <c r="O1243" s="48"/>
      <c r="P1243" s="48"/>
      <c r="Q1243" s="48"/>
      <c r="R1243" s="48"/>
      <c r="S1243" s="49"/>
      <c r="T1243" s="49"/>
      <c r="U1243" s="49"/>
      <c r="V1243" s="48"/>
      <c r="W1243" s="48"/>
      <c r="X1243" s="48"/>
      <c r="Y1243" s="48"/>
      <c r="Z1243" s="48"/>
    </row>
    <row r="1244" spans="2:26" x14ac:dyDescent="0.2">
      <c r="B1244" s="48"/>
      <c r="C1244" s="48"/>
      <c r="D1244" s="48"/>
      <c r="E1244" s="48"/>
      <c r="F1244" s="48"/>
      <c r="G1244" s="48"/>
      <c r="H1244" s="48"/>
      <c r="I1244" s="48"/>
      <c r="J1244" s="48"/>
      <c r="K1244" s="48"/>
      <c r="L1244" s="50"/>
      <c r="M1244" s="50"/>
      <c r="N1244" s="48"/>
      <c r="O1244" s="48"/>
      <c r="P1244" s="48"/>
      <c r="Q1244" s="48"/>
      <c r="R1244" s="48"/>
      <c r="S1244" s="49"/>
      <c r="T1244" s="49"/>
      <c r="U1244" s="49"/>
      <c r="V1244" s="48"/>
      <c r="W1244" s="48"/>
      <c r="X1244" s="48"/>
      <c r="Y1244" s="48"/>
      <c r="Z1244" s="48"/>
    </row>
    <row r="1245" spans="2:26" x14ac:dyDescent="0.2">
      <c r="B1245" s="48"/>
      <c r="C1245" s="48"/>
      <c r="D1245" s="48"/>
      <c r="E1245" s="48"/>
      <c r="F1245" s="48"/>
      <c r="G1245" s="48"/>
      <c r="H1245" s="48"/>
      <c r="I1245" s="48"/>
      <c r="J1245" s="48"/>
      <c r="K1245" s="48"/>
      <c r="L1245" s="50"/>
      <c r="M1245" s="50"/>
      <c r="N1245" s="48"/>
      <c r="O1245" s="48"/>
      <c r="P1245" s="48"/>
      <c r="Q1245" s="48"/>
      <c r="R1245" s="48"/>
      <c r="S1245" s="49"/>
      <c r="T1245" s="49"/>
      <c r="U1245" s="49"/>
      <c r="V1245" s="48"/>
      <c r="W1245" s="48"/>
      <c r="X1245" s="48"/>
      <c r="Y1245" s="48"/>
      <c r="Z1245" s="48"/>
    </row>
    <row r="1246" spans="2:26" x14ac:dyDescent="0.2">
      <c r="B1246" s="48"/>
      <c r="C1246" s="48"/>
      <c r="D1246" s="48"/>
      <c r="E1246" s="48"/>
      <c r="F1246" s="48"/>
      <c r="G1246" s="48"/>
      <c r="H1246" s="48"/>
      <c r="I1246" s="48"/>
      <c r="J1246" s="48"/>
      <c r="K1246" s="48"/>
      <c r="L1246" s="50"/>
      <c r="M1246" s="50"/>
      <c r="N1246" s="48"/>
      <c r="O1246" s="48"/>
      <c r="P1246" s="48"/>
      <c r="Q1246" s="48"/>
      <c r="R1246" s="48"/>
      <c r="S1246" s="49"/>
      <c r="T1246" s="49"/>
      <c r="U1246" s="49"/>
      <c r="V1246" s="48"/>
      <c r="W1246" s="48"/>
      <c r="X1246" s="48"/>
      <c r="Y1246" s="48"/>
      <c r="Z1246" s="48"/>
    </row>
    <row r="1247" spans="2:26" x14ac:dyDescent="0.2">
      <c r="B1247" s="48"/>
      <c r="C1247" s="48"/>
      <c r="D1247" s="48"/>
      <c r="E1247" s="48"/>
      <c r="F1247" s="48"/>
      <c r="G1247" s="48"/>
      <c r="H1247" s="48"/>
      <c r="I1247" s="48"/>
      <c r="J1247" s="48"/>
      <c r="K1247" s="48"/>
      <c r="L1247" s="50"/>
      <c r="M1247" s="50"/>
      <c r="N1247" s="48"/>
      <c r="O1247" s="48"/>
      <c r="P1247" s="48"/>
      <c r="Q1247" s="48"/>
      <c r="R1247" s="48"/>
      <c r="S1247" s="49"/>
      <c r="T1247" s="49"/>
      <c r="U1247" s="49"/>
      <c r="V1247" s="48"/>
      <c r="W1247" s="48"/>
      <c r="X1247" s="48"/>
      <c r="Y1247" s="48"/>
      <c r="Z1247" s="48"/>
    </row>
    <row r="1248" spans="2:26" x14ac:dyDescent="0.2">
      <c r="B1248" s="48"/>
      <c r="C1248" s="48"/>
      <c r="D1248" s="48"/>
      <c r="E1248" s="48"/>
      <c r="F1248" s="48"/>
      <c r="G1248" s="48"/>
      <c r="H1248" s="48"/>
      <c r="I1248" s="48"/>
      <c r="J1248" s="48"/>
      <c r="K1248" s="48"/>
      <c r="L1248" s="50"/>
      <c r="M1248" s="50"/>
      <c r="N1248" s="48"/>
      <c r="O1248" s="48"/>
      <c r="P1248" s="48"/>
      <c r="Q1248" s="48"/>
      <c r="R1248" s="48"/>
      <c r="S1248" s="49"/>
      <c r="T1248" s="49"/>
      <c r="U1248" s="49"/>
      <c r="V1248" s="48"/>
      <c r="W1248" s="48"/>
      <c r="X1248" s="48"/>
      <c r="Y1248" s="48"/>
      <c r="Z1248" s="48"/>
    </row>
    <row r="1249" spans="2:26" x14ac:dyDescent="0.2">
      <c r="B1249" s="48"/>
      <c r="C1249" s="48"/>
      <c r="D1249" s="48"/>
      <c r="E1249" s="48"/>
      <c r="F1249" s="48"/>
      <c r="G1249" s="48"/>
      <c r="H1249" s="48"/>
      <c r="I1249" s="48"/>
      <c r="J1249" s="48"/>
      <c r="K1249" s="48"/>
      <c r="L1249" s="50"/>
      <c r="M1249" s="50"/>
      <c r="N1249" s="48"/>
      <c r="O1249" s="48"/>
      <c r="P1249" s="48"/>
      <c r="Q1249" s="48"/>
      <c r="R1249" s="48"/>
      <c r="S1249" s="49"/>
      <c r="T1249" s="49"/>
      <c r="U1249" s="49"/>
      <c r="V1249" s="48"/>
      <c r="W1249" s="48"/>
      <c r="X1249" s="48"/>
      <c r="Y1249" s="48"/>
      <c r="Z1249" s="48"/>
    </row>
    <row r="1250" spans="2:26" x14ac:dyDescent="0.2">
      <c r="B1250" s="48"/>
      <c r="C1250" s="48"/>
      <c r="D1250" s="48"/>
      <c r="E1250" s="48"/>
      <c r="F1250" s="48"/>
      <c r="G1250" s="48"/>
      <c r="H1250" s="48"/>
      <c r="I1250" s="48"/>
      <c r="J1250" s="48"/>
      <c r="K1250" s="48"/>
      <c r="L1250" s="50"/>
      <c r="M1250" s="50"/>
      <c r="N1250" s="48"/>
      <c r="O1250" s="48"/>
      <c r="P1250" s="48"/>
      <c r="Q1250" s="48"/>
      <c r="R1250" s="48"/>
      <c r="S1250" s="49"/>
      <c r="T1250" s="49"/>
      <c r="U1250" s="49"/>
      <c r="V1250" s="48"/>
      <c r="W1250" s="48"/>
      <c r="X1250" s="48"/>
      <c r="Y1250" s="48"/>
      <c r="Z1250" s="48"/>
    </row>
    <row r="1251" spans="2:26" x14ac:dyDescent="0.2">
      <c r="B1251" s="48"/>
      <c r="C1251" s="48"/>
      <c r="D1251" s="48"/>
      <c r="E1251" s="48"/>
      <c r="F1251" s="48"/>
      <c r="G1251" s="48"/>
      <c r="H1251" s="48"/>
      <c r="I1251" s="48"/>
      <c r="J1251" s="48"/>
      <c r="K1251" s="48"/>
      <c r="L1251" s="50"/>
      <c r="M1251" s="50"/>
      <c r="N1251" s="48"/>
      <c r="O1251" s="48"/>
      <c r="P1251" s="48"/>
      <c r="Q1251" s="48"/>
      <c r="R1251" s="48"/>
      <c r="S1251" s="49"/>
      <c r="T1251" s="49"/>
      <c r="U1251" s="49"/>
      <c r="V1251" s="48"/>
      <c r="W1251" s="48"/>
      <c r="X1251" s="48"/>
      <c r="Y1251" s="48"/>
      <c r="Z1251" s="48"/>
    </row>
    <row r="1252" spans="2:26" x14ac:dyDescent="0.2">
      <c r="B1252" s="48"/>
      <c r="C1252" s="48"/>
      <c r="D1252" s="48"/>
      <c r="E1252" s="48"/>
      <c r="F1252" s="48"/>
      <c r="G1252" s="48"/>
      <c r="H1252" s="48"/>
      <c r="I1252" s="48"/>
      <c r="J1252" s="48"/>
      <c r="K1252" s="48"/>
      <c r="L1252" s="50"/>
      <c r="M1252" s="50"/>
      <c r="N1252" s="48"/>
      <c r="O1252" s="48"/>
      <c r="P1252" s="48"/>
      <c r="Q1252" s="48"/>
      <c r="R1252" s="48"/>
      <c r="S1252" s="49"/>
      <c r="T1252" s="49"/>
      <c r="U1252" s="49"/>
      <c r="V1252" s="48"/>
      <c r="W1252" s="48"/>
      <c r="X1252" s="48"/>
      <c r="Y1252" s="48"/>
      <c r="Z1252" s="48"/>
    </row>
    <row r="1253" spans="2:26" x14ac:dyDescent="0.2">
      <c r="B1253" s="48"/>
      <c r="C1253" s="48"/>
      <c r="D1253" s="48"/>
      <c r="E1253" s="48"/>
      <c r="F1253" s="48"/>
      <c r="G1253" s="48"/>
      <c r="H1253" s="48"/>
      <c r="I1253" s="48"/>
      <c r="J1253" s="48"/>
      <c r="K1253" s="48"/>
      <c r="L1253" s="50"/>
      <c r="M1253" s="50"/>
      <c r="N1253" s="48"/>
      <c r="O1253" s="48"/>
      <c r="P1253" s="48"/>
      <c r="Q1253" s="48"/>
      <c r="R1253" s="48"/>
      <c r="S1253" s="49"/>
      <c r="T1253" s="49"/>
      <c r="U1253" s="49"/>
      <c r="V1253" s="48"/>
      <c r="W1253" s="48"/>
      <c r="X1253" s="48"/>
      <c r="Y1253" s="48"/>
      <c r="Z1253" s="48"/>
    </row>
    <row r="1254" spans="2:26" x14ac:dyDescent="0.2">
      <c r="B1254" s="48"/>
      <c r="C1254" s="48"/>
      <c r="D1254" s="48"/>
      <c r="E1254" s="48"/>
      <c r="F1254" s="48"/>
      <c r="G1254" s="48"/>
      <c r="H1254" s="48"/>
      <c r="I1254" s="48"/>
      <c r="J1254" s="48"/>
      <c r="K1254" s="48"/>
      <c r="L1254" s="50"/>
      <c r="M1254" s="50"/>
      <c r="N1254" s="48"/>
      <c r="O1254" s="48"/>
      <c r="P1254" s="48"/>
      <c r="Q1254" s="48"/>
      <c r="R1254" s="48"/>
      <c r="S1254" s="49"/>
      <c r="T1254" s="49"/>
      <c r="U1254" s="49"/>
      <c r="V1254" s="48"/>
      <c r="W1254" s="48"/>
      <c r="X1254" s="48"/>
      <c r="Y1254" s="48"/>
      <c r="Z1254" s="48"/>
    </row>
    <row r="1255" spans="2:26" x14ac:dyDescent="0.2">
      <c r="B1255" s="48"/>
      <c r="C1255" s="48"/>
      <c r="D1255" s="48"/>
      <c r="E1255" s="48"/>
      <c r="F1255" s="48"/>
      <c r="G1255" s="48"/>
      <c r="H1255" s="48"/>
      <c r="I1255" s="48"/>
      <c r="J1255" s="48"/>
      <c r="K1255" s="48"/>
      <c r="L1255" s="50"/>
      <c r="M1255" s="50"/>
      <c r="N1255" s="48"/>
      <c r="O1255" s="48"/>
      <c r="P1255" s="48"/>
      <c r="Q1255" s="48"/>
      <c r="R1255" s="48"/>
      <c r="S1255" s="49"/>
      <c r="T1255" s="49"/>
      <c r="U1255" s="49"/>
      <c r="V1255" s="48"/>
      <c r="W1255" s="48"/>
      <c r="X1255" s="48"/>
      <c r="Y1255" s="48"/>
      <c r="Z1255" s="48"/>
    </row>
    <row r="1256" spans="2:26" x14ac:dyDescent="0.2">
      <c r="B1256" s="48"/>
      <c r="C1256" s="48"/>
      <c r="D1256" s="48"/>
      <c r="E1256" s="48"/>
      <c r="F1256" s="48"/>
      <c r="G1256" s="48"/>
      <c r="H1256" s="48"/>
      <c r="I1256" s="48"/>
      <c r="J1256" s="48"/>
      <c r="K1256" s="48"/>
      <c r="L1256" s="50"/>
      <c r="M1256" s="50"/>
      <c r="N1256" s="48"/>
      <c r="O1256" s="48"/>
      <c r="P1256" s="48"/>
      <c r="Q1256" s="48"/>
      <c r="R1256" s="48"/>
      <c r="S1256" s="49"/>
      <c r="T1256" s="49"/>
      <c r="U1256" s="49"/>
      <c r="V1256" s="48"/>
      <c r="W1256" s="48"/>
      <c r="X1256" s="48"/>
      <c r="Y1256" s="48"/>
      <c r="Z1256" s="48"/>
    </row>
    <row r="1257" spans="2:26" x14ac:dyDescent="0.2">
      <c r="B1257" s="48"/>
      <c r="C1257" s="48"/>
      <c r="D1257" s="48"/>
      <c r="E1257" s="48"/>
      <c r="F1257" s="48"/>
      <c r="G1257" s="48"/>
      <c r="H1257" s="48"/>
      <c r="I1257" s="48"/>
      <c r="J1257" s="48"/>
      <c r="K1257" s="48"/>
      <c r="L1257" s="50"/>
      <c r="M1257" s="50"/>
      <c r="N1257" s="48"/>
      <c r="O1257" s="48"/>
      <c r="P1257" s="48"/>
      <c r="Q1257" s="48"/>
      <c r="R1257" s="48"/>
      <c r="S1257" s="49"/>
      <c r="T1257" s="49"/>
      <c r="U1257" s="49"/>
      <c r="V1257" s="48"/>
      <c r="W1257" s="48"/>
      <c r="X1257" s="48"/>
      <c r="Y1257" s="48"/>
      <c r="Z1257" s="48"/>
    </row>
    <row r="1258" spans="2:26" x14ac:dyDescent="0.2">
      <c r="B1258" s="48"/>
      <c r="C1258" s="48"/>
      <c r="D1258" s="48"/>
      <c r="E1258" s="48"/>
      <c r="F1258" s="48"/>
      <c r="G1258" s="48"/>
      <c r="H1258" s="48"/>
      <c r="I1258" s="48"/>
      <c r="J1258" s="48"/>
      <c r="K1258" s="48"/>
      <c r="L1258" s="50"/>
      <c r="M1258" s="50"/>
      <c r="N1258" s="48"/>
      <c r="O1258" s="48"/>
      <c r="P1258" s="48"/>
      <c r="Q1258" s="48"/>
      <c r="R1258" s="48"/>
      <c r="S1258" s="49"/>
      <c r="T1258" s="49"/>
      <c r="U1258" s="49"/>
      <c r="V1258" s="48"/>
      <c r="W1258" s="48"/>
      <c r="X1258" s="48"/>
      <c r="Y1258" s="48"/>
      <c r="Z1258" s="48"/>
    </row>
    <row r="1259" spans="2:26" x14ac:dyDescent="0.2">
      <c r="B1259" s="48"/>
      <c r="C1259" s="48"/>
      <c r="D1259" s="48"/>
      <c r="E1259" s="48"/>
      <c r="F1259" s="48"/>
      <c r="G1259" s="48"/>
      <c r="H1259" s="48"/>
      <c r="I1259" s="48"/>
      <c r="J1259" s="48"/>
      <c r="K1259" s="48"/>
      <c r="L1259" s="50"/>
      <c r="M1259" s="50"/>
      <c r="N1259" s="48"/>
      <c r="O1259" s="48"/>
      <c r="P1259" s="48"/>
      <c r="Q1259" s="48"/>
      <c r="R1259" s="48"/>
      <c r="S1259" s="49"/>
      <c r="T1259" s="49"/>
      <c r="U1259" s="49"/>
      <c r="V1259" s="48"/>
      <c r="W1259" s="48"/>
      <c r="X1259" s="48"/>
      <c r="Y1259" s="48"/>
      <c r="Z1259" s="48"/>
    </row>
    <row r="1260" spans="2:26" x14ac:dyDescent="0.2">
      <c r="B1260" s="48"/>
      <c r="C1260" s="48"/>
      <c r="D1260" s="48"/>
      <c r="E1260" s="48"/>
      <c r="F1260" s="48"/>
      <c r="G1260" s="48"/>
      <c r="H1260" s="48"/>
      <c r="I1260" s="48"/>
      <c r="J1260" s="48"/>
      <c r="K1260" s="48"/>
      <c r="L1260" s="50"/>
      <c r="M1260" s="50"/>
      <c r="N1260" s="48"/>
      <c r="O1260" s="48"/>
      <c r="P1260" s="48"/>
      <c r="Q1260" s="48"/>
      <c r="R1260" s="48"/>
      <c r="S1260" s="49"/>
      <c r="T1260" s="49"/>
      <c r="U1260" s="49"/>
      <c r="V1260" s="48"/>
      <c r="W1260" s="48"/>
      <c r="X1260" s="48"/>
      <c r="Y1260" s="48"/>
      <c r="Z1260" s="48"/>
    </row>
    <row r="1261" spans="2:26" x14ac:dyDescent="0.2">
      <c r="B1261" s="48"/>
      <c r="C1261" s="48"/>
      <c r="D1261" s="48"/>
      <c r="E1261" s="48"/>
      <c r="F1261" s="48"/>
      <c r="G1261" s="48"/>
      <c r="H1261" s="48"/>
      <c r="I1261" s="48"/>
      <c r="J1261" s="48"/>
      <c r="K1261" s="48"/>
      <c r="L1261" s="50"/>
      <c r="M1261" s="50"/>
      <c r="N1261" s="48"/>
      <c r="O1261" s="48"/>
      <c r="P1261" s="48"/>
      <c r="Q1261" s="48"/>
      <c r="R1261" s="48"/>
      <c r="S1261" s="49"/>
      <c r="T1261" s="49"/>
      <c r="U1261" s="49"/>
      <c r="V1261" s="48"/>
      <c r="W1261" s="48"/>
      <c r="X1261" s="48"/>
      <c r="Y1261" s="48"/>
      <c r="Z1261" s="48"/>
    </row>
    <row r="1262" spans="2:26" x14ac:dyDescent="0.2">
      <c r="B1262" s="48"/>
      <c r="C1262" s="48"/>
      <c r="D1262" s="48"/>
      <c r="E1262" s="48"/>
      <c r="F1262" s="48"/>
      <c r="G1262" s="48"/>
      <c r="H1262" s="48"/>
      <c r="I1262" s="48"/>
      <c r="J1262" s="48"/>
      <c r="K1262" s="48"/>
      <c r="L1262" s="50"/>
      <c r="M1262" s="50"/>
      <c r="N1262" s="48"/>
      <c r="O1262" s="48"/>
      <c r="P1262" s="48"/>
      <c r="Q1262" s="48"/>
      <c r="R1262" s="48"/>
      <c r="S1262" s="49"/>
      <c r="T1262" s="49"/>
      <c r="U1262" s="49"/>
      <c r="V1262" s="48"/>
      <c r="W1262" s="48"/>
      <c r="X1262" s="48"/>
      <c r="Y1262" s="48"/>
      <c r="Z1262" s="48"/>
    </row>
    <row r="1263" spans="2:26" x14ac:dyDescent="0.2">
      <c r="B1263" s="48"/>
      <c r="C1263" s="48"/>
      <c r="D1263" s="48"/>
      <c r="E1263" s="48"/>
      <c r="F1263" s="48"/>
      <c r="G1263" s="48"/>
      <c r="H1263" s="48"/>
      <c r="I1263" s="48"/>
      <c r="J1263" s="48"/>
      <c r="K1263" s="48"/>
      <c r="L1263" s="50"/>
      <c r="M1263" s="50"/>
      <c r="N1263" s="48"/>
      <c r="O1263" s="48"/>
      <c r="P1263" s="48"/>
      <c r="Q1263" s="48"/>
      <c r="R1263" s="48"/>
      <c r="S1263" s="49"/>
      <c r="T1263" s="49"/>
      <c r="U1263" s="49"/>
      <c r="V1263" s="48"/>
      <c r="W1263" s="48"/>
      <c r="X1263" s="48"/>
      <c r="Y1263" s="48"/>
      <c r="Z1263" s="48"/>
    </row>
    <row r="1264" spans="2:26" x14ac:dyDescent="0.2">
      <c r="B1264" s="48"/>
      <c r="C1264" s="48"/>
      <c r="D1264" s="48"/>
      <c r="E1264" s="48"/>
      <c r="F1264" s="48"/>
      <c r="G1264" s="48"/>
      <c r="H1264" s="48"/>
      <c r="I1264" s="48"/>
      <c r="J1264" s="48"/>
      <c r="K1264" s="48"/>
      <c r="L1264" s="50"/>
      <c r="M1264" s="50"/>
      <c r="N1264" s="48"/>
      <c r="O1264" s="48"/>
      <c r="P1264" s="48"/>
      <c r="Q1264" s="48"/>
      <c r="R1264" s="48"/>
      <c r="S1264" s="49"/>
      <c r="T1264" s="49"/>
      <c r="U1264" s="49"/>
      <c r="V1264" s="48"/>
      <c r="W1264" s="48"/>
      <c r="X1264" s="48"/>
      <c r="Y1264" s="48"/>
      <c r="Z1264" s="48"/>
    </row>
    <row r="1265" spans="2:26" x14ac:dyDescent="0.2">
      <c r="B1265" s="48"/>
      <c r="C1265" s="48"/>
      <c r="D1265" s="48"/>
      <c r="E1265" s="48"/>
      <c r="F1265" s="48"/>
      <c r="G1265" s="48"/>
      <c r="H1265" s="48"/>
      <c r="I1265" s="48"/>
      <c r="J1265" s="48"/>
      <c r="K1265" s="48"/>
      <c r="L1265" s="50"/>
      <c r="M1265" s="50"/>
      <c r="N1265" s="48"/>
      <c r="O1265" s="48"/>
      <c r="P1265" s="48"/>
      <c r="Q1265" s="48"/>
      <c r="R1265" s="48"/>
      <c r="S1265" s="49"/>
      <c r="T1265" s="49"/>
      <c r="U1265" s="49"/>
      <c r="V1265" s="48"/>
      <c r="W1265" s="48"/>
      <c r="X1265" s="48"/>
      <c r="Y1265" s="48"/>
      <c r="Z1265" s="48"/>
    </row>
    <row r="1266" spans="2:26" x14ac:dyDescent="0.2">
      <c r="B1266" s="48"/>
      <c r="C1266" s="48"/>
      <c r="D1266" s="48"/>
      <c r="E1266" s="48"/>
      <c r="F1266" s="48"/>
      <c r="G1266" s="48"/>
      <c r="H1266" s="48"/>
      <c r="I1266" s="48"/>
      <c r="J1266" s="48"/>
      <c r="K1266" s="48"/>
      <c r="L1266" s="50"/>
      <c r="M1266" s="50"/>
      <c r="N1266" s="48"/>
      <c r="O1266" s="48"/>
      <c r="P1266" s="48"/>
      <c r="Q1266" s="48"/>
      <c r="R1266" s="48"/>
      <c r="S1266" s="49"/>
      <c r="T1266" s="49"/>
      <c r="U1266" s="49"/>
      <c r="V1266" s="48"/>
      <c r="W1266" s="48"/>
      <c r="X1266" s="48"/>
      <c r="Y1266" s="48"/>
      <c r="Z1266" s="48"/>
    </row>
    <row r="1267" spans="2:26" x14ac:dyDescent="0.2">
      <c r="B1267" s="48"/>
      <c r="C1267" s="48"/>
      <c r="D1267" s="48"/>
      <c r="E1267" s="48"/>
      <c r="F1267" s="48"/>
      <c r="G1267" s="48"/>
      <c r="H1267" s="48"/>
      <c r="I1267" s="48"/>
      <c r="J1267" s="48"/>
      <c r="K1267" s="48"/>
      <c r="L1267" s="50"/>
      <c r="M1267" s="50"/>
      <c r="N1267" s="48"/>
      <c r="O1267" s="48"/>
      <c r="P1267" s="48"/>
      <c r="Q1267" s="48"/>
      <c r="R1267" s="48"/>
      <c r="S1267" s="49"/>
      <c r="T1267" s="49"/>
      <c r="U1267" s="49"/>
      <c r="V1267" s="48"/>
      <c r="W1267" s="48"/>
      <c r="X1267" s="48"/>
      <c r="Y1267" s="48"/>
      <c r="Z1267" s="48"/>
    </row>
    <row r="1268" spans="2:26" x14ac:dyDescent="0.2">
      <c r="B1268" s="48"/>
      <c r="C1268" s="48"/>
      <c r="D1268" s="48"/>
      <c r="E1268" s="48"/>
      <c r="F1268" s="48"/>
      <c r="G1268" s="48"/>
      <c r="H1268" s="48"/>
      <c r="I1268" s="48"/>
      <c r="J1268" s="48"/>
      <c r="K1268" s="48"/>
      <c r="L1268" s="50"/>
      <c r="M1268" s="50"/>
      <c r="N1268" s="48"/>
      <c r="O1268" s="48"/>
      <c r="P1268" s="48"/>
      <c r="Q1268" s="48"/>
      <c r="R1268" s="48"/>
      <c r="S1268" s="49"/>
      <c r="T1268" s="49"/>
      <c r="U1268" s="49"/>
      <c r="V1268" s="48"/>
      <c r="W1268" s="48"/>
      <c r="X1268" s="48"/>
      <c r="Y1268" s="48"/>
      <c r="Z1268" s="48"/>
    </row>
    <row r="1269" spans="2:26" x14ac:dyDescent="0.2">
      <c r="B1269" s="48"/>
      <c r="C1269" s="48"/>
      <c r="D1269" s="48"/>
      <c r="E1269" s="48"/>
      <c r="F1269" s="48"/>
      <c r="G1269" s="48"/>
      <c r="H1269" s="48"/>
      <c r="I1269" s="48"/>
      <c r="J1269" s="48"/>
      <c r="K1269" s="48"/>
      <c r="L1269" s="50"/>
      <c r="M1269" s="50"/>
      <c r="N1269" s="48"/>
      <c r="O1269" s="48"/>
      <c r="P1269" s="48"/>
      <c r="Q1269" s="48"/>
      <c r="R1269" s="48"/>
      <c r="S1269" s="49"/>
      <c r="T1269" s="49"/>
      <c r="U1269" s="49"/>
      <c r="V1269" s="48"/>
      <c r="W1269" s="48"/>
      <c r="X1269" s="48"/>
      <c r="Y1269" s="48"/>
      <c r="Z1269" s="48"/>
    </row>
    <row r="1270" spans="2:26" x14ac:dyDescent="0.2">
      <c r="B1270" s="48"/>
      <c r="C1270" s="48"/>
      <c r="D1270" s="48"/>
      <c r="E1270" s="48"/>
      <c r="F1270" s="48"/>
      <c r="G1270" s="48"/>
      <c r="H1270" s="48"/>
      <c r="I1270" s="48"/>
      <c r="J1270" s="48"/>
      <c r="K1270" s="48"/>
      <c r="L1270" s="50"/>
      <c r="M1270" s="50"/>
      <c r="N1270" s="48"/>
      <c r="O1270" s="48"/>
      <c r="P1270" s="48"/>
      <c r="Q1270" s="48"/>
      <c r="R1270" s="48"/>
      <c r="S1270" s="49"/>
      <c r="T1270" s="49"/>
      <c r="U1270" s="49"/>
      <c r="V1270" s="48"/>
      <c r="W1270" s="48"/>
      <c r="X1270" s="48"/>
      <c r="Y1270" s="48"/>
      <c r="Z1270" s="48"/>
    </row>
    <row r="1271" spans="2:26" x14ac:dyDescent="0.2">
      <c r="B1271" s="48"/>
      <c r="C1271" s="48"/>
      <c r="D1271" s="48"/>
      <c r="E1271" s="48"/>
      <c r="F1271" s="48"/>
      <c r="G1271" s="48"/>
      <c r="H1271" s="48"/>
      <c r="I1271" s="48"/>
      <c r="J1271" s="48"/>
      <c r="K1271" s="48"/>
      <c r="L1271" s="50"/>
      <c r="M1271" s="50"/>
      <c r="N1271" s="48"/>
      <c r="O1271" s="48"/>
      <c r="P1271" s="48"/>
      <c r="Q1271" s="48"/>
      <c r="R1271" s="48"/>
      <c r="S1271" s="49"/>
      <c r="T1271" s="49"/>
      <c r="U1271" s="49"/>
      <c r="V1271" s="48"/>
      <c r="W1271" s="48"/>
      <c r="X1271" s="48"/>
      <c r="Y1271" s="48"/>
      <c r="Z1271" s="48"/>
    </row>
    <row r="1272" spans="2:26" x14ac:dyDescent="0.2">
      <c r="B1272" s="48"/>
      <c r="C1272" s="48"/>
      <c r="D1272" s="48"/>
      <c r="E1272" s="48"/>
      <c r="F1272" s="48"/>
      <c r="G1272" s="48"/>
      <c r="H1272" s="48"/>
      <c r="I1272" s="48"/>
      <c r="J1272" s="48"/>
      <c r="K1272" s="48"/>
      <c r="L1272" s="50"/>
      <c r="M1272" s="50"/>
      <c r="N1272" s="48"/>
      <c r="O1272" s="48"/>
      <c r="P1272" s="48"/>
      <c r="Q1272" s="48"/>
      <c r="R1272" s="48"/>
      <c r="S1272" s="49"/>
      <c r="T1272" s="49"/>
      <c r="U1272" s="49"/>
      <c r="V1272" s="48"/>
      <c r="W1272" s="48"/>
      <c r="X1272" s="48"/>
      <c r="Y1272" s="48"/>
      <c r="Z1272" s="48"/>
    </row>
    <row r="1273" spans="2:26" x14ac:dyDescent="0.2">
      <c r="B1273" s="48"/>
      <c r="C1273" s="48"/>
      <c r="D1273" s="48"/>
      <c r="E1273" s="48"/>
      <c r="F1273" s="48"/>
      <c r="G1273" s="48"/>
      <c r="H1273" s="48"/>
      <c r="I1273" s="48"/>
      <c r="J1273" s="48"/>
      <c r="K1273" s="48"/>
      <c r="L1273" s="50"/>
      <c r="M1273" s="50"/>
      <c r="N1273" s="48"/>
      <c r="O1273" s="48"/>
      <c r="P1273" s="48"/>
      <c r="Q1273" s="48"/>
      <c r="R1273" s="48"/>
      <c r="S1273" s="49"/>
      <c r="T1273" s="49"/>
      <c r="U1273" s="49"/>
      <c r="V1273" s="48"/>
      <c r="W1273" s="48"/>
      <c r="X1273" s="48"/>
      <c r="Y1273" s="48"/>
      <c r="Z1273" s="48"/>
    </row>
    <row r="1274" spans="2:26" x14ac:dyDescent="0.2">
      <c r="B1274" s="48"/>
      <c r="C1274" s="48"/>
      <c r="D1274" s="48"/>
      <c r="E1274" s="48"/>
      <c r="F1274" s="48"/>
      <c r="G1274" s="48"/>
      <c r="H1274" s="48"/>
      <c r="I1274" s="48"/>
      <c r="J1274" s="48"/>
      <c r="K1274" s="48"/>
      <c r="L1274" s="50"/>
      <c r="M1274" s="50"/>
      <c r="N1274" s="48"/>
      <c r="O1274" s="48"/>
      <c r="P1274" s="48"/>
      <c r="Q1274" s="48"/>
      <c r="R1274" s="48"/>
      <c r="S1274" s="49"/>
      <c r="T1274" s="49"/>
      <c r="U1274" s="49"/>
      <c r="V1274" s="48"/>
      <c r="W1274" s="48"/>
      <c r="X1274" s="48"/>
      <c r="Y1274" s="48"/>
      <c r="Z1274" s="48"/>
    </row>
    <row r="1275" spans="2:26" x14ac:dyDescent="0.2">
      <c r="B1275" s="48"/>
      <c r="C1275" s="48"/>
      <c r="D1275" s="48"/>
      <c r="E1275" s="48"/>
      <c r="F1275" s="48"/>
      <c r="G1275" s="48"/>
      <c r="H1275" s="48"/>
      <c r="I1275" s="48"/>
      <c r="J1275" s="48"/>
      <c r="K1275" s="48"/>
      <c r="L1275" s="50"/>
      <c r="M1275" s="50"/>
      <c r="N1275" s="48"/>
      <c r="O1275" s="48"/>
      <c r="P1275" s="48"/>
      <c r="Q1275" s="48"/>
      <c r="R1275" s="48"/>
      <c r="S1275" s="49"/>
      <c r="T1275" s="49"/>
      <c r="U1275" s="49"/>
      <c r="V1275" s="48"/>
      <c r="W1275" s="48"/>
      <c r="X1275" s="48"/>
      <c r="Y1275" s="48"/>
      <c r="Z1275" s="48"/>
    </row>
    <row r="1276" spans="2:26" x14ac:dyDescent="0.2">
      <c r="B1276" s="48"/>
      <c r="C1276" s="48"/>
      <c r="D1276" s="48"/>
      <c r="E1276" s="48"/>
      <c r="F1276" s="48"/>
      <c r="G1276" s="48"/>
      <c r="H1276" s="48"/>
      <c r="I1276" s="48"/>
      <c r="J1276" s="48"/>
      <c r="K1276" s="48"/>
      <c r="L1276" s="50"/>
      <c r="M1276" s="50"/>
      <c r="N1276" s="48"/>
      <c r="O1276" s="48"/>
      <c r="P1276" s="48"/>
      <c r="Q1276" s="48"/>
      <c r="R1276" s="48"/>
      <c r="S1276" s="49"/>
      <c r="T1276" s="49"/>
      <c r="U1276" s="49"/>
      <c r="V1276" s="48"/>
      <c r="W1276" s="48"/>
      <c r="X1276" s="48"/>
      <c r="Y1276" s="48"/>
      <c r="Z1276" s="48"/>
    </row>
    <row r="1277" spans="2:26" x14ac:dyDescent="0.2">
      <c r="B1277" s="48"/>
      <c r="C1277" s="48"/>
      <c r="D1277" s="48"/>
      <c r="E1277" s="48"/>
      <c r="F1277" s="48"/>
      <c r="G1277" s="48"/>
      <c r="H1277" s="48"/>
      <c r="I1277" s="48"/>
      <c r="J1277" s="48"/>
      <c r="K1277" s="48"/>
      <c r="L1277" s="50"/>
      <c r="M1277" s="50"/>
      <c r="N1277" s="48"/>
      <c r="O1277" s="48"/>
      <c r="P1277" s="48"/>
      <c r="Q1277" s="48"/>
      <c r="R1277" s="48"/>
      <c r="S1277" s="49"/>
      <c r="T1277" s="49"/>
      <c r="U1277" s="49"/>
      <c r="V1277" s="48"/>
      <c r="W1277" s="48"/>
      <c r="X1277" s="48"/>
      <c r="Y1277" s="48"/>
      <c r="Z1277" s="48"/>
    </row>
    <row r="1278" spans="2:26" x14ac:dyDescent="0.2">
      <c r="B1278" s="48"/>
      <c r="C1278" s="48"/>
      <c r="D1278" s="48"/>
      <c r="E1278" s="48"/>
      <c r="F1278" s="48"/>
      <c r="G1278" s="48"/>
      <c r="H1278" s="48"/>
      <c r="I1278" s="48"/>
      <c r="J1278" s="48"/>
      <c r="K1278" s="48"/>
      <c r="L1278" s="50"/>
      <c r="M1278" s="50"/>
      <c r="N1278" s="48"/>
      <c r="O1278" s="48"/>
      <c r="P1278" s="48"/>
      <c r="Q1278" s="48"/>
      <c r="R1278" s="48"/>
      <c r="S1278" s="49"/>
      <c r="T1278" s="49"/>
      <c r="U1278" s="49"/>
      <c r="V1278" s="48"/>
      <c r="W1278" s="48"/>
      <c r="X1278" s="48"/>
      <c r="Y1278" s="48"/>
      <c r="Z1278" s="48"/>
    </row>
    <row r="1279" spans="2:26" x14ac:dyDescent="0.2">
      <c r="B1279" s="48"/>
      <c r="C1279" s="48"/>
      <c r="D1279" s="48"/>
      <c r="E1279" s="48"/>
      <c r="F1279" s="48"/>
      <c r="G1279" s="48"/>
      <c r="H1279" s="48"/>
      <c r="I1279" s="48"/>
      <c r="J1279" s="48"/>
      <c r="K1279" s="48"/>
      <c r="L1279" s="50"/>
      <c r="M1279" s="50"/>
      <c r="N1279" s="48"/>
      <c r="O1279" s="48"/>
      <c r="P1279" s="48"/>
      <c r="Q1279" s="48"/>
      <c r="R1279" s="48"/>
      <c r="S1279" s="49"/>
      <c r="T1279" s="49"/>
      <c r="U1279" s="49"/>
      <c r="V1279" s="48"/>
      <c r="W1279" s="48"/>
      <c r="X1279" s="48"/>
      <c r="Y1279" s="48"/>
      <c r="Z1279" s="48"/>
    </row>
    <row r="1280" spans="2:26" x14ac:dyDescent="0.2">
      <c r="B1280" s="48"/>
      <c r="C1280" s="48"/>
      <c r="D1280" s="48"/>
      <c r="E1280" s="48"/>
      <c r="F1280" s="48"/>
      <c r="G1280" s="48"/>
      <c r="H1280" s="48"/>
      <c r="I1280" s="48"/>
      <c r="J1280" s="48"/>
      <c r="K1280" s="48"/>
      <c r="L1280" s="50"/>
      <c r="M1280" s="50"/>
      <c r="N1280" s="48"/>
      <c r="O1280" s="48"/>
      <c r="P1280" s="48"/>
      <c r="Q1280" s="48"/>
      <c r="R1280" s="48"/>
      <c r="S1280" s="49"/>
      <c r="T1280" s="49"/>
      <c r="U1280" s="49"/>
      <c r="V1280" s="48"/>
      <c r="W1280" s="48"/>
      <c r="X1280" s="48"/>
      <c r="Y1280" s="48"/>
      <c r="Z1280" s="48"/>
    </row>
    <row r="1281" spans="2:26" x14ac:dyDescent="0.2">
      <c r="B1281" s="48"/>
      <c r="C1281" s="48"/>
      <c r="D1281" s="48"/>
      <c r="E1281" s="48"/>
      <c r="F1281" s="48"/>
      <c r="G1281" s="48"/>
      <c r="H1281" s="48"/>
      <c r="I1281" s="48"/>
      <c r="J1281" s="48"/>
      <c r="K1281" s="48"/>
      <c r="L1281" s="50"/>
      <c r="M1281" s="50"/>
      <c r="N1281" s="48"/>
      <c r="O1281" s="48"/>
      <c r="P1281" s="48"/>
      <c r="Q1281" s="48"/>
      <c r="R1281" s="48"/>
      <c r="S1281" s="49"/>
      <c r="T1281" s="49"/>
      <c r="U1281" s="49"/>
      <c r="V1281" s="48"/>
      <c r="W1281" s="48"/>
      <c r="X1281" s="48"/>
      <c r="Y1281" s="48"/>
      <c r="Z1281" s="48"/>
    </row>
    <row r="1282" spans="2:26" x14ac:dyDescent="0.2">
      <c r="B1282" s="48"/>
      <c r="C1282" s="48"/>
      <c r="D1282" s="48"/>
      <c r="E1282" s="48"/>
      <c r="F1282" s="48"/>
      <c r="G1282" s="48"/>
      <c r="H1282" s="48"/>
      <c r="I1282" s="48"/>
      <c r="J1282" s="48"/>
      <c r="K1282" s="48"/>
      <c r="L1282" s="50"/>
      <c r="M1282" s="50"/>
      <c r="N1282" s="48"/>
      <c r="O1282" s="48"/>
      <c r="P1282" s="48"/>
      <c r="Q1282" s="48"/>
      <c r="R1282" s="48"/>
      <c r="S1282" s="49"/>
      <c r="T1282" s="49"/>
      <c r="U1282" s="49"/>
      <c r="V1282" s="48"/>
      <c r="W1282" s="48"/>
      <c r="X1282" s="48"/>
      <c r="Y1282" s="48"/>
      <c r="Z1282" s="48"/>
    </row>
    <row r="1283" spans="2:26" x14ac:dyDescent="0.2">
      <c r="B1283" s="48"/>
      <c r="C1283" s="48"/>
      <c r="D1283" s="48"/>
      <c r="E1283" s="48"/>
      <c r="F1283" s="48"/>
      <c r="G1283" s="48"/>
      <c r="H1283" s="48"/>
      <c r="I1283" s="48"/>
      <c r="J1283" s="48"/>
      <c r="K1283" s="48"/>
      <c r="L1283" s="50"/>
      <c r="M1283" s="50"/>
      <c r="N1283" s="48"/>
      <c r="O1283" s="48"/>
      <c r="P1283" s="48"/>
      <c r="Q1283" s="48"/>
      <c r="R1283" s="48"/>
      <c r="S1283" s="49"/>
      <c r="T1283" s="49"/>
      <c r="U1283" s="49"/>
      <c r="V1283" s="48"/>
      <c r="W1283" s="48"/>
      <c r="X1283" s="48"/>
      <c r="Y1283" s="48"/>
      <c r="Z1283" s="48"/>
    </row>
    <row r="1284" spans="2:26" x14ac:dyDescent="0.2">
      <c r="B1284" s="48"/>
      <c r="C1284" s="48"/>
      <c r="D1284" s="48"/>
      <c r="E1284" s="48"/>
      <c r="F1284" s="48"/>
      <c r="G1284" s="48"/>
      <c r="H1284" s="48"/>
      <c r="I1284" s="48"/>
      <c r="J1284" s="48"/>
      <c r="K1284" s="48"/>
      <c r="L1284" s="50"/>
      <c r="M1284" s="50"/>
      <c r="N1284" s="48"/>
      <c r="O1284" s="48"/>
      <c r="P1284" s="48"/>
      <c r="Q1284" s="48"/>
      <c r="R1284" s="48"/>
      <c r="S1284" s="49"/>
      <c r="T1284" s="49"/>
      <c r="U1284" s="49"/>
      <c r="V1284" s="48"/>
      <c r="W1284" s="48"/>
      <c r="X1284" s="48"/>
      <c r="Y1284" s="48"/>
      <c r="Z1284" s="48"/>
    </row>
    <row r="1285" spans="2:26" x14ac:dyDescent="0.2">
      <c r="B1285" s="48"/>
      <c r="C1285" s="48"/>
      <c r="D1285" s="48"/>
      <c r="E1285" s="48"/>
      <c r="F1285" s="48"/>
      <c r="G1285" s="48"/>
      <c r="H1285" s="48"/>
      <c r="I1285" s="48"/>
      <c r="J1285" s="48"/>
      <c r="K1285" s="48"/>
      <c r="L1285" s="50"/>
      <c r="M1285" s="50"/>
      <c r="N1285" s="48"/>
      <c r="O1285" s="48"/>
      <c r="P1285" s="48"/>
      <c r="Q1285" s="48"/>
      <c r="R1285" s="48"/>
      <c r="S1285" s="49"/>
      <c r="T1285" s="49"/>
      <c r="U1285" s="49"/>
      <c r="V1285" s="48"/>
      <c r="W1285" s="48"/>
      <c r="X1285" s="48"/>
      <c r="Y1285" s="48"/>
      <c r="Z1285" s="48"/>
    </row>
    <row r="1286" spans="2:26" x14ac:dyDescent="0.2">
      <c r="B1286" s="48"/>
      <c r="C1286" s="48"/>
      <c r="D1286" s="48"/>
      <c r="E1286" s="48"/>
      <c r="F1286" s="48"/>
      <c r="G1286" s="48"/>
      <c r="H1286" s="48"/>
      <c r="I1286" s="48"/>
      <c r="J1286" s="48"/>
      <c r="K1286" s="48"/>
      <c r="L1286" s="50"/>
      <c r="M1286" s="50"/>
      <c r="N1286" s="48"/>
      <c r="O1286" s="48"/>
      <c r="P1286" s="48"/>
      <c r="Q1286" s="48"/>
      <c r="R1286" s="48"/>
      <c r="S1286" s="49"/>
      <c r="T1286" s="49"/>
      <c r="U1286" s="49"/>
      <c r="V1286" s="48"/>
      <c r="W1286" s="48"/>
      <c r="X1286" s="48"/>
      <c r="Y1286" s="48"/>
      <c r="Z1286" s="48"/>
    </row>
    <row r="1287" spans="2:26" x14ac:dyDescent="0.2">
      <c r="B1287" s="48"/>
      <c r="C1287" s="48"/>
      <c r="D1287" s="48"/>
      <c r="E1287" s="48"/>
      <c r="F1287" s="48"/>
      <c r="G1287" s="48"/>
      <c r="H1287" s="48"/>
      <c r="I1287" s="48"/>
      <c r="J1287" s="48"/>
      <c r="K1287" s="48"/>
      <c r="L1287" s="50"/>
      <c r="M1287" s="50"/>
      <c r="N1287" s="48"/>
      <c r="O1287" s="48"/>
      <c r="P1287" s="48"/>
      <c r="Q1287" s="48"/>
      <c r="R1287" s="48"/>
      <c r="S1287" s="49"/>
      <c r="T1287" s="49"/>
      <c r="U1287" s="49"/>
      <c r="V1287" s="48"/>
      <c r="W1287" s="48"/>
      <c r="X1287" s="48"/>
      <c r="Y1287" s="48"/>
      <c r="Z1287" s="48"/>
    </row>
    <row r="1288" spans="2:26" x14ac:dyDescent="0.2">
      <c r="B1288" s="48"/>
      <c r="C1288" s="48"/>
      <c r="D1288" s="48"/>
      <c r="E1288" s="48"/>
      <c r="F1288" s="48"/>
      <c r="G1288" s="48"/>
      <c r="H1288" s="48"/>
      <c r="I1288" s="48"/>
      <c r="J1288" s="48"/>
      <c r="K1288" s="48"/>
      <c r="L1288" s="50"/>
      <c r="M1288" s="50"/>
      <c r="N1288" s="48"/>
      <c r="O1288" s="48"/>
      <c r="P1288" s="48"/>
      <c r="Q1288" s="48"/>
      <c r="R1288" s="48"/>
      <c r="S1288" s="49"/>
      <c r="T1288" s="49"/>
      <c r="U1288" s="49"/>
      <c r="V1288" s="48"/>
      <c r="W1288" s="48"/>
      <c r="X1288" s="48"/>
      <c r="Y1288" s="48"/>
      <c r="Z1288" s="48"/>
    </row>
    <row r="1289" spans="2:26" x14ac:dyDescent="0.2">
      <c r="B1289" s="48"/>
      <c r="C1289" s="48"/>
      <c r="D1289" s="48"/>
      <c r="E1289" s="48"/>
      <c r="F1289" s="48"/>
      <c r="G1289" s="48"/>
      <c r="H1289" s="48"/>
      <c r="I1289" s="48"/>
      <c r="J1289" s="48"/>
      <c r="K1289" s="48"/>
      <c r="L1289" s="50"/>
      <c r="M1289" s="50"/>
      <c r="N1289" s="48"/>
      <c r="O1289" s="48"/>
      <c r="P1289" s="48"/>
      <c r="Q1289" s="48"/>
      <c r="R1289" s="48"/>
      <c r="S1289" s="49"/>
      <c r="T1289" s="49"/>
      <c r="U1289" s="49"/>
      <c r="V1289" s="48"/>
      <c r="W1289" s="48"/>
      <c r="X1289" s="48"/>
      <c r="Y1289" s="48"/>
      <c r="Z1289" s="48"/>
    </row>
    <row r="1290" spans="2:26" x14ac:dyDescent="0.2">
      <c r="B1290" s="48"/>
      <c r="C1290" s="48"/>
      <c r="D1290" s="48"/>
      <c r="E1290" s="48"/>
      <c r="F1290" s="48"/>
      <c r="G1290" s="48"/>
      <c r="H1290" s="48"/>
      <c r="I1290" s="48"/>
      <c r="J1290" s="48"/>
      <c r="K1290" s="48"/>
      <c r="L1290" s="50"/>
      <c r="M1290" s="50"/>
      <c r="N1290" s="48"/>
      <c r="O1290" s="48"/>
      <c r="P1290" s="48"/>
      <c r="Q1290" s="48"/>
      <c r="R1290" s="48"/>
      <c r="S1290" s="49"/>
      <c r="T1290" s="49"/>
      <c r="U1290" s="49"/>
      <c r="V1290" s="48"/>
      <c r="W1290" s="48"/>
      <c r="X1290" s="48"/>
      <c r="Y1290" s="48"/>
      <c r="Z1290" s="48"/>
    </row>
    <row r="1291" spans="2:26" x14ac:dyDescent="0.2">
      <c r="B1291" s="48"/>
      <c r="C1291" s="48"/>
      <c r="D1291" s="48"/>
      <c r="E1291" s="48"/>
      <c r="F1291" s="48"/>
      <c r="G1291" s="48"/>
      <c r="H1291" s="48"/>
      <c r="I1291" s="48"/>
      <c r="J1291" s="48"/>
      <c r="K1291" s="48"/>
      <c r="L1291" s="50"/>
      <c r="M1291" s="50"/>
      <c r="N1291" s="48"/>
      <c r="O1291" s="48"/>
      <c r="P1291" s="48"/>
      <c r="Q1291" s="48"/>
      <c r="R1291" s="48"/>
      <c r="S1291" s="49"/>
      <c r="T1291" s="49"/>
      <c r="U1291" s="49"/>
      <c r="V1291" s="48"/>
      <c r="W1291" s="48"/>
      <c r="X1291" s="48"/>
      <c r="Y1291" s="48"/>
      <c r="Z1291" s="48"/>
    </row>
    <row r="1292" spans="2:26" x14ac:dyDescent="0.2">
      <c r="B1292" s="48"/>
      <c r="C1292" s="48"/>
      <c r="D1292" s="48"/>
      <c r="E1292" s="48"/>
      <c r="F1292" s="48"/>
      <c r="G1292" s="48"/>
      <c r="H1292" s="48"/>
      <c r="I1292" s="48"/>
      <c r="J1292" s="48"/>
      <c r="K1292" s="48"/>
      <c r="L1292" s="50"/>
      <c r="M1292" s="50"/>
      <c r="N1292" s="48"/>
      <c r="O1292" s="48"/>
      <c r="P1292" s="48"/>
      <c r="Q1292" s="48"/>
      <c r="R1292" s="48"/>
      <c r="S1292" s="49"/>
      <c r="T1292" s="49"/>
      <c r="U1292" s="49"/>
      <c r="V1292" s="48"/>
      <c r="W1292" s="48"/>
      <c r="X1292" s="48"/>
      <c r="Y1292" s="48"/>
      <c r="Z1292" s="48"/>
    </row>
    <row r="1293" spans="2:26" x14ac:dyDescent="0.2">
      <c r="B1293" s="48"/>
      <c r="C1293" s="48"/>
      <c r="D1293" s="48"/>
      <c r="E1293" s="48"/>
      <c r="F1293" s="48"/>
      <c r="G1293" s="48"/>
      <c r="H1293" s="48"/>
      <c r="I1293" s="48"/>
      <c r="J1293" s="48"/>
      <c r="K1293" s="48"/>
      <c r="L1293" s="50"/>
      <c r="M1293" s="50"/>
      <c r="N1293" s="48"/>
      <c r="O1293" s="48"/>
      <c r="P1293" s="48"/>
      <c r="Q1293" s="48"/>
      <c r="R1293" s="48"/>
      <c r="S1293" s="49"/>
      <c r="T1293" s="49"/>
      <c r="U1293" s="49"/>
      <c r="V1293" s="48"/>
      <c r="W1293" s="48"/>
      <c r="X1293" s="48"/>
      <c r="Y1293" s="48"/>
      <c r="Z1293" s="48"/>
    </row>
    <row r="1294" spans="2:26" x14ac:dyDescent="0.2">
      <c r="B1294" s="48"/>
      <c r="C1294" s="48"/>
      <c r="D1294" s="48"/>
      <c r="E1294" s="48"/>
      <c r="F1294" s="48"/>
      <c r="G1294" s="48"/>
      <c r="H1294" s="48"/>
      <c r="I1294" s="48"/>
      <c r="J1294" s="48"/>
      <c r="K1294" s="48"/>
      <c r="L1294" s="50"/>
      <c r="M1294" s="50"/>
      <c r="N1294" s="48"/>
      <c r="O1294" s="48"/>
      <c r="P1294" s="48"/>
      <c r="Q1294" s="48"/>
      <c r="R1294" s="48"/>
      <c r="S1294" s="49"/>
      <c r="T1294" s="49"/>
      <c r="U1294" s="49"/>
      <c r="V1294" s="48"/>
      <c r="W1294" s="48"/>
      <c r="X1294" s="48"/>
      <c r="Y1294" s="48"/>
      <c r="Z1294" s="48"/>
    </row>
    <row r="1295" spans="2:26" x14ac:dyDescent="0.2">
      <c r="B1295" s="48"/>
      <c r="C1295" s="48"/>
      <c r="D1295" s="48"/>
      <c r="E1295" s="48"/>
      <c r="F1295" s="48"/>
      <c r="G1295" s="48"/>
      <c r="H1295" s="48"/>
      <c r="I1295" s="48"/>
      <c r="J1295" s="48"/>
      <c r="K1295" s="48"/>
      <c r="L1295" s="50"/>
      <c r="M1295" s="50"/>
      <c r="N1295" s="48"/>
      <c r="O1295" s="48"/>
      <c r="P1295" s="48"/>
      <c r="Q1295" s="48"/>
      <c r="R1295" s="48"/>
      <c r="S1295" s="49"/>
      <c r="T1295" s="49"/>
      <c r="U1295" s="49"/>
      <c r="V1295" s="48"/>
      <c r="W1295" s="48"/>
      <c r="X1295" s="48"/>
      <c r="Y1295" s="48"/>
      <c r="Z1295" s="48"/>
    </row>
    <row r="1296" spans="2:26" x14ac:dyDescent="0.2">
      <c r="B1296" s="48"/>
      <c r="C1296" s="48"/>
      <c r="D1296" s="48"/>
      <c r="E1296" s="48"/>
      <c r="F1296" s="48"/>
      <c r="G1296" s="48"/>
      <c r="H1296" s="48"/>
      <c r="I1296" s="48"/>
      <c r="J1296" s="48"/>
      <c r="K1296" s="48"/>
      <c r="L1296" s="50"/>
      <c r="M1296" s="50"/>
      <c r="N1296" s="48"/>
      <c r="O1296" s="48"/>
      <c r="P1296" s="48"/>
      <c r="Q1296" s="48"/>
      <c r="R1296" s="48"/>
      <c r="S1296" s="49"/>
      <c r="T1296" s="49"/>
      <c r="U1296" s="49"/>
      <c r="V1296" s="48"/>
      <c r="W1296" s="48"/>
      <c r="X1296" s="48"/>
      <c r="Y1296" s="48"/>
      <c r="Z1296" s="48"/>
    </row>
    <row r="1297" spans="2:26" x14ac:dyDescent="0.2">
      <c r="B1297" s="48"/>
      <c r="C1297" s="48"/>
      <c r="D1297" s="48"/>
      <c r="E1297" s="48"/>
      <c r="F1297" s="48"/>
      <c r="G1297" s="48"/>
      <c r="H1297" s="48"/>
      <c r="I1297" s="48"/>
      <c r="J1297" s="48"/>
      <c r="K1297" s="48"/>
      <c r="L1297" s="50"/>
      <c r="M1297" s="50"/>
      <c r="N1297" s="48"/>
      <c r="O1297" s="48"/>
      <c r="P1297" s="48"/>
      <c r="Q1297" s="48"/>
      <c r="R1297" s="48"/>
      <c r="S1297" s="49"/>
      <c r="T1297" s="49"/>
      <c r="U1297" s="49"/>
      <c r="V1297" s="48"/>
      <c r="W1297" s="48"/>
      <c r="X1297" s="48"/>
      <c r="Y1297" s="48"/>
      <c r="Z1297" s="48"/>
    </row>
    <row r="1298" spans="2:26" x14ac:dyDescent="0.2">
      <c r="B1298" s="48"/>
      <c r="C1298" s="48"/>
      <c r="D1298" s="48"/>
      <c r="E1298" s="48"/>
      <c r="F1298" s="48"/>
      <c r="G1298" s="48"/>
      <c r="H1298" s="48"/>
      <c r="I1298" s="48"/>
      <c r="J1298" s="48"/>
      <c r="K1298" s="48"/>
      <c r="L1298" s="50"/>
      <c r="M1298" s="50"/>
      <c r="N1298" s="48"/>
      <c r="O1298" s="48"/>
      <c r="P1298" s="48"/>
      <c r="Q1298" s="48"/>
      <c r="R1298" s="48"/>
      <c r="S1298" s="49"/>
      <c r="T1298" s="49"/>
      <c r="U1298" s="49"/>
      <c r="V1298" s="48"/>
      <c r="W1298" s="48"/>
      <c r="X1298" s="48"/>
      <c r="Y1298" s="48"/>
      <c r="Z1298" s="48"/>
    </row>
    <row r="1299" spans="2:26" x14ac:dyDescent="0.2">
      <c r="B1299" s="48"/>
      <c r="C1299" s="48"/>
      <c r="D1299" s="48"/>
      <c r="E1299" s="48"/>
      <c r="F1299" s="48"/>
      <c r="G1299" s="48"/>
      <c r="H1299" s="48"/>
      <c r="I1299" s="48"/>
      <c r="J1299" s="48"/>
      <c r="K1299" s="48"/>
      <c r="L1299" s="50"/>
      <c r="M1299" s="50"/>
      <c r="N1299" s="48"/>
      <c r="O1299" s="48"/>
      <c r="P1299" s="48"/>
      <c r="Q1299" s="48"/>
      <c r="R1299" s="48"/>
      <c r="S1299" s="49"/>
      <c r="T1299" s="49"/>
      <c r="U1299" s="49"/>
      <c r="V1299" s="48"/>
      <c r="W1299" s="48"/>
      <c r="X1299" s="48"/>
      <c r="Y1299" s="48"/>
      <c r="Z1299" s="48"/>
    </row>
    <row r="1300" spans="2:26" x14ac:dyDescent="0.2">
      <c r="B1300" s="48"/>
      <c r="C1300" s="48"/>
      <c r="D1300" s="48"/>
      <c r="E1300" s="48"/>
      <c r="F1300" s="48"/>
      <c r="G1300" s="48"/>
      <c r="H1300" s="48"/>
      <c r="I1300" s="48"/>
      <c r="J1300" s="48"/>
      <c r="K1300" s="48"/>
      <c r="L1300" s="50"/>
      <c r="M1300" s="50"/>
      <c r="N1300" s="48"/>
      <c r="O1300" s="48"/>
      <c r="P1300" s="48"/>
      <c r="Q1300" s="48"/>
      <c r="R1300" s="48"/>
      <c r="S1300" s="49"/>
      <c r="T1300" s="49"/>
      <c r="U1300" s="49"/>
      <c r="V1300" s="48"/>
      <c r="W1300" s="48"/>
      <c r="X1300" s="48"/>
      <c r="Y1300" s="48"/>
      <c r="Z1300" s="48"/>
    </row>
    <row r="1301" spans="2:26" x14ac:dyDescent="0.2">
      <c r="B1301" s="48"/>
      <c r="C1301" s="48"/>
      <c r="D1301" s="48"/>
      <c r="E1301" s="48"/>
      <c r="F1301" s="48"/>
      <c r="G1301" s="48"/>
      <c r="H1301" s="48"/>
      <c r="I1301" s="48"/>
      <c r="J1301" s="48"/>
      <c r="K1301" s="48"/>
      <c r="L1301" s="50"/>
      <c r="M1301" s="50"/>
      <c r="N1301" s="48"/>
      <c r="O1301" s="48"/>
      <c r="P1301" s="48"/>
      <c r="Q1301" s="48"/>
      <c r="R1301" s="48"/>
      <c r="S1301" s="49"/>
      <c r="T1301" s="49"/>
      <c r="U1301" s="49"/>
      <c r="V1301" s="48"/>
      <c r="W1301" s="48"/>
      <c r="X1301" s="48"/>
      <c r="Y1301" s="48"/>
      <c r="Z1301" s="48"/>
    </row>
    <row r="1302" spans="2:26" x14ac:dyDescent="0.2">
      <c r="B1302" s="48"/>
      <c r="C1302" s="48"/>
      <c r="D1302" s="48"/>
      <c r="E1302" s="48"/>
      <c r="F1302" s="48"/>
      <c r="G1302" s="48"/>
      <c r="H1302" s="48"/>
      <c r="I1302" s="48"/>
      <c r="J1302" s="48"/>
      <c r="K1302" s="48"/>
      <c r="L1302" s="50"/>
      <c r="M1302" s="50"/>
      <c r="N1302" s="48"/>
      <c r="O1302" s="48"/>
      <c r="P1302" s="48"/>
      <c r="Q1302" s="48"/>
      <c r="R1302" s="48"/>
      <c r="S1302" s="49"/>
      <c r="T1302" s="49"/>
      <c r="U1302" s="49"/>
      <c r="V1302" s="48"/>
      <c r="W1302" s="48"/>
      <c r="X1302" s="48"/>
      <c r="Y1302" s="48"/>
      <c r="Z1302" s="48"/>
    </row>
    <row r="1303" spans="2:26" x14ac:dyDescent="0.2">
      <c r="B1303" s="48"/>
      <c r="C1303" s="48"/>
      <c r="D1303" s="48"/>
      <c r="E1303" s="48"/>
      <c r="F1303" s="48"/>
      <c r="G1303" s="48"/>
      <c r="H1303" s="48"/>
      <c r="I1303" s="48"/>
      <c r="J1303" s="48"/>
      <c r="K1303" s="48"/>
      <c r="L1303" s="50"/>
      <c r="M1303" s="50"/>
      <c r="N1303" s="48"/>
      <c r="O1303" s="48"/>
      <c r="P1303" s="48"/>
      <c r="Q1303" s="48"/>
      <c r="R1303" s="48"/>
      <c r="S1303" s="49"/>
      <c r="T1303" s="49"/>
      <c r="U1303" s="49"/>
      <c r="V1303" s="48"/>
      <c r="W1303" s="48"/>
      <c r="X1303" s="48"/>
      <c r="Y1303" s="48"/>
      <c r="Z1303" s="48"/>
    </row>
    <row r="1304" spans="2:26" x14ac:dyDescent="0.2">
      <c r="B1304" s="48"/>
      <c r="C1304" s="48"/>
      <c r="D1304" s="48"/>
      <c r="E1304" s="48"/>
      <c r="F1304" s="48"/>
      <c r="G1304" s="48"/>
      <c r="H1304" s="48"/>
      <c r="I1304" s="48"/>
      <c r="J1304" s="48"/>
      <c r="K1304" s="48"/>
      <c r="L1304" s="50"/>
      <c r="M1304" s="50"/>
      <c r="N1304" s="48"/>
      <c r="O1304" s="48"/>
      <c r="P1304" s="48"/>
      <c r="Q1304" s="48"/>
      <c r="R1304" s="48"/>
      <c r="S1304" s="49"/>
      <c r="T1304" s="49"/>
      <c r="U1304" s="49"/>
      <c r="V1304" s="48"/>
      <c r="W1304" s="48"/>
      <c r="X1304" s="48"/>
      <c r="Y1304" s="48"/>
      <c r="Z1304" s="48"/>
    </row>
    <row r="1305" spans="2:26" x14ac:dyDescent="0.2">
      <c r="B1305" s="48"/>
      <c r="C1305" s="48"/>
      <c r="D1305" s="48"/>
      <c r="E1305" s="48"/>
      <c r="F1305" s="48"/>
      <c r="G1305" s="48"/>
      <c r="H1305" s="48"/>
      <c r="I1305" s="48"/>
      <c r="J1305" s="48"/>
      <c r="K1305" s="48"/>
      <c r="L1305" s="50"/>
      <c r="M1305" s="50"/>
      <c r="N1305" s="48"/>
      <c r="O1305" s="48"/>
      <c r="P1305" s="48"/>
      <c r="Q1305" s="48"/>
      <c r="R1305" s="48"/>
      <c r="S1305" s="49"/>
      <c r="T1305" s="49"/>
      <c r="U1305" s="49"/>
      <c r="V1305" s="48"/>
      <c r="W1305" s="48"/>
      <c r="X1305" s="48"/>
      <c r="Y1305" s="48"/>
      <c r="Z1305" s="48"/>
    </row>
    <row r="1306" spans="2:26" x14ac:dyDescent="0.2">
      <c r="B1306" s="48"/>
      <c r="C1306" s="48"/>
      <c r="D1306" s="48"/>
      <c r="E1306" s="48"/>
      <c r="F1306" s="48"/>
      <c r="G1306" s="48"/>
      <c r="H1306" s="48"/>
      <c r="I1306" s="48"/>
      <c r="J1306" s="48"/>
      <c r="K1306" s="48"/>
      <c r="L1306" s="50"/>
      <c r="M1306" s="50"/>
      <c r="N1306" s="48"/>
      <c r="O1306" s="48"/>
      <c r="P1306" s="48"/>
      <c r="Q1306" s="48"/>
      <c r="R1306" s="48"/>
      <c r="S1306" s="49"/>
      <c r="T1306" s="49"/>
      <c r="U1306" s="49"/>
      <c r="V1306" s="48"/>
      <c r="W1306" s="48"/>
      <c r="X1306" s="48"/>
      <c r="Y1306" s="48"/>
      <c r="Z1306" s="48"/>
    </row>
    <row r="1307" spans="2:26" x14ac:dyDescent="0.2">
      <c r="B1307" s="48"/>
      <c r="C1307" s="48"/>
      <c r="D1307" s="48"/>
      <c r="E1307" s="48"/>
      <c r="F1307" s="48"/>
      <c r="G1307" s="48"/>
      <c r="H1307" s="48"/>
      <c r="I1307" s="48"/>
      <c r="J1307" s="48"/>
      <c r="K1307" s="48"/>
      <c r="L1307" s="50"/>
      <c r="M1307" s="50"/>
      <c r="N1307" s="48"/>
      <c r="O1307" s="48"/>
      <c r="P1307" s="48"/>
      <c r="Q1307" s="48"/>
      <c r="R1307" s="48"/>
      <c r="S1307" s="49"/>
      <c r="T1307" s="49"/>
      <c r="U1307" s="49"/>
      <c r="V1307" s="48"/>
      <c r="W1307" s="48"/>
      <c r="X1307" s="48"/>
      <c r="Y1307" s="48"/>
      <c r="Z1307" s="48"/>
    </row>
    <row r="1308" spans="2:26" x14ac:dyDescent="0.2">
      <c r="B1308" s="48"/>
      <c r="C1308" s="48"/>
      <c r="D1308" s="48"/>
      <c r="E1308" s="48"/>
      <c r="F1308" s="48"/>
      <c r="G1308" s="48"/>
      <c r="H1308" s="48"/>
      <c r="I1308" s="48"/>
      <c r="J1308" s="48"/>
      <c r="K1308" s="48"/>
      <c r="L1308" s="50"/>
      <c r="M1308" s="50"/>
      <c r="N1308" s="48"/>
      <c r="O1308" s="48"/>
      <c r="P1308" s="48"/>
      <c r="Q1308" s="48"/>
      <c r="R1308" s="48"/>
      <c r="S1308" s="49"/>
      <c r="T1308" s="49"/>
      <c r="U1308" s="49"/>
      <c r="V1308" s="48"/>
      <c r="W1308" s="48"/>
      <c r="X1308" s="48"/>
      <c r="Y1308" s="48"/>
      <c r="Z1308" s="48"/>
    </row>
    <row r="1309" spans="2:26" x14ac:dyDescent="0.2">
      <c r="B1309" s="48"/>
      <c r="C1309" s="48"/>
      <c r="D1309" s="48"/>
      <c r="E1309" s="48"/>
      <c r="F1309" s="48"/>
      <c r="G1309" s="48"/>
      <c r="H1309" s="48"/>
      <c r="I1309" s="48"/>
      <c r="J1309" s="48"/>
      <c r="K1309" s="48"/>
      <c r="L1309" s="50"/>
      <c r="M1309" s="50"/>
      <c r="N1309" s="48"/>
      <c r="O1309" s="48"/>
      <c r="P1309" s="48"/>
      <c r="Q1309" s="48"/>
      <c r="R1309" s="48"/>
      <c r="S1309" s="49"/>
      <c r="T1309" s="49"/>
      <c r="U1309" s="49"/>
      <c r="V1309" s="48"/>
      <c r="W1309" s="48"/>
      <c r="X1309" s="48"/>
      <c r="Y1309" s="48"/>
      <c r="Z1309" s="48"/>
    </row>
    <row r="1310" spans="2:26" x14ac:dyDescent="0.2">
      <c r="B1310" s="48"/>
      <c r="C1310" s="48"/>
      <c r="D1310" s="48"/>
      <c r="E1310" s="48"/>
      <c r="F1310" s="48"/>
      <c r="G1310" s="48"/>
      <c r="H1310" s="48"/>
      <c r="I1310" s="48"/>
      <c r="J1310" s="48"/>
      <c r="K1310" s="48"/>
      <c r="L1310" s="50"/>
      <c r="M1310" s="50"/>
      <c r="N1310" s="48"/>
      <c r="O1310" s="48"/>
      <c r="P1310" s="48"/>
      <c r="Q1310" s="48"/>
      <c r="R1310" s="48"/>
      <c r="S1310" s="49"/>
      <c r="T1310" s="49"/>
      <c r="U1310" s="49"/>
      <c r="V1310" s="48"/>
      <c r="W1310" s="48"/>
      <c r="X1310" s="48"/>
      <c r="Y1310" s="48"/>
      <c r="Z1310" s="48"/>
    </row>
    <row r="1311" spans="2:26" x14ac:dyDescent="0.2">
      <c r="B1311" s="48"/>
      <c r="C1311" s="48"/>
      <c r="D1311" s="48"/>
      <c r="E1311" s="48"/>
      <c r="F1311" s="48"/>
      <c r="G1311" s="48"/>
      <c r="H1311" s="48"/>
      <c r="I1311" s="48"/>
      <c r="J1311" s="48"/>
      <c r="K1311" s="48"/>
      <c r="L1311" s="50"/>
      <c r="M1311" s="50"/>
      <c r="N1311" s="48"/>
      <c r="O1311" s="48"/>
      <c r="P1311" s="48"/>
      <c r="Q1311" s="48"/>
      <c r="R1311" s="48"/>
      <c r="S1311" s="49"/>
      <c r="T1311" s="49"/>
      <c r="U1311" s="49"/>
      <c r="V1311" s="48"/>
      <c r="W1311" s="48"/>
      <c r="X1311" s="48"/>
      <c r="Y1311" s="48"/>
      <c r="Z1311" s="48"/>
    </row>
    <row r="1312" spans="2:26" x14ac:dyDescent="0.2">
      <c r="B1312" s="48"/>
      <c r="C1312" s="48"/>
      <c r="D1312" s="48"/>
      <c r="E1312" s="48"/>
      <c r="F1312" s="48"/>
      <c r="G1312" s="48"/>
      <c r="H1312" s="48"/>
      <c r="I1312" s="48"/>
      <c r="J1312" s="48"/>
      <c r="K1312" s="48"/>
      <c r="L1312" s="50"/>
      <c r="M1312" s="50"/>
      <c r="N1312" s="48"/>
      <c r="O1312" s="48"/>
      <c r="P1312" s="48"/>
      <c r="Q1312" s="48"/>
      <c r="R1312" s="48"/>
      <c r="S1312" s="49"/>
      <c r="T1312" s="49"/>
      <c r="U1312" s="49"/>
      <c r="V1312" s="48"/>
      <c r="W1312" s="48"/>
      <c r="X1312" s="48"/>
      <c r="Y1312" s="48"/>
      <c r="Z1312" s="48"/>
    </row>
    <row r="1313" spans="2:26" x14ac:dyDescent="0.2">
      <c r="B1313" s="48"/>
      <c r="C1313" s="48"/>
      <c r="D1313" s="48"/>
      <c r="E1313" s="48"/>
      <c r="F1313" s="48"/>
      <c r="G1313" s="48"/>
      <c r="H1313" s="48"/>
      <c r="I1313" s="48"/>
      <c r="J1313" s="48"/>
      <c r="K1313" s="48"/>
      <c r="L1313" s="50"/>
      <c r="M1313" s="50"/>
      <c r="N1313" s="48"/>
      <c r="O1313" s="48"/>
      <c r="P1313" s="48"/>
      <c r="Q1313" s="48"/>
      <c r="R1313" s="48"/>
      <c r="S1313" s="49"/>
      <c r="T1313" s="49"/>
      <c r="U1313" s="49"/>
      <c r="V1313" s="48"/>
      <c r="W1313" s="48"/>
      <c r="X1313" s="48"/>
      <c r="Y1313" s="48"/>
      <c r="Z1313" s="48"/>
    </row>
    <row r="1314" spans="2:26" x14ac:dyDescent="0.2">
      <c r="B1314" s="48"/>
      <c r="C1314" s="48"/>
      <c r="D1314" s="48"/>
      <c r="E1314" s="48"/>
      <c r="F1314" s="48"/>
      <c r="G1314" s="48"/>
      <c r="H1314" s="48"/>
      <c r="I1314" s="48"/>
      <c r="J1314" s="48"/>
      <c r="K1314" s="48"/>
      <c r="L1314" s="50"/>
      <c r="M1314" s="50"/>
      <c r="N1314" s="48"/>
      <c r="O1314" s="48"/>
      <c r="P1314" s="48"/>
      <c r="Q1314" s="48"/>
      <c r="R1314" s="48"/>
      <c r="S1314" s="49"/>
      <c r="T1314" s="49"/>
      <c r="U1314" s="49"/>
      <c r="V1314" s="48"/>
      <c r="W1314" s="48"/>
      <c r="X1314" s="48"/>
      <c r="Y1314" s="48"/>
      <c r="Z1314" s="48"/>
    </row>
    <row r="1315" spans="2:26" x14ac:dyDescent="0.2">
      <c r="B1315" s="48"/>
      <c r="C1315" s="48"/>
      <c r="D1315" s="48"/>
      <c r="E1315" s="48"/>
      <c r="F1315" s="48"/>
      <c r="G1315" s="48"/>
      <c r="H1315" s="48"/>
      <c r="I1315" s="48"/>
      <c r="J1315" s="48"/>
      <c r="K1315" s="48"/>
      <c r="L1315" s="50"/>
      <c r="M1315" s="50"/>
      <c r="N1315" s="48"/>
      <c r="O1315" s="48"/>
      <c r="P1315" s="48"/>
      <c r="Q1315" s="48"/>
      <c r="R1315" s="48"/>
      <c r="S1315" s="49"/>
      <c r="T1315" s="49"/>
      <c r="U1315" s="49"/>
      <c r="V1315" s="48"/>
      <c r="W1315" s="48"/>
      <c r="X1315" s="48"/>
      <c r="Y1315" s="48"/>
      <c r="Z1315" s="48"/>
    </row>
    <row r="1316" spans="2:26" x14ac:dyDescent="0.2">
      <c r="B1316" s="48"/>
      <c r="C1316" s="48"/>
      <c r="D1316" s="48"/>
      <c r="E1316" s="48"/>
      <c r="F1316" s="48"/>
      <c r="G1316" s="48"/>
      <c r="H1316" s="48"/>
      <c r="I1316" s="48"/>
      <c r="J1316" s="48"/>
      <c r="K1316" s="48"/>
      <c r="L1316" s="50"/>
      <c r="M1316" s="50"/>
      <c r="N1316" s="48"/>
      <c r="O1316" s="48"/>
      <c r="P1316" s="48"/>
      <c r="Q1316" s="48"/>
      <c r="R1316" s="48"/>
      <c r="S1316" s="49"/>
      <c r="T1316" s="49"/>
      <c r="U1316" s="49"/>
      <c r="V1316" s="48"/>
      <c r="W1316" s="48"/>
      <c r="X1316" s="48"/>
      <c r="Y1316" s="48"/>
      <c r="Z1316" s="48"/>
    </row>
    <row r="1317" spans="2:26" x14ac:dyDescent="0.2">
      <c r="B1317" s="48"/>
      <c r="C1317" s="48"/>
      <c r="D1317" s="48"/>
      <c r="E1317" s="48"/>
      <c r="F1317" s="48"/>
      <c r="G1317" s="48"/>
      <c r="H1317" s="48"/>
      <c r="I1317" s="48"/>
      <c r="J1317" s="48"/>
      <c r="K1317" s="48"/>
      <c r="L1317" s="50"/>
      <c r="M1317" s="50"/>
      <c r="N1317" s="48"/>
      <c r="O1317" s="48"/>
      <c r="P1317" s="48"/>
      <c r="Q1317" s="48"/>
      <c r="R1317" s="48"/>
      <c r="S1317" s="49"/>
      <c r="T1317" s="49"/>
      <c r="U1317" s="49"/>
      <c r="V1317" s="48"/>
      <c r="W1317" s="48"/>
      <c r="X1317" s="48"/>
      <c r="Y1317" s="48"/>
      <c r="Z1317" s="48"/>
    </row>
    <row r="1318" spans="2:26" x14ac:dyDescent="0.2">
      <c r="B1318" s="48"/>
      <c r="C1318" s="48"/>
      <c r="D1318" s="48"/>
      <c r="E1318" s="48"/>
      <c r="F1318" s="48"/>
      <c r="G1318" s="48"/>
      <c r="H1318" s="48"/>
      <c r="I1318" s="48"/>
      <c r="J1318" s="48"/>
      <c r="K1318" s="48"/>
      <c r="L1318" s="50"/>
      <c r="M1318" s="50"/>
      <c r="N1318" s="48"/>
      <c r="O1318" s="48"/>
      <c r="P1318" s="48"/>
      <c r="Q1318" s="48"/>
      <c r="R1318" s="48"/>
      <c r="S1318" s="49"/>
      <c r="T1318" s="49"/>
      <c r="U1318" s="49"/>
      <c r="V1318" s="48"/>
      <c r="W1318" s="48"/>
      <c r="X1318" s="48"/>
      <c r="Y1318" s="48"/>
      <c r="Z1318" s="48"/>
    </row>
    <row r="1319" spans="2:26" x14ac:dyDescent="0.2">
      <c r="B1319" s="48"/>
      <c r="C1319" s="48"/>
      <c r="D1319" s="48"/>
      <c r="E1319" s="48"/>
      <c r="F1319" s="48"/>
      <c r="G1319" s="48"/>
      <c r="H1319" s="48"/>
      <c r="I1319" s="48"/>
      <c r="J1319" s="48"/>
      <c r="K1319" s="48"/>
      <c r="L1319" s="50"/>
      <c r="M1319" s="50"/>
      <c r="N1319" s="48"/>
      <c r="O1319" s="48"/>
      <c r="P1319" s="48"/>
      <c r="Q1319" s="48"/>
      <c r="R1319" s="48"/>
      <c r="S1319" s="49"/>
      <c r="T1319" s="49"/>
      <c r="U1319" s="49"/>
      <c r="V1319" s="48"/>
      <c r="W1319" s="48"/>
      <c r="X1319" s="48"/>
      <c r="Y1319" s="48"/>
      <c r="Z1319" s="48"/>
    </row>
    <row r="1320" spans="2:26" x14ac:dyDescent="0.2">
      <c r="B1320" s="48"/>
      <c r="C1320" s="48"/>
      <c r="D1320" s="48"/>
      <c r="E1320" s="48"/>
      <c r="F1320" s="48"/>
      <c r="G1320" s="48"/>
      <c r="H1320" s="48"/>
      <c r="I1320" s="48"/>
      <c r="J1320" s="48"/>
      <c r="K1320" s="48"/>
      <c r="L1320" s="50"/>
      <c r="M1320" s="50"/>
      <c r="N1320" s="48"/>
      <c r="O1320" s="48"/>
      <c r="P1320" s="48"/>
      <c r="Q1320" s="48"/>
      <c r="R1320" s="48"/>
      <c r="S1320" s="49"/>
      <c r="T1320" s="49"/>
      <c r="U1320" s="49"/>
      <c r="V1320" s="48"/>
      <c r="W1320" s="48"/>
      <c r="X1320" s="48"/>
      <c r="Y1320" s="48"/>
      <c r="Z1320" s="48"/>
    </row>
    <row r="1321" spans="2:26" x14ac:dyDescent="0.2">
      <c r="B1321" s="48"/>
      <c r="C1321" s="48"/>
      <c r="D1321" s="48"/>
      <c r="E1321" s="48"/>
      <c r="F1321" s="48"/>
      <c r="G1321" s="48"/>
      <c r="H1321" s="48"/>
      <c r="I1321" s="48"/>
      <c r="J1321" s="48"/>
      <c r="K1321" s="48"/>
      <c r="L1321" s="50"/>
      <c r="M1321" s="50"/>
      <c r="N1321" s="48"/>
      <c r="O1321" s="48"/>
      <c r="P1321" s="48"/>
      <c r="Q1321" s="48"/>
      <c r="R1321" s="48"/>
      <c r="S1321" s="49"/>
      <c r="T1321" s="49"/>
      <c r="U1321" s="49"/>
      <c r="V1321" s="48"/>
      <c r="W1321" s="48"/>
      <c r="X1321" s="48"/>
      <c r="Y1321" s="48"/>
      <c r="Z1321" s="48"/>
    </row>
    <row r="1322" spans="2:26" x14ac:dyDescent="0.2">
      <c r="B1322" s="48"/>
      <c r="C1322" s="48"/>
      <c r="D1322" s="48"/>
      <c r="E1322" s="48"/>
      <c r="F1322" s="48"/>
      <c r="G1322" s="48"/>
      <c r="H1322" s="48"/>
      <c r="I1322" s="48"/>
      <c r="J1322" s="48"/>
      <c r="K1322" s="48"/>
      <c r="L1322" s="50"/>
      <c r="M1322" s="50"/>
      <c r="N1322" s="48"/>
      <c r="O1322" s="48"/>
      <c r="P1322" s="48"/>
      <c r="Q1322" s="48"/>
      <c r="R1322" s="48"/>
      <c r="S1322" s="49"/>
      <c r="T1322" s="49"/>
      <c r="U1322" s="49"/>
      <c r="V1322" s="48"/>
      <c r="W1322" s="48"/>
      <c r="X1322" s="48"/>
      <c r="Y1322" s="48"/>
      <c r="Z1322" s="48"/>
    </row>
    <row r="1323" spans="2:26" x14ac:dyDescent="0.2">
      <c r="B1323" s="48"/>
      <c r="C1323" s="48"/>
      <c r="D1323" s="48"/>
      <c r="E1323" s="48"/>
      <c r="F1323" s="48"/>
      <c r="G1323" s="48"/>
      <c r="H1323" s="48"/>
      <c r="I1323" s="48"/>
      <c r="J1323" s="48"/>
      <c r="K1323" s="48"/>
      <c r="L1323" s="50"/>
      <c r="M1323" s="50"/>
      <c r="N1323" s="48"/>
      <c r="O1323" s="48"/>
      <c r="P1323" s="48"/>
      <c r="Q1323" s="48"/>
      <c r="R1323" s="48"/>
      <c r="S1323" s="49"/>
      <c r="T1323" s="49"/>
      <c r="U1323" s="49"/>
      <c r="V1323" s="48"/>
      <c r="W1323" s="48"/>
      <c r="X1323" s="48"/>
      <c r="Y1323" s="48"/>
      <c r="Z1323" s="48"/>
    </row>
    <row r="1324" spans="2:26" x14ac:dyDescent="0.2">
      <c r="B1324" s="48"/>
      <c r="C1324" s="48"/>
      <c r="D1324" s="48"/>
      <c r="E1324" s="48"/>
      <c r="F1324" s="48"/>
      <c r="G1324" s="48"/>
      <c r="H1324" s="48"/>
      <c r="I1324" s="48"/>
      <c r="J1324" s="48"/>
      <c r="K1324" s="48"/>
      <c r="L1324" s="50"/>
      <c r="M1324" s="50"/>
      <c r="N1324" s="48"/>
      <c r="O1324" s="48"/>
      <c r="P1324" s="48"/>
      <c r="Q1324" s="48"/>
      <c r="R1324" s="48"/>
      <c r="S1324" s="49"/>
      <c r="T1324" s="49"/>
      <c r="U1324" s="49"/>
      <c r="V1324" s="48"/>
      <c r="W1324" s="48"/>
      <c r="X1324" s="48"/>
      <c r="Y1324" s="48"/>
      <c r="Z1324" s="48"/>
    </row>
    <row r="1325" spans="2:26" x14ac:dyDescent="0.2">
      <c r="B1325" s="48"/>
      <c r="C1325" s="48"/>
      <c r="D1325" s="48"/>
      <c r="E1325" s="48"/>
      <c r="F1325" s="48"/>
      <c r="G1325" s="48"/>
      <c r="H1325" s="48"/>
      <c r="I1325" s="48"/>
      <c r="J1325" s="48"/>
      <c r="K1325" s="48"/>
      <c r="L1325" s="50"/>
      <c r="M1325" s="50"/>
      <c r="N1325" s="48"/>
      <c r="O1325" s="48"/>
      <c r="P1325" s="48"/>
      <c r="Q1325" s="48"/>
      <c r="R1325" s="48"/>
      <c r="S1325" s="49"/>
      <c r="T1325" s="49"/>
      <c r="U1325" s="49"/>
      <c r="V1325" s="48"/>
      <c r="W1325" s="48"/>
      <c r="X1325" s="48"/>
      <c r="Y1325" s="48"/>
      <c r="Z1325" s="48"/>
    </row>
    <row r="1326" spans="2:26" x14ac:dyDescent="0.2">
      <c r="B1326" s="48"/>
      <c r="C1326" s="48"/>
      <c r="D1326" s="48"/>
      <c r="E1326" s="48"/>
      <c r="F1326" s="48"/>
      <c r="G1326" s="48"/>
      <c r="H1326" s="48"/>
      <c r="I1326" s="48"/>
      <c r="J1326" s="48"/>
      <c r="K1326" s="48"/>
      <c r="L1326" s="50"/>
      <c r="M1326" s="50"/>
      <c r="N1326" s="48"/>
      <c r="O1326" s="48"/>
      <c r="P1326" s="48"/>
      <c r="Q1326" s="48"/>
      <c r="R1326" s="48"/>
      <c r="S1326" s="49"/>
      <c r="T1326" s="49"/>
      <c r="U1326" s="49"/>
      <c r="V1326" s="48"/>
      <c r="W1326" s="48"/>
      <c r="X1326" s="48"/>
      <c r="Y1326" s="48"/>
      <c r="Z1326" s="48"/>
    </row>
    <row r="1327" spans="2:26" x14ac:dyDescent="0.2">
      <c r="B1327" s="48"/>
      <c r="C1327" s="48"/>
      <c r="D1327" s="48"/>
      <c r="E1327" s="48"/>
      <c r="F1327" s="48"/>
      <c r="G1327" s="48"/>
      <c r="H1327" s="48"/>
      <c r="I1327" s="48"/>
      <c r="J1327" s="48"/>
      <c r="K1327" s="48"/>
      <c r="L1327" s="50"/>
      <c r="M1327" s="50"/>
      <c r="N1327" s="48"/>
      <c r="O1327" s="48"/>
      <c r="P1327" s="48"/>
      <c r="Q1327" s="48"/>
      <c r="R1327" s="48"/>
      <c r="S1327" s="49"/>
      <c r="T1327" s="49"/>
      <c r="U1327" s="49"/>
      <c r="V1327" s="48"/>
      <c r="W1327" s="48"/>
      <c r="X1327" s="48"/>
      <c r="Y1327" s="48"/>
      <c r="Z1327" s="48"/>
    </row>
    <row r="1328" spans="2:26" x14ac:dyDescent="0.2">
      <c r="B1328" s="48"/>
      <c r="C1328" s="48"/>
      <c r="D1328" s="48"/>
      <c r="E1328" s="48"/>
      <c r="F1328" s="48"/>
      <c r="G1328" s="48"/>
      <c r="H1328" s="48"/>
      <c r="I1328" s="48"/>
      <c r="J1328" s="48"/>
      <c r="K1328" s="48"/>
      <c r="L1328" s="50"/>
      <c r="M1328" s="50"/>
      <c r="N1328" s="48"/>
      <c r="O1328" s="48"/>
      <c r="P1328" s="48"/>
      <c r="Q1328" s="48"/>
      <c r="R1328" s="48"/>
      <c r="S1328" s="49"/>
      <c r="T1328" s="49"/>
      <c r="U1328" s="49"/>
      <c r="V1328" s="48"/>
      <c r="W1328" s="48"/>
      <c r="X1328" s="48"/>
      <c r="Y1328" s="48"/>
      <c r="Z1328" s="48"/>
    </row>
    <row r="1329" spans="2:26" x14ac:dyDescent="0.2">
      <c r="B1329" s="48"/>
      <c r="C1329" s="48"/>
      <c r="D1329" s="48"/>
      <c r="E1329" s="48"/>
      <c r="F1329" s="48"/>
      <c r="G1329" s="48"/>
      <c r="H1329" s="48"/>
      <c r="I1329" s="48"/>
      <c r="J1329" s="48"/>
      <c r="K1329" s="48"/>
      <c r="L1329" s="50"/>
      <c r="M1329" s="50"/>
      <c r="N1329" s="48"/>
      <c r="O1329" s="48"/>
      <c r="P1329" s="48"/>
      <c r="Q1329" s="48"/>
      <c r="R1329" s="48"/>
      <c r="S1329" s="49"/>
      <c r="T1329" s="49"/>
      <c r="U1329" s="49"/>
      <c r="V1329" s="48"/>
      <c r="W1329" s="48"/>
      <c r="X1329" s="48"/>
      <c r="Y1329" s="48"/>
      <c r="Z1329" s="48"/>
    </row>
    <row r="1330" spans="2:26" x14ac:dyDescent="0.2">
      <c r="B1330" s="48"/>
      <c r="C1330" s="48"/>
      <c r="D1330" s="48"/>
      <c r="E1330" s="48"/>
      <c r="F1330" s="48"/>
      <c r="G1330" s="48"/>
      <c r="H1330" s="48"/>
      <c r="I1330" s="48"/>
      <c r="J1330" s="48"/>
      <c r="K1330" s="48"/>
      <c r="L1330" s="50"/>
      <c r="M1330" s="50"/>
      <c r="N1330" s="48"/>
      <c r="O1330" s="48"/>
      <c r="P1330" s="48"/>
      <c r="Q1330" s="48"/>
      <c r="R1330" s="48"/>
      <c r="S1330" s="49"/>
      <c r="T1330" s="49"/>
      <c r="U1330" s="49"/>
      <c r="V1330" s="48"/>
      <c r="W1330" s="48"/>
      <c r="X1330" s="48"/>
      <c r="Y1330" s="48"/>
      <c r="Z1330" s="48"/>
    </row>
    <row r="1331" spans="2:26" x14ac:dyDescent="0.2">
      <c r="B1331" s="48"/>
      <c r="C1331" s="48"/>
      <c r="D1331" s="48"/>
      <c r="E1331" s="48"/>
      <c r="F1331" s="48"/>
      <c r="G1331" s="48"/>
      <c r="H1331" s="48"/>
      <c r="I1331" s="48"/>
      <c r="J1331" s="48"/>
      <c r="K1331" s="48"/>
      <c r="L1331" s="50"/>
      <c r="M1331" s="50"/>
      <c r="N1331" s="48"/>
      <c r="O1331" s="48"/>
      <c r="P1331" s="48"/>
      <c r="Q1331" s="48"/>
      <c r="R1331" s="48"/>
      <c r="S1331" s="49"/>
      <c r="T1331" s="49"/>
      <c r="U1331" s="49"/>
      <c r="V1331" s="48"/>
      <c r="W1331" s="48"/>
      <c r="X1331" s="48"/>
      <c r="Y1331" s="48"/>
      <c r="Z1331" s="48"/>
    </row>
    <row r="1332" spans="2:26" x14ac:dyDescent="0.2">
      <c r="B1332" s="48"/>
      <c r="C1332" s="48"/>
      <c r="D1332" s="48"/>
      <c r="E1332" s="48"/>
      <c r="F1332" s="48"/>
      <c r="G1332" s="48"/>
      <c r="H1332" s="48"/>
      <c r="I1332" s="48"/>
      <c r="J1332" s="48"/>
      <c r="K1332" s="48"/>
      <c r="L1332" s="50"/>
      <c r="M1332" s="50"/>
      <c r="N1332" s="48"/>
      <c r="O1332" s="48"/>
      <c r="P1332" s="48"/>
      <c r="Q1332" s="48"/>
      <c r="R1332" s="48"/>
      <c r="S1332" s="49"/>
      <c r="T1332" s="49"/>
      <c r="U1332" s="49"/>
      <c r="V1332" s="48"/>
      <c r="W1332" s="48"/>
      <c r="X1332" s="48"/>
      <c r="Y1332" s="48"/>
      <c r="Z1332" s="48"/>
    </row>
    <row r="1333" spans="2:26" x14ac:dyDescent="0.2">
      <c r="B1333" s="48"/>
      <c r="C1333" s="48"/>
      <c r="D1333" s="48"/>
      <c r="E1333" s="48"/>
      <c r="F1333" s="48"/>
      <c r="G1333" s="48"/>
      <c r="H1333" s="48"/>
      <c r="I1333" s="48"/>
      <c r="J1333" s="48"/>
      <c r="K1333" s="48"/>
      <c r="L1333" s="50"/>
      <c r="M1333" s="50"/>
      <c r="N1333" s="48"/>
      <c r="O1333" s="48"/>
      <c r="P1333" s="48"/>
      <c r="Q1333" s="48"/>
      <c r="R1333" s="48"/>
      <c r="S1333" s="49"/>
      <c r="T1333" s="49"/>
      <c r="U1333" s="49"/>
      <c r="V1333" s="48"/>
      <c r="W1333" s="48"/>
      <c r="X1333" s="48"/>
      <c r="Y1333" s="48"/>
      <c r="Z1333" s="48"/>
    </row>
    <row r="1334" spans="2:26" x14ac:dyDescent="0.2">
      <c r="B1334" s="48"/>
      <c r="C1334" s="48"/>
      <c r="D1334" s="48"/>
      <c r="E1334" s="48"/>
      <c r="F1334" s="48"/>
      <c r="G1334" s="48"/>
      <c r="H1334" s="48"/>
      <c r="I1334" s="48"/>
      <c r="J1334" s="48"/>
      <c r="K1334" s="48"/>
      <c r="L1334" s="50"/>
      <c r="M1334" s="50"/>
      <c r="N1334" s="48"/>
      <c r="O1334" s="48"/>
      <c r="P1334" s="48"/>
      <c r="Q1334" s="48"/>
      <c r="R1334" s="48"/>
      <c r="S1334" s="49"/>
      <c r="T1334" s="49"/>
      <c r="U1334" s="49"/>
      <c r="V1334" s="48"/>
      <c r="W1334" s="48"/>
      <c r="X1334" s="48"/>
      <c r="Y1334" s="48"/>
      <c r="Z1334" s="48"/>
    </row>
    <row r="1335" spans="2:26" x14ac:dyDescent="0.2">
      <c r="B1335" s="48"/>
      <c r="C1335" s="48"/>
      <c r="D1335" s="48"/>
      <c r="E1335" s="48"/>
      <c r="F1335" s="48"/>
      <c r="G1335" s="48"/>
      <c r="H1335" s="48"/>
      <c r="I1335" s="48"/>
      <c r="J1335" s="48"/>
      <c r="K1335" s="48"/>
      <c r="L1335" s="50"/>
      <c r="M1335" s="50"/>
      <c r="N1335" s="48"/>
      <c r="O1335" s="48"/>
      <c r="P1335" s="48"/>
      <c r="Q1335" s="48"/>
      <c r="R1335" s="48"/>
      <c r="S1335" s="49"/>
      <c r="T1335" s="49"/>
      <c r="U1335" s="49"/>
      <c r="V1335" s="48"/>
      <c r="W1335" s="48"/>
      <c r="X1335" s="48"/>
      <c r="Y1335" s="48"/>
      <c r="Z1335" s="48"/>
    </row>
    <row r="1336" spans="2:26" x14ac:dyDescent="0.2">
      <c r="B1336" s="48"/>
      <c r="C1336" s="48"/>
      <c r="D1336" s="48"/>
      <c r="E1336" s="48"/>
      <c r="F1336" s="48"/>
      <c r="G1336" s="48"/>
      <c r="H1336" s="48"/>
      <c r="I1336" s="48"/>
      <c r="J1336" s="48"/>
      <c r="K1336" s="48"/>
      <c r="L1336" s="50"/>
      <c r="M1336" s="50"/>
      <c r="N1336" s="48"/>
      <c r="O1336" s="48"/>
      <c r="P1336" s="48"/>
      <c r="Q1336" s="48"/>
      <c r="R1336" s="48"/>
      <c r="S1336" s="49"/>
      <c r="T1336" s="49"/>
      <c r="U1336" s="49"/>
      <c r="V1336" s="48"/>
      <c r="W1336" s="48"/>
      <c r="X1336" s="48"/>
      <c r="Y1336" s="48"/>
      <c r="Z1336" s="48"/>
    </row>
    <row r="1337" spans="2:26" x14ac:dyDescent="0.2">
      <c r="B1337" s="48"/>
      <c r="C1337" s="48"/>
      <c r="D1337" s="48"/>
      <c r="E1337" s="48"/>
      <c r="F1337" s="48"/>
      <c r="G1337" s="48"/>
      <c r="H1337" s="48"/>
      <c r="I1337" s="48"/>
      <c r="J1337" s="48"/>
      <c r="K1337" s="48"/>
      <c r="L1337" s="50"/>
      <c r="M1337" s="50"/>
      <c r="N1337" s="48"/>
      <c r="O1337" s="48"/>
      <c r="P1337" s="48"/>
      <c r="Q1337" s="48"/>
      <c r="R1337" s="48"/>
      <c r="S1337" s="49"/>
      <c r="T1337" s="49"/>
      <c r="U1337" s="49"/>
      <c r="V1337" s="48"/>
      <c r="W1337" s="48"/>
      <c r="X1337" s="48"/>
      <c r="Y1337" s="48"/>
      <c r="Z1337" s="48"/>
    </row>
    <row r="1338" spans="2:26" x14ac:dyDescent="0.2">
      <c r="B1338" s="48"/>
      <c r="C1338" s="48"/>
      <c r="D1338" s="48"/>
      <c r="E1338" s="48"/>
      <c r="F1338" s="48"/>
      <c r="G1338" s="48"/>
      <c r="H1338" s="48"/>
      <c r="I1338" s="48"/>
      <c r="J1338" s="48"/>
      <c r="K1338" s="48"/>
      <c r="L1338" s="50"/>
      <c r="M1338" s="50"/>
      <c r="N1338" s="48"/>
      <c r="O1338" s="48"/>
      <c r="P1338" s="48"/>
      <c r="Q1338" s="48"/>
      <c r="R1338" s="48"/>
      <c r="S1338" s="49"/>
      <c r="T1338" s="49"/>
      <c r="U1338" s="49"/>
      <c r="V1338" s="48"/>
      <c r="W1338" s="48"/>
      <c r="X1338" s="48"/>
      <c r="Y1338" s="48"/>
      <c r="Z1338" s="48"/>
    </row>
    <row r="1339" spans="2:26" x14ac:dyDescent="0.2">
      <c r="B1339" s="48"/>
      <c r="C1339" s="48"/>
      <c r="D1339" s="48"/>
      <c r="E1339" s="48"/>
      <c r="F1339" s="48"/>
      <c r="G1339" s="48"/>
      <c r="H1339" s="48"/>
      <c r="I1339" s="48"/>
      <c r="J1339" s="48"/>
      <c r="K1339" s="48"/>
      <c r="L1339" s="50"/>
      <c r="M1339" s="50"/>
      <c r="N1339" s="48"/>
      <c r="O1339" s="48"/>
      <c r="P1339" s="48"/>
      <c r="Q1339" s="48"/>
      <c r="R1339" s="48"/>
      <c r="S1339" s="49"/>
      <c r="T1339" s="49"/>
      <c r="U1339" s="49"/>
      <c r="V1339" s="48"/>
      <c r="W1339" s="48"/>
      <c r="X1339" s="48"/>
      <c r="Y1339" s="48"/>
      <c r="Z1339" s="48"/>
    </row>
    <row r="1340" spans="2:26" x14ac:dyDescent="0.2">
      <c r="B1340" s="48"/>
      <c r="C1340" s="48"/>
      <c r="D1340" s="48"/>
      <c r="E1340" s="48"/>
      <c r="F1340" s="48"/>
      <c r="G1340" s="48"/>
      <c r="H1340" s="48"/>
      <c r="I1340" s="48"/>
      <c r="J1340" s="48"/>
      <c r="K1340" s="48"/>
      <c r="L1340" s="50"/>
      <c r="M1340" s="50"/>
      <c r="N1340" s="48"/>
      <c r="O1340" s="48"/>
      <c r="P1340" s="48"/>
      <c r="Q1340" s="48"/>
      <c r="R1340" s="48"/>
      <c r="S1340" s="49"/>
      <c r="T1340" s="49"/>
      <c r="U1340" s="49"/>
      <c r="V1340" s="48"/>
      <c r="W1340" s="48"/>
      <c r="X1340" s="48"/>
      <c r="Y1340" s="48"/>
      <c r="Z1340" s="48"/>
    </row>
    <row r="1341" spans="2:26" x14ac:dyDescent="0.2">
      <c r="B1341" s="48"/>
      <c r="C1341" s="48"/>
      <c r="D1341" s="48"/>
      <c r="E1341" s="48"/>
      <c r="F1341" s="48"/>
      <c r="G1341" s="48"/>
      <c r="H1341" s="48"/>
      <c r="I1341" s="48"/>
      <c r="J1341" s="48"/>
      <c r="K1341" s="48"/>
      <c r="L1341" s="50"/>
      <c r="M1341" s="50"/>
      <c r="N1341" s="48"/>
      <c r="O1341" s="48"/>
      <c r="P1341" s="48"/>
      <c r="Q1341" s="48"/>
      <c r="R1341" s="48"/>
      <c r="S1341" s="49"/>
      <c r="T1341" s="49"/>
      <c r="U1341" s="49"/>
      <c r="V1341" s="48"/>
      <c r="W1341" s="48"/>
      <c r="X1341" s="48"/>
      <c r="Y1341" s="48"/>
      <c r="Z1341" s="48"/>
    </row>
    <row r="1342" spans="2:26" x14ac:dyDescent="0.2">
      <c r="B1342" s="48"/>
      <c r="C1342" s="48"/>
      <c r="D1342" s="48"/>
      <c r="E1342" s="48"/>
      <c r="F1342" s="48"/>
      <c r="G1342" s="48"/>
      <c r="H1342" s="48"/>
      <c r="I1342" s="48"/>
      <c r="J1342" s="48"/>
      <c r="K1342" s="48"/>
      <c r="L1342" s="50"/>
      <c r="M1342" s="50"/>
      <c r="N1342" s="48"/>
      <c r="O1342" s="48"/>
      <c r="P1342" s="48"/>
      <c r="Q1342" s="48"/>
      <c r="R1342" s="48"/>
      <c r="S1342" s="49"/>
      <c r="T1342" s="49"/>
      <c r="U1342" s="49"/>
      <c r="V1342" s="48"/>
      <c r="W1342" s="48"/>
      <c r="X1342" s="48"/>
      <c r="Y1342" s="48"/>
      <c r="Z1342" s="48"/>
    </row>
    <row r="1343" spans="2:26" x14ac:dyDescent="0.2">
      <c r="B1343" s="48"/>
      <c r="C1343" s="48"/>
      <c r="D1343" s="48"/>
      <c r="E1343" s="48"/>
      <c r="F1343" s="48"/>
      <c r="G1343" s="48"/>
      <c r="H1343" s="48"/>
      <c r="I1343" s="48"/>
      <c r="J1343" s="48"/>
      <c r="K1343" s="48"/>
      <c r="L1343" s="50"/>
      <c r="M1343" s="50"/>
      <c r="N1343" s="48"/>
      <c r="O1343" s="48"/>
      <c r="P1343" s="48"/>
      <c r="Q1343" s="48"/>
      <c r="R1343" s="48"/>
      <c r="S1343" s="49"/>
      <c r="T1343" s="49"/>
      <c r="U1343" s="49"/>
      <c r="V1343" s="48"/>
      <c r="W1343" s="48"/>
      <c r="X1343" s="48"/>
      <c r="Y1343" s="48"/>
      <c r="Z1343" s="48"/>
    </row>
    <row r="1344" spans="2:26" x14ac:dyDescent="0.2">
      <c r="B1344" s="48"/>
      <c r="C1344" s="48"/>
      <c r="D1344" s="48"/>
      <c r="E1344" s="48"/>
      <c r="F1344" s="48"/>
      <c r="G1344" s="48"/>
      <c r="H1344" s="48"/>
      <c r="I1344" s="48"/>
      <c r="J1344" s="48"/>
      <c r="K1344" s="48"/>
      <c r="L1344" s="50"/>
      <c r="M1344" s="50"/>
      <c r="N1344" s="48"/>
      <c r="O1344" s="48"/>
      <c r="P1344" s="48"/>
      <c r="Q1344" s="48"/>
      <c r="R1344" s="48"/>
      <c r="S1344" s="49"/>
      <c r="T1344" s="49"/>
      <c r="U1344" s="49"/>
      <c r="V1344" s="48"/>
      <c r="W1344" s="48"/>
      <c r="X1344" s="48"/>
      <c r="Y1344" s="48"/>
      <c r="Z1344" s="48"/>
    </row>
    <row r="1345" spans="2:26" x14ac:dyDescent="0.2">
      <c r="B1345" s="48"/>
      <c r="C1345" s="48"/>
      <c r="D1345" s="48"/>
      <c r="E1345" s="48"/>
      <c r="F1345" s="48"/>
      <c r="G1345" s="48"/>
      <c r="H1345" s="48"/>
      <c r="I1345" s="48"/>
      <c r="J1345" s="48"/>
      <c r="K1345" s="48"/>
      <c r="L1345" s="50"/>
      <c r="M1345" s="50"/>
      <c r="N1345" s="48"/>
      <c r="O1345" s="48"/>
      <c r="P1345" s="48"/>
      <c r="Q1345" s="48"/>
      <c r="R1345" s="48"/>
      <c r="S1345" s="49"/>
      <c r="T1345" s="49"/>
      <c r="U1345" s="49"/>
      <c r="V1345" s="48"/>
      <c r="W1345" s="48"/>
      <c r="X1345" s="48"/>
      <c r="Y1345" s="48"/>
      <c r="Z1345" s="48"/>
    </row>
    <row r="1346" spans="2:26" x14ac:dyDescent="0.2">
      <c r="B1346" s="48"/>
      <c r="C1346" s="48"/>
      <c r="D1346" s="48"/>
      <c r="E1346" s="48"/>
      <c r="F1346" s="48"/>
      <c r="G1346" s="48"/>
      <c r="H1346" s="48"/>
      <c r="I1346" s="48"/>
      <c r="J1346" s="48"/>
      <c r="K1346" s="48"/>
      <c r="L1346" s="50"/>
      <c r="M1346" s="50"/>
      <c r="N1346" s="48"/>
      <c r="O1346" s="48"/>
      <c r="P1346" s="48"/>
      <c r="Q1346" s="48"/>
      <c r="R1346" s="48"/>
      <c r="S1346" s="49"/>
      <c r="T1346" s="49"/>
      <c r="U1346" s="49"/>
      <c r="V1346" s="48"/>
      <c r="W1346" s="48"/>
      <c r="X1346" s="48"/>
      <c r="Y1346" s="48"/>
      <c r="Z1346" s="48"/>
    </row>
    <row r="1347" spans="2:26" x14ac:dyDescent="0.2">
      <c r="B1347" s="48"/>
      <c r="C1347" s="48"/>
      <c r="D1347" s="48"/>
      <c r="E1347" s="48"/>
      <c r="F1347" s="48"/>
      <c r="G1347" s="48"/>
      <c r="H1347" s="48"/>
      <c r="I1347" s="48"/>
      <c r="J1347" s="48"/>
      <c r="K1347" s="48"/>
      <c r="L1347" s="50"/>
      <c r="M1347" s="50"/>
      <c r="N1347" s="48"/>
      <c r="O1347" s="48"/>
      <c r="P1347" s="48"/>
      <c r="Q1347" s="48"/>
      <c r="R1347" s="48"/>
      <c r="S1347" s="49"/>
      <c r="T1347" s="49"/>
      <c r="U1347" s="49"/>
      <c r="V1347" s="48"/>
      <c r="W1347" s="48"/>
      <c r="X1347" s="48"/>
      <c r="Y1347" s="48"/>
      <c r="Z1347" s="48"/>
    </row>
    <row r="1348" spans="2:26" x14ac:dyDescent="0.2">
      <c r="B1348" s="48"/>
      <c r="C1348" s="48"/>
      <c r="D1348" s="48"/>
      <c r="E1348" s="48"/>
      <c r="F1348" s="48"/>
      <c r="G1348" s="48"/>
      <c r="H1348" s="48"/>
      <c r="I1348" s="48"/>
      <c r="J1348" s="48"/>
      <c r="K1348" s="48"/>
      <c r="L1348" s="50"/>
      <c r="M1348" s="50"/>
      <c r="N1348" s="48"/>
      <c r="O1348" s="48"/>
      <c r="P1348" s="48"/>
      <c r="Q1348" s="48"/>
      <c r="R1348" s="48"/>
      <c r="S1348" s="49"/>
      <c r="T1348" s="49"/>
      <c r="U1348" s="49"/>
      <c r="V1348" s="48"/>
      <c r="W1348" s="48"/>
      <c r="X1348" s="48"/>
      <c r="Y1348" s="48"/>
      <c r="Z1348" s="48"/>
    </row>
    <row r="1349" spans="2:26" x14ac:dyDescent="0.2">
      <c r="B1349" s="48"/>
      <c r="C1349" s="48"/>
      <c r="D1349" s="48"/>
      <c r="E1349" s="48"/>
      <c r="F1349" s="48"/>
      <c r="G1349" s="48"/>
      <c r="H1349" s="48"/>
      <c r="I1349" s="48"/>
      <c r="J1349" s="48"/>
      <c r="K1349" s="48"/>
      <c r="L1349" s="50"/>
      <c r="M1349" s="50"/>
      <c r="N1349" s="48"/>
      <c r="O1349" s="48"/>
      <c r="P1349" s="48"/>
      <c r="Q1349" s="48"/>
      <c r="R1349" s="48"/>
      <c r="S1349" s="49"/>
      <c r="T1349" s="49"/>
      <c r="U1349" s="49"/>
      <c r="V1349" s="48"/>
      <c r="W1349" s="48"/>
      <c r="X1349" s="48"/>
      <c r="Y1349" s="48"/>
      <c r="Z1349" s="48"/>
    </row>
    <row r="1350" spans="2:26" x14ac:dyDescent="0.2">
      <c r="B1350" s="48"/>
      <c r="C1350" s="48"/>
      <c r="D1350" s="48"/>
      <c r="E1350" s="48"/>
      <c r="F1350" s="48"/>
      <c r="G1350" s="48"/>
      <c r="H1350" s="48"/>
      <c r="I1350" s="48"/>
      <c r="J1350" s="48"/>
      <c r="K1350" s="48"/>
      <c r="L1350" s="50"/>
      <c r="M1350" s="50"/>
      <c r="N1350" s="48"/>
      <c r="O1350" s="48"/>
      <c r="P1350" s="48"/>
      <c r="Q1350" s="48"/>
      <c r="R1350" s="48"/>
      <c r="S1350" s="49"/>
      <c r="T1350" s="49"/>
      <c r="U1350" s="49"/>
      <c r="V1350" s="48"/>
      <c r="W1350" s="48"/>
      <c r="X1350" s="48"/>
      <c r="Y1350" s="48"/>
      <c r="Z1350" s="48"/>
    </row>
    <row r="1351" spans="2:26" x14ac:dyDescent="0.2">
      <c r="B1351" s="48"/>
      <c r="C1351" s="48"/>
      <c r="D1351" s="48"/>
      <c r="E1351" s="48"/>
      <c r="F1351" s="48"/>
      <c r="G1351" s="48"/>
      <c r="H1351" s="48"/>
      <c r="I1351" s="48"/>
      <c r="J1351" s="48"/>
      <c r="K1351" s="48"/>
      <c r="L1351" s="50"/>
      <c r="M1351" s="50"/>
      <c r="N1351" s="48"/>
      <c r="O1351" s="48"/>
      <c r="P1351" s="48"/>
      <c r="Q1351" s="48"/>
      <c r="R1351" s="48"/>
      <c r="S1351" s="49"/>
      <c r="T1351" s="49"/>
      <c r="U1351" s="49"/>
      <c r="V1351" s="48"/>
      <c r="W1351" s="48"/>
      <c r="X1351" s="48"/>
      <c r="Y1351" s="48"/>
      <c r="Z1351" s="48"/>
    </row>
    <row r="1352" spans="2:26" x14ac:dyDescent="0.2">
      <c r="B1352" s="48"/>
      <c r="C1352" s="48"/>
      <c r="D1352" s="48"/>
      <c r="E1352" s="48"/>
      <c r="F1352" s="48"/>
      <c r="G1352" s="48"/>
      <c r="H1352" s="48"/>
      <c r="I1352" s="48"/>
      <c r="J1352" s="48"/>
      <c r="K1352" s="48"/>
      <c r="L1352" s="50"/>
      <c r="M1352" s="50"/>
      <c r="N1352" s="48"/>
      <c r="O1352" s="48"/>
      <c r="P1352" s="48"/>
      <c r="Q1352" s="48"/>
      <c r="R1352" s="48"/>
      <c r="S1352" s="49"/>
      <c r="T1352" s="49"/>
      <c r="U1352" s="49"/>
      <c r="V1352" s="48"/>
      <c r="W1352" s="48"/>
      <c r="X1352" s="48"/>
      <c r="Y1352" s="48"/>
      <c r="Z1352" s="48"/>
    </row>
    <row r="1353" spans="2:26" x14ac:dyDescent="0.2">
      <c r="B1353" s="48"/>
      <c r="C1353" s="48"/>
      <c r="D1353" s="48"/>
      <c r="E1353" s="48"/>
      <c r="F1353" s="48"/>
      <c r="G1353" s="48"/>
      <c r="H1353" s="48"/>
      <c r="I1353" s="48"/>
      <c r="J1353" s="48"/>
      <c r="K1353" s="48"/>
      <c r="L1353" s="50"/>
      <c r="M1353" s="50"/>
      <c r="N1353" s="48"/>
      <c r="O1353" s="48"/>
      <c r="P1353" s="48"/>
      <c r="Q1353" s="48"/>
      <c r="R1353" s="48"/>
      <c r="S1353" s="49"/>
      <c r="T1353" s="49"/>
      <c r="U1353" s="49"/>
      <c r="V1353" s="48"/>
      <c r="W1353" s="48"/>
      <c r="X1353" s="48"/>
      <c r="Y1353" s="48"/>
      <c r="Z1353" s="48"/>
    </row>
    <row r="1354" spans="2:26" x14ac:dyDescent="0.2">
      <c r="B1354" s="48"/>
      <c r="C1354" s="48"/>
      <c r="D1354" s="48"/>
      <c r="E1354" s="48"/>
      <c r="F1354" s="48"/>
      <c r="G1354" s="48"/>
      <c r="H1354" s="48"/>
      <c r="I1354" s="48"/>
      <c r="J1354" s="48"/>
      <c r="K1354" s="48"/>
      <c r="L1354" s="50"/>
      <c r="M1354" s="50"/>
      <c r="N1354" s="48"/>
      <c r="O1354" s="48"/>
      <c r="P1354" s="48"/>
      <c r="Q1354" s="48"/>
      <c r="R1354" s="48"/>
      <c r="S1354" s="49"/>
      <c r="T1354" s="49"/>
      <c r="U1354" s="49"/>
      <c r="V1354" s="48"/>
      <c r="W1354" s="48"/>
      <c r="X1354" s="48"/>
      <c r="Y1354" s="48"/>
      <c r="Z1354" s="48"/>
    </row>
    <row r="1355" spans="2:26" x14ac:dyDescent="0.2">
      <c r="B1355" s="48"/>
      <c r="C1355" s="48"/>
      <c r="D1355" s="48"/>
      <c r="E1355" s="48"/>
      <c r="F1355" s="48"/>
      <c r="G1355" s="48"/>
      <c r="H1355" s="48"/>
      <c r="I1355" s="48"/>
      <c r="J1355" s="48"/>
      <c r="K1355" s="48"/>
      <c r="L1355" s="50"/>
      <c r="M1355" s="50"/>
      <c r="N1355" s="48"/>
      <c r="O1355" s="48"/>
      <c r="P1355" s="48"/>
      <c r="Q1355" s="48"/>
      <c r="R1355" s="48"/>
      <c r="S1355" s="49"/>
      <c r="T1355" s="49"/>
      <c r="U1355" s="49"/>
      <c r="V1355" s="48"/>
      <c r="W1355" s="48"/>
      <c r="X1355" s="48"/>
      <c r="Y1355" s="48"/>
      <c r="Z1355" s="48"/>
    </row>
    <row r="1356" spans="2:26" x14ac:dyDescent="0.2">
      <c r="B1356" s="48"/>
      <c r="C1356" s="48"/>
      <c r="D1356" s="48"/>
      <c r="E1356" s="48"/>
      <c r="F1356" s="48"/>
      <c r="G1356" s="48"/>
      <c r="H1356" s="48"/>
      <c r="I1356" s="48"/>
      <c r="J1356" s="48"/>
      <c r="K1356" s="48"/>
      <c r="L1356" s="50"/>
      <c r="M1356" s="50"/>
      <c r="N1356" s="48"/>
      <c r="O1356" s="48"/>
      <c r="P1356" s="48"/>
      <c r="Q1356" s="48"/>
      <c r="R1356" s="48"/>
      <c r="S1356" s="49"/>
      <c r="T1356" s="49"/>
      <c r="U1356" s="49"/>
      <c r="V1356" s="48"/>
      <c r="W1356" s="48"/>
      <c r="X1356" s="48"/>
      <c r="Y1356" s="48"/>
      <c r="Z1356" s="48"/>
    </row>
    <row r="1357" spans="2:26" x14ac:dyDescent="0.2">
      <c r="B1357" s="48"/>
      <c r="C1357" s="48"/>
      <c r="D1357" s="48"/>
      <c r="E1357" s="48"/>
      <c r="F1357" s="48"/>
      <c r="G1357" s="48"/>
      <c r="H1357" s="48"/>
      <c r="I1357" s="48"/>
      <c r="J1357" s="48"/>
      <c r="K1357" s="48"/>
      <c r="L1357" s="50"/>
      <c r="M1357" s="50"/>
      <c r="N1357" s="48"/>
      <c r="O1357" s="48"/>
      <c r="P1357" s="48"/>
      <c r="Q1357" s="48"/>
      <c r="R1357" s="48"/>
      <c r="S1357" s="49"/>
      <c r="T1357" s="49"/>
      <c r="U1357" s="49"/>
      <c r="V1357" s="48"/>
      <c r="W1357" s="48"/>
      <c r="X1357" s="48"/>
      <c r="Y1357" s="48"/>
      <c r="Z1357" s="48"/>
    </row>
    <row r="1358" spans="2:26" x14ac:dyDescent="0.2">
      <c r="B1358" s="48"/>
      <c r="C1358" s="48"/>
      <c r="D1358" s="48"/>
      <c r="E1358" s="48"/>
      <c r="F1358" s="48"/>
      <c r="G1358" s="48"/>
      <c r="H1358" s="48"/>
      <c r="I1358" s="48"/>
      <c r="J1358" s="48"/>
      <c r="K1358" s="48"/>
      <c r="L1358" s="50"/>
      <c r="M1358" s="50"/>
      <c r="N1358" s="48"/>
      <c r="O1358" s="48"/>
      <c r="P1358" s="48"/>
      <c r="Q1358" s="48"/>
      <c r="R1358" s="48"/>
      <c r="S1358" s="49"/>
      <c r="T1358" s="49"/>
      <c r="U1358" s="49"/>
      <c r="V1358" s="48"/>
      <c r="W1358" s="48"/>
      <c r="X1358" s="48"/>
      <c r="Y1358" s="48"/>
      <c r="Z1358" s="48"/>
    </row>
    <row r="1359" spans="2:26" x14ac:dyDescent="0.2">
      <c r="B1359" s="48"/>
      <c r="C1359" s="48"/>
      <c r="D1359" s="48"/>
      <c r="E1359" s="48"/>
      <c r="F1359" s="48"/>
      <c r="G1359" s="48"/>
      <c r="H1359" s="48"/>
      <c r="I1359" s="48"/>
      <c r="J1359" s="48"/>
      <c r="K1359" s="48"/>
      <c r="L1359" s="50"/>
      <c r="M1359" s="50"/>
      <c r="N1359" s="48"/>
      <c r="O1359" s="48"/>
      <c r="P1359" s="48"/>
      <c r="Q1359" s="48"/>
      <c r="R1359" s="48"/>
      <c r="S1359" s="49"/>
      <c r="T1359" s="49"/>
      <c r="U1359" s="49"/>
      <c r="V1359" s="48"/>
      <c r="W1359" s="48"/>
      <c r="X1359" s="48"/>
      <c r="Y1359" s="48"/>
      <c r="Z1359" s="48"/>
    </row>
    <row r="1360" spans="2:26" x14ac:dyDescent="0.2">
      <c r="B1360" s="48"/>
      <c r="C1360" s="48"/>
      <c r="D1360" s="48"/>
      <c r="E1360" s="48"/>
      <c r="F1360" s="48"/>
      <c r="G1360" s="48"/>
      <c r="H1360" s="48"/>
      <c r="I1360" s="48"/>
      <c r="J1360" s="48"/>
      <c r="K1360" s="48"/>
      <c r="L1360" s="50"/>
      <c r="M1360" s="50"/>
      <c r="N1360" s="48"/>
      <c r="O1360" s="48"/>
      <c r="P1360" s="48"/>
      <c r="Q1360" s="48"/>
      <c r="R1360" s="48"/>
      <c r="S1360" s="49"/>
      <c r="T1360" s="49"/>
      <c r="U1360" s="49"/>
      <c r="V1360" s="48"/>
      <c r="W1360" s="48"/>
      <c r="X1360" s="48"/>
      <c r="Y1360" s="48"/>
      <c r="Z1360" s="48"/>
    </row>
    <row r="1361" spans="2:26" x14ac:dyDescent="0.2">
      <c r="B1361" s="48"/>
      <c r="C1361" s="48"/>
      <c r="D1361" s="48"/>
      <c r="E1361" s="48"/>
      <c r="F1361" s="48"/>
      <c r="G1361" s="48"/>
      <c r="H1361" s="48"/>
      <c r="I1361" s="48"/>
      <c r="J1361" s="48"/>
      <c r="K1361" s="48"/>
      <c r="L1361" s="50"/>
      <c r="M1361" s="50"/>
      <c r="N1361" s="48"/>
      <c r="O1361" s="48"/>
      <c r="P1361" s="48"/>
      <c r="Q1361" s="48"/>
      <c r="R1361" s="48"/>
      <c r="S1361" s="49"/>
      <c r="T1361" s="49"/>
      <c r="U1361" s="49"/>
      <c r="V1361" s="48"/>
      <c r="W1361" s="48"/>
      <c r="X1361" s="48"/>
      <c r="Y1361" s="48"/>
      <c r="Z1361" s="48"/>
    </row>
    <row r="1362" spans="2:26" x14ac:dyDescent="0.2">
      <c r="B1362" s="48"/>
      <c r="C1362" s="48"/>
      <c r="D1362" s="48"/>
      <c r="E1362" s="48"/>
      <c r="F1362" s="48"/>
      <c r="G1362" s="48"/>
      <c r="H1362" s="48"/>
      <c r="I1362" s="48"/>
      <c r="J1362" s="48"/>
      <c r="K1362" s="48"/>
      <c r="L1362" s="50"/>
      <c r="M1362" s="50"/>
      <c r="N1362" s="48"/>
      <c r="O1362" s="48"/>
      <c r="P1362" s="48"/>
      <c r="Q1362" s="48"/>
      <c r="R1362" s="48"/>
      <c r="S1362" s="49"/>
      <c r="T1362" s="49"/>
      <c r="U1362" s="49"/>
      <c r="V1362" s="48"/>
      <c r="W1362" s="48"/>
      <c r="X1362" s="48"/>
      <c r="Y1362" s="48"/>
      <c r="Z1362" s="48"/>
    </row>
    <row r="1363" spans="2:26" x14ac:dyDescent="0.2">
      <c r="B1363" s="48"/>
      <c r="C1363" s="48"/>
      <c r="D1363" s="48"/>
      <c r="E1363" s="48"/>
      <c r="F1363" s="48"/>
      <c r="G1363" s="48"/>
      <c r="H1363" s="48"/>
      <c r="I1363" s="48"/>
      <c r="J1363" s="48"/>
      <c r="K1363" s="48"/>
      <c r="L1363" s="50"/>
      <c r="M1363" s="50"/>
      <c r="N1363" s="48"/>
      <c r="O1363" s="48"/>
      <c r="P1363" s="48"/>
      <c r="Q1363" s="48"/>
      <c r="R1363" s="48"/>
      <c r="S1363" s="49"/>
      <c r="T1363" s="49"/>
      <c r="U1363" s="49"/>
      <c r="V1363" s="48"/>
      <c r="W1363" s="48"/>
      <c r="X1363" s="48"/>
      <c r="Y1363" s="48"/>
      <c r="Z1363" s="48"/>
    </row>
    <row r="1364" spans="2:26" x14ac:dyDescent="0.2">
      <c r="B1364" s="48"/>
      <c r="C1364" s="48"/>
      <c r="D1364" s="48"/>
      <c r="E1364" s="48"/>
      <c r="F1364" s="48"/>
      <c r="G1364" s="48"/>
      <c r="H1364" s="48"/>
      <c r="I1364" s="48"/>
      <c r="J1364" s="48"/>
      <c r="K1364" s="48"/>
      <c r="L1364" s="50"/>
      <c r="M1364" s="50"/>
      <c r="N1364" s="48"/>
      <c r="O1364" s="48"/>
      <c r="P1364" s="48"/>
      <c r="Q1364" s="48"/>
      <c r="R1364" s="48"/>
      <c r="S1364" s="49"/>
      <c r="T1364" s="49"/>
      <c r="U1364" s="49"/>
      <c r="V1364" s="48"/>
      <c r="W1364" s="48"/>
      <c r="X1364" s="48"/>
      <c r="Y1364" s="48"/>
      <c r="Z1364" s="48"/>
    </row>
    <row r="1365" spans="2:26" x14ac:dyDescent="0.2">
      <c r="B1365" s="48"/>
      <c r="C1365" s="48"/>
      <c r="D1365" s="48"/>
      <c r="E1365" s="48"/>
      <c r="F1365" s="48"/>
      <c r="G1365" s="48"/>
      <c r="H1365" s="48"/>
      <c r="I1365" s="48"/>
      <c r="J1365" s="48"/>
      <c r="K1365" s="48"/>
      <c r="L1365" s="50"/>
      <c r="M1365" s="50"/>
      <c r="N1365" s="48"/>
      <c r="O1365" s="48"/>
      <c r="P1365" s="48"/>
      <c r="Q1365" s="48"/>
      <c r="R1365" s="48"/>
      <c r="S1365" s="49"/>
      <c r="T1365" s="49"/>
      <c r="U1365" s="49"/>
      <c r="V1365" s="48"/>
      <c r="W1365" s="48"/>
      <c r="X1365" s="48"/>
      <c r="Y1365" s="48"/>
      <c r="Z1365" s="48"/>
    </row>
    <row r="1366" spans="2:26" x14ac:dyDescent="0.2">
      <c r="B1366" s="48"/>
      <c r="C1366" s="48"/>
      <c r="D1366" s="48"/>
      <c r="E1366" s="48"/>
      <c r="F1366" s="48"/>
      <c r="G1366" s="48"/>
      <c r="H1366" s="48"/>
      <c r="I1366" s="48"/>
      <c r="J1366" s="48"/>
      <c r="K1366" s="48"/>
      <c r="L1366" s="50"/>
      <c r="M1366" s="50"/>
      <c r="N1366" s="48"/>
      <c r="O1366" s="48"/>
      <c r="P1366" s="48"/>
      <c r="Q1366" s="48"/>
      <c r="R1366" s="48"/>
      <c r="S1366" s="49"/>
      <c r="T1366" s="49"/>
      <c r="U1366" s="49"/>
      <c r="V1366" s="48"/>
      <c r="W1366" s="48"/>
      <c r="X1366" s="48"/>
      <c r="Y1366" s="48"/>
      <c r="Z1366" s="48"/>
    </row>
    <row r="1367" spans="2:26" x14ac:dyDescent="0.2">
      <c r="B1367" s="48"/>
      <c r="C1367" s="48"/>
      <c r="D1367" s="48"/>
      <c r="E1367" s="48"/>
      <c r="F1367" s="48"/>
      <c r="G1367" s="48"/>
      <c r="H1367" s="48"/>
      <c r="I1367" s="48"/>
      <c r="J1367" s="48"/>
      <c r="K1367" s="48"/>
      <c r="L1367" s="50"/>
      <c r="M1367" s="50"/>
      <c r="N1367" s="48"/>
      <c r="O1367" s="48"/>
      <c r="P1367" s="48"/>
      <c r="Q1367" s="48"/>
      <c r="R1367" s="48"/>
      <c r="S1367" s="49"/>
      <c r="T1367" s="49"/>
      <c r="U1367" s="49"/>
      <c r="V1367" s="48"/>
      <c r="W1367" s="48"/>
      <c r="X1367" s="48"/>
      <c r="Y1367" s="48"/>
      <c r="Z1367" s="48"/>
    </row>
    <row r="1368" spans="2:26" x14ac:dyDescent="0.2">
      <c r="B1368" s="48"/>
      <c r="C1368" s="48"/>
      <c r="D1368" s="48"/>
      <c r="E1368" s="48"/>
      <c r="F1368" s="48"/>
      <c r="G1368" s="48"/>
      <c r="H1368" s="48"/>
      <c r="I1368" s="48"/>
      <c r="J1368" s="48"/>
      <c r="K1368" s="48"/>
      <c r="L1368" s="50"/>
      <c r="M1368" s="50"/>
      <c r="N1368" s="48"/>
      <c r="O1368" s="48"/>
      <c r="P1368" s="48"/>
      <c r="Q1368" s="48"/>
      <c r="R1368" s="48"/>
      <c r="S1368" s="49"/>
      <c r="T1368" s="49"/>
      <c r="U1368" s="49"/>
      <c r="V1368" s="48"/>
      <c r="W1368" s="48"/>
      <c r="X1368" s="48"/>
      <c r="Y1368" s="48"/>
      <c r="Z1368" s="48"/>
    </row>
    <row r="1369" spans="2:26" x14ac:dyDescent="0.2">
      <c r="B1369" s="48"/>
      <c r="C1369" s="48"/>
      <c r="D1369" s="48"/>
      <c r="E1369" s="48"/>
      <c r="F1369" s="48"/>
      <c r="G1369" s="48"/>
      <c r="H1369" s="48"/>
      <c r="I1369" s="48"/>
      <c r="J1369" s="48"/>
      <c r="K1369" s="48"/>
      <c r="L1369" s="50"/>
      <c r="M1369" s="50"/>
      <c r="N1369" s="48"/>
      <c r="O1369" s="48"/>
      <c r="P1369" s="48"/>
      <c r="Q1369" s="48"/>
      <c r="R1369" s="48"/>
      <c r="S1369" s="49"/>
      <c r="T1369" s="49"/>
      <c r="U1369" s="49"/>
      <c r="V1369" s="48"/>
      <c r="W1369" s="48"/>
      <c r="X1369" s="48"/>
      <c r="Y1369" s="48"/>
      <c r="Z1369" s="48"/>
    </row>
    <row r="1370" spans="2:26" x14ac:dyDescent="0.2">
      <c r="B1370" s="48"/>
      <c r="C1370" s="48"/>
      <c r="D1370" s="48"/>
      <c r="E1370" s="48"/>
      <c r="F1370" s="48"/>
      <c r="G1370" s="48"/>
      <c r="H1370" s="48"/>
      <c r="I1370" s="48"/>
      <c r="J1370" s="48"/>
      <c r="K1370" s="48"/>
      <c r="L1370" s="50"/>
      <c r="M1370" s="50"/>
      <c r="N1370" s="48"/>
      <c r="O1370" s="48"/>
      <c r="P1370" s="48"/>
      <c r="Q1370" s="48"/>
      <c r="R1370" s="48"/>
      <c r="S1370" s="49"/>
      <c r="T1370" s="49"/>
      <c r="U1370" s="49"/>
      <c r="V1370" s="48"/>
      <c r="W1370" s="48"/>
      <c r="X1370" s="48"/>
      <c r="Y1370" s="48"/>
      <c r="Z1370" s="48"/>
    </row>
    <row r="1371" spans="2:26" x14ac:dyDescent="0.2">
      <c r="B1371" s="48"/>
      <c r="C1371" s="48"/>
      <c r="D1371" s="48"/>
      <c r="E1371" s="48"/>
      <c r="F1371" s="48"/>
      <c r="G1371" s="48"/>
      <c r="H1371" s="48"/>
      <c r="I1371" s="48"/>
      <c r="J1371" s="48"/>
      <c r="K1371" s="48"/>
      <c r="L1371" s="50"/>
      <c r="M1371" s="50"/>
      <c r="N1371" s="48"/>
      <c r="O1371" s="48"/>
      <c r="P1371" s="48"/>
      <c r="Q1371" s="48"/>
      <c r="R1371" s="48"/>
      <c r="S1371" s="49"/>
      <c r="T1371" s="49"/>
      <c r="U1371" s="49"/>
      <c r="V1371" s="48"/>
      <c r="W1371" s="48"/>
      <c r="X1371" s="48"/>
      <c r="Y1371" s="48"/>
      <c r="Z1371" s="48"/>
    </row>
    <row r="1372" spans="2:26" x14ac:dyDescent="0.2">
      <c r="B1372" s="48"/>
      <c r="C1372" s="48"/>
      <c r="D1372" s="48"/>
      <c r="E1372" s="48"/>
      <c r="F1372" s="48"/>
      <c r="G1372" s="48"/>
      <c r="H1372" s="48"/>
      <c r="I1372" s="48"/>
      <c r="J1372" s="48"/>
      <c r="K1372" s="48"/>
      <c r="L1372" s="50"/>
      <c r="M1372" s="50"/>
      <c r="N1372" s="48"/>
      <c r="O1372" s="48"/>
      <c r="P1372" s="48"/>
      <c r="Q1372" s="48"/>
      <c r="R1372" s="48"/>
      <c r="S1372" s="49"/>
      <c r="T1372" s="49"/>
      <c r="U1372" s="49"/>
      <c r="V1372" s="48"/>
      <c r="W1372" s="48"/>
      <c r="X1372" s="48"/>
      <c r="Y1372" s="48"/>
      <c r="Z1372" s="48"/>
    </row>
    <row r="1373" spans="2:26" x14ac:dyDescent="0.2">
      <c r="B1373" s="48"/>
      <c r="C1373" s="48"/>
      <c r="D1373" s="48"/>
      <c r="E1373" s="48"/>
      <c r="F1373" s="48"/>
      <c r="G1373" s="48"/>
      <c r="H1373" s="48"/>
      <c r="I1373" s="48"/>
      <c r="J1373" s="48"/>
      <c r="K1373" s="48"/>
      <c r="L1373" s="50"/>
      <c r="M1373" s="50"/>
      <c r="N1373" s="48"/>
      <c r="O1373" s="48"/>
      <c r="P1373" s="48"/>
      <c r="Q1373" s="48"/>
      <c r="R1373" s="48"/>
      <c r="S1373" s="49"/>
      <c r="T1373" s="49"/>
      <c r="U1373" s="49"/>
      <c r="V1373" s="48"/>
      <c r="W1373" s="48"/>
      <c r="X1373" s="48"/>
      <c r="Y1373" s="48"/>
      <c r="Z1373" s="48"/>
    </row>
    <row r="1374" spans="2:26" x14ac:dyDescent="0.2">
      <c r="B1374" s="48"/>
      <c r="C1374" s="48"/>
      <c r="D1374" s="48"/>
      <c r="E1374" s="48"/>
      <c r="F1374" s="48"/>
      <c r="G1374" s="48"/>
      <c r="H1374" s="48"/>
      <c r="I1374" s="48"/>
      <c r="J1374" s="48"/>
      <c r="K1374" s="48"/>
      <c r="L1374" s="50"/>
      <c r="M1374" s="50"/>
      <c r="N1374" s="48"/>
      <c r="O1374" s="48"/>
      <c r="P1374" s="48"/>
      <c r="Q1374" s="48"/>
      <c r="R1374" s="48"/>
      <c r="S1374" s="49"/>
      <c r="T1374" s="49"/>
      <c r="U1374" s="49"/>
      <c r="V1374" s="48"/>
      <c r="W1374" s="48"/>
      <c r="X1374" s="48"/>
      <c r="Y1374" s="48"/>
      <c r="Z1374" s="48"/>
    </row>
    <row r="1375" spans="2:26" x14ac:dyDescent="0.2">
      <c r="B1375" s="48"/>
      <c r="C1375" s="48"/>
      <c r="D1375" s="48"/>
      <c r="E1375" s="48"/>
      <c r="F1375" s="48"/>
      <c r="G1375" s="48"/>
      <c r="H1375" s="48"/>
      <c r="I1375" s="48"/>
      <c r="J1375" s="48"/>
      <c r="K1375" s="48"/>
      <c r="L1375" s="50"/>
      <c r="M1375" s="50"/>
      <c r="N1375" s="48"/>
      <c r="O1375" s="48"/>
      <c r="P1375" s="48"/>
      <c r="Q1375" s="48"/>
      <c r="R1375" s="48"/>
      <c r="S1375" s="49"/>
      <c r="T1375" s="49"/>
      <c r="U1375" s="49"/>
      <c r="V1375" s="48"/>
      <c r="W1375" s="48"/>
      <c r="X1375" s="48"/>
      <c r="Y1375" s="48"/>
      <c r="Z1375" s="48"/>
    </row>
    <row r="1376" spans="2:26" x14ac:dyDescent="0.2">
      <c r="B1376" s="48"/>
      <c r="C1376" s="48"/>
      <c r="D1376" s="48"/>
      <c r="E1376" s="48"/>
      <c r="F1376" s="48"/>
      <c r="G1376" s="48"/>
      <c r="H1376" s="48"/>
      <c r="I1376" s="48"/>
      <c r="J1376" s="48"/>
      <c r="K1376" s="48"/>
      <c r="L1376" s="50"/>
      <c r="M1376" s="50"/>
      <c r="N1376" s="48"/>
      <c r="O1376" s="48"/>
      <c r="P1376" s="48"/>
      <c r="Q1376" s="48"/>
      <c r="R1376" s="48"/>
      <c r="S1376" s="49"/>
      <c r="T1376" s="49"/>
      <c r="U1376" s="49"/>
      <c r="V1376" s="48"/>
      <c r="W1376" s="48"/>
      <c r="X1376" s="48"/>
      <c r="Y1376" s="48"/>
      <c r="Z1376" s="48"/>
    </row>
    <row r="1377" spans="2:26" x14ac:dyDescent="0.2">
      <c r="B1377" s="48"/>
      <c r="C1377" s="48"/>
      <c r="D1377" s="48"/>
      <c r="E1377" s="48"/>
      <c r="F1377" s="48"/>
      <c r="G1377" s="48"/>
      <c r="H1377" s="48"/>
      <c r="I1377" s="48"/>
      <c r="J1377" s="48"/>
      <c r="K1377" s="48"/>
      <c r="L1377" s="50"/>
      <c r="M1377" s="50"/>
      <c r="N1377" s="48"/>
      <c r="O1377" s="48"/>
      <c r="P1377" s="48"/>
      <c r="Q1377" s="48"/>
      <c r="R1377" s="48"/>
      <c r="S1377" s="49"/>
      <c r="T1377" s="49"/>
      <c r="U1377" s="49"/>
      <c r="V1377" s="48"/>
      <c r="W1377" s="48"/>
      <c r="X1377" s="48"/>
      <c r="Y1377" s="48"/>
      <c r="Z1377" s="48"/>
    </row>
    <row r="1378" spans="2:26" x14ac:dyDescent="0.2">
      <c r="B1378" s="48"/>
      <c r="C1378" s="48"/>
      <c r="D1378" s="48"/>
      <c r="E1378" s="48"/>
      <c r="F1378" s="48"/>
      <c r="G1378" s="48"/>
      <c r="H1378" s="48"/>
      <c r="I1378" s="48"/>
      <c r="J1378" s="48"/>
      <c r="K1378" s="48"/>
      <c r="L1378" s="50"/>
      <c r="M1378" s="50"/>
      <c r="N1378" s="48"/>
      <c r="O1378" s="48"/>
      <c r="P1378" s="48"/>
      <c r="Q1378" s="48"/>
      <c r="R1378" s="48"/>
      <c r="S1378" s="49"/>
      <c r="T1378" s="49"/>
      <c r="U1378" s="49"/>
      <c r="V1378" s="48"/>
      <c r="W1378" s="48"/>
      <c r="X1378" s="48"/>
      <c r="Y1378" s="48"/>
      <c r="Z1378" s="48"/>
    </row>
    <row r="1379" spans="2:26" x14ac:dyDescent="0.2">
      <c r="B1379" s="48"/>
      <c r="C1379" s="48"/>
      <c r="D1379" s="48"/>
      <c r="E1379" s="48"/>
      <c r="F1379" s="48"/>
      <c r="G1379" s="48"/>
      <c r="H1379" s="48"/>
      <c r="I1379" s="48"/>
      <c r="J1379" s="48"/>
      <c r="K1379" s="48"/>
      <c r="L1379" s="50"/>
      <c r="M1379" s="50"/>
      <c r="N1379" s="48"/>
      <c r="O1379" s="48"/>
      <c r="P1379" s="48"/>
      <c r="Q1379" s="48"/>
      <c r="R1379" s="48"/>
      <c r="S1379" s="49"/>
      <c r="T1379" s="49"/>
      <c r="U1379" s="49"/>
      <c r="V1379" s="48"/>
      <c r="W1379" s="48"/>
      <c r="X1379" s="48"/>
      <c r="Y1379" s="48"/>
      <c r="Z1379" s="48"/>
    </row>
    <row r="1380" spans="2:26" x14ac:dyDescent="0.2">
      <c r="B1380" s="48"/>
      <c r="C1380" s="48"/>
      <c r="D1380" s="48"/>
      <c r="E1380" s="48"/>
      <c r="F1380" s="48"/>
      <c r="G1380" s="48"/>
      <c r="H1380" s="48"/>
      <c r="I1380" s="48"/>
      <c r="J1380" s="48"/>
      <c r="K1380" s="48"/>
      <c r="L1380" s="50"/>
      <c r="M1380" s="50"/>
      <c r="N1380" s="48"/>
      <c r="O1380" s="48"/>
      <c r="P1380" s="48"/>
      <c r="Q1380" s="48"/>
      <c r="R1380" s="48"/>
      <c r="S1380" s="49"/>
      <c r="T1380" s="49"/>
      <c r="U1380" s="49"/>
      <c r="V1380" s="48"/>
      <c r="W1380" s="48"/>
      <c r="X1380" s="48"/>
      <c r="Y1380" s="48"/>
      <c r="Z1380" s="48"/>
    </row>
    <row r="1381" spans="2:26" x14ac:dyDescent="0.2">
      <c r="B1381" s="48"/>
      <c r="C1381" s="48"/>
      <c r="D1381" s="48"/>
      <c r="E1381" s="48"/>
      <c r="F1381" s="48"/>
      <c r="G1381" s="48"/>
      <c r="H1381" s="48"/>
      <c r="I1381" s="48"/>
      <c r="J1381" s="48"/>
      <c r="K1381" s="48"/>
      <c r="L1381" s="50"/>
      <c r="M1381" s="50"/>
      <c r="N1381" s="48"/>
      <c r="O1381" s="48"/>
      <c r="P1381" s="48"/>
      <c r="Q1381" s="48"/>
      <c r="R1381" s="48"/>
      <c r="S1381" s="49"/>
      <c r="T1381" s="49"/>
      <c r="U1381" s="49"/>
      <c r="V1381" s="48"/>
      <c r="W1381" s="48"/>
      <c r="X1381" s="48"/>
      <c r="Y1381" s="48"/>
      <c r="Z1381" s="48"/>
    </row>
    <row r="1382" spans="2:26" x14ac:dyDescent="0.2">
      <c r="B1382" s="48"/>
      <c r="C1382" s="48"/>
      <c r="D1382" s="48"/>
      <c r="E1382" s="48"/>
      <c r="F1382" s="48"/>
      <c r="G1382" s="48"/>
      <c r="H1382" s="48"/>
      <c r="I1382" s="48"/>
      <c r="J1382" s="48"/>
      <c r="K1382" s="48"/>
      <c r="L1382" s="50"/>
      <c r="M1382" s="50"/>
      <c r="N1382" s="48"/>
      <c r="O1382" s="48"/>
      <c r="P1382" s="48"/>
      <c r="Q1382" s="48"/>
      <c r="R1382" s="48"/>
      <c r="S1382" s="49"/>
      <c r="T1382" s="49"/>
      <c r="U1382" s="49"/>
      <c r="V1382" s="48"/>
      <c r="W1382" s="48"/>
      <c r="X1382" s="48"/>
      <c r="Y1382" s="48"/>
      <c r="Z1382" s="48"/>
    </row>
    <row r="1383" spans="2:26" x14ac:dyDescent="0.2">
      <c r="B1383" s="48"/>
      <c r="C1383" s="48"/>
      <c r="D1383" s="48"/>
      <c r="E1383" s="48"/>
      <c r="F1383" s="48"/>
      <c r="G1383" s="48"/>
      <c r="H1383" s="48"/>
      <c r="I1383" s="48"/>
      <c r="J1383" s="48"/>
      <c r="K1383" s="48"/>
      <c r="L1383" s="50"/>
      <c r="M1383" s="50"/>
      <c r="N1383" s="48"/>
      <c r="O1383" s="48"/>
      <c r="P1383" s="48"/>
      <c r="Q1383" s="48"/>
      <c r="R1383" s="48"/>
      <c r="S1383" s="49"/>
      <c r="T1383" s="49"/>
      <c r="U1383" s="49"/>
      <c r="V1383" s="48"/>
      <c r="W1383" s="48"/>
      <c r="X1383" s="48"/>
      <c r="Y1383" s="48"/>
      <c r="Z1383" s="48"/>
    </row>
    <row r="1384" spans="2:26" x14ac:dyDescent="0.2">
      <c r="B1384" s="48"/>
      <c r="C1384" s="48"/>
      <c r="D1384" s="48"/>
      <c r="E1384" s="48"/>
      <c r="F1384" s="48"/>
      <c r="G1384" s="48"/>
      <c r="H1384" s="48"/>
      <c r="I1384" s="48"/>
      <c r="J1384" s="48"/>
      <c r="K1384" s="48"/>
      <c r="L1384" s="50"/>
      <c r="M1384" s="50"/>
      <c r="N1384" s="48"/>
      <c r="O1384" s="48"/>
      <c r="P1384" s="48"/>
      <c r="Q1384" s="48"/>
      <c r="R1384" s="48"/>
      <c r="S1384" s="49"/>
      <c r="T1384" s="49"/>
      <c r="U1384" s="49"/>
      <c r="V1384" s="48"/>
      <c r="W1384" s="48"/>
      <c r="X1384" s="48"/>
      <c r="Y1384" s="48"/>
      <c r="Z1384" s="48"/>
    </row>
    <row r="1385" spans="2:26" x14ac:dyDescent="0.2">
      <c r="B1385" s="48"/>
      <c r="C1385" s="48"/>
      <c r="D1385" s="48"/>
      <c r="E1385" s="48"/>
      <c r="F1385" s="48"/>
      <c r="G1385" s="48"/>
      <c r="H1385" s="48"/>
      <c r="I1385" s="48"/>
      <c r="J1385" s="48"/>
      <c r="K1385" s="48"/>
      <c r="L1385" s="50"/>
      <c r="M1385" s="50"/>
      <c r="N1385" s="48"/>
      <c r="O1385" s="48"/>
      <c r="P1385" s="48"/>
      <c r="Q1385" s="48"/>
      <c r="R1385" s="48"/>
      <c r="S1385" s="49"/>
      <c r="T1385" s="49"/>
      <c r="U1385" s="49"/>
      <c r="V1385" s="48"/>
      <c r="W1385" s="48"/>
      <c r="X1385" s="48"/>
      <c r="Y1385" s="48"/>
      <c r="Z1385" s="48"/>
    </row>
    <row r="1386" spans="2:26" x14ac:dyDescent="0.2">
      <c r="B1386" s="48"/>
      <c r="C1386" s="48"/>
      <c r="D1386" s="48"/>
      <c r="E1386" s="48"/>
      <c r="F1386" s="48"/>
      <c r="G1386" s="48"/>
      <c r="H1386" s="48"/>
      <c r="I1386" s="48"/>
      <c r="J1386" s="48"/>
      <c r="K1386" s="48"/>
      <c r="L1386" s="50"/>
      <c r="M1386" s="50"/>
      <c r="N1386" s="48"/>
      <c r="O1386" s="48"/>
      <c r="P1386" s="48"/>
      <c r="Q1386" s="48"/>
      <c r="R1386" s="48"/>
      <c r="S1386" s="49"/>
      <c r="T1386" s="49"/>
      <c r="U1386" s="49"/>
      <c r="V1386" s="48"/>
      <c r="W1386" s="48"/>
      <c r="X1386" s="48"/>
      <c r="Y1386" s="48"/>
      <c r="Z1386" s="48"/>
    </row>
    <row r="1387" spans="2:26" x14ac:dyDescent="0.2">
      <c r="B1387" s="48"/>
      <c r="C1387" s="48"/>
      <c r="D1387" s="48"/>
      <c r="E1387" s="48"/>
      <c r="F1387" s="48"/>
      <c r="G1387" s="48"/>
      <c r="H1387" s="48"/>
      <c r="I1387" s="48"/>
      <c r="J1387" s="48"/>
      <c r="K1387" s="48"/>
      <c r="L1387" s="50"/>
      <c r="M1387" s="50"/>
      <c r="N1387" s="48"/>
      <c r="O1387" s="48"/>
      <c r="P1387" s="48"/>
      <c r="Q1387" s="48"/>
      <c r="R1387" s="48"/>
      <c r="S1387" s="49"/>
      <c r="T1387" s="49"/>
      <c r="U1387" s="49"/>
      <c r="V1387" s="48"/>
      <c r="W1387" s="48"/>
      <c r="X1387" s="48"/>
      <c r="Y1387" s="48"/>
      <c r="Z1387" s="48"/>
    </row>
    <row r="1388" spans="2:26" x14ac:dyDescent="0.2">
      <c r="B1388" s="48"/>
      <c r="C1388" s="48"/>
      <c r="D1388" s="48"/>
      <c r="E1388" s="48"/>
      <c r="F1388" s="48"/>
      <c r="G1388" s="48"/>
      <c r="H1388" s="48"/>
      <c r="I1388" s="48"/>
      <c r="J1388" s="48"/>
      <c r="K1388" s="48"/>
      <c r="L1388" s="50"/>
      <c r="M1388" s="50"/>
      <c r="N1388" s="48"/>
      <c r="O1388" s="48"/>
      <c r="P1388" s="48"/>
      <c r="Q1388" s="48"/>
      <c r="R1388" s="48"/>
      <c r="S1388" s="49"/>
      <c r="T1388" s="49"/>
      <c r="U1388" s="49"/>
      <c r="V1388" s="48"/>
      <c r="W1388" s="48"/>
      <c r="X1388" s="48"/>
      <c r="Y1388" s="48"/>
      <c r="Z1388" s="48"/>
    </row>
    <row r="1389" spans="2:26" x14ac:dyDescent="0.2">
      <c r="B1389" s="48"/>
      <c r="C1389" s="48"/>
      <c r="D1389" s="48"/>
      <c r="E1389" s="48"/>
      <c r="F1389" s="48"/>
      <c r="G1389" s="48"/>
      <c r="H1389" s="48"/>
      <c r="I1389" s="48"/>
      <c r="J1389" s="48"/>
      <c r="K1389" s="48"/>
      <c r="L1389" s="50"/>
      <c r="M1389" s="50"/>
      <c r="N1389" s="48"/>
      <c r="O1389" s="48"/>
      <c r="P1389" s="48"/>
      <c r="Q1389" s="48"/>
      <c r="R1389" s="48"/>
      <c r="S1389" s="49"/>
      <c r="T1389" s="49"/>
      <c r="U1389" s="49"/>
      <c r="V1389" s="48"/>
      <c r="W1389" s="48"/>
      <c r="X1389" s="48"/>
      <c r="Y1389" s="48"/>
      <c r="Z1389" s="48"/>
    </row>
    <row r="1390" spans="2:26" x14ac:dyDescent="0.2">
      <c r="B1390" s="48"/>
      <c r="C1390" s="48"/>
      <c r="D1390" s="48"/>
      <c r="E1390" s="48"/>
      <c r="F1390" s="48"/>
      <c r="G1390" s="48"/>
      <c r="H1390" s="48"/>
      <c r="I1390" s="48"/>
      <c r="J1390" s="48"/>
      <c r="K1390" s="48"/>
      <c r="L1390" s="50"/>
      <c r="M1390" s="50"/>
      <c r="N1390" s="48"/>
      <c r="O1390" s="48"/>
      <c r="P1390" s="48"/>
      <c r="Q1390" s="48"/>
      <c r="R1390" s="48"/>
      <c r="S1390" s="49"/>
      <c r="T1390" s="49"/>
      <c r="U1390" s="49"/>
      <c r="V1390" s="48"/>
      <c r="W1390" s="48"/>
      <c r="X1390" s="48"/>
      <c r="Y1390" s="48"/>
      <c r="Z1390" s="48"/>
    </row>
    <row r="1391" spans="2:26" x14ac:dyDescent="0.2">
      <c r="B1391" s="48"/>
      <c r="C1391" s="48"/>
      <c r="D1391" s="48"/>
      <c r="E1391" s="48"/>
      <c r="F1391" s="48"/>
      <c r="G1391" s="48"/>
      <c r="H1391" s="48"/>
      <c r="I1391" s="48"/>
      <c r="J1391" s="48"/>
      <c r="K1391" s="48"/>
      <c r="L1391" s="50"/>
      <c r="M1391" s="50"/>
      <c r="N1391" s="48"/>
      <c r="O1391" s="48"/>
      <c r="P1391" s="48"/>
      <c r="Q1391" s="48"/>
      <c r="R1391" s="48"/>
      <c r="S1391" s="49"/>
      <c r="T1391" s="49"/>
      <c r="U1391" s="49"/>
      <c r="V1391" s="48"/>
      <c r="W1391" s="48"/>
      <c r="X1391" s="48"/>
      <c r="Y1391" s="48"/>
      <c r="Z1391" s="48"/>
    </row>
    <row r="1392" spans="2:26" x14ac:dyDescent="0.2">
      <c r="B1392" s="48"/>
      <c r="C1392" s="48"/>
      <c r="D1392" s="48"/>
      <c r="E1392" s="48"/>
      <c r="F1392" s="48"/>
      <c r="G1392" s="48"/>
      <c r="H1392" s="48"/>
      <c r="I1392" s="48"/>
      <c r="J1392" s="48"/>
      <c r="K1392" s="48"/>
      <c r="L1392" s="50"/>
      <c r="M1392" s="50"/>
      <c r="N1392" s="48"/>
      <c r="O1392" s="48"/>
      <c r="P1392" s="48"/>
      <c r="Q1392" s="48"/>
      <c r="R1392" s="48"/>
      <c r="S1392" s="49"/>
      <c r="T1392" s="49"/>
      <c r="U1392" s="49"/>
      <c r="V1392" s="48"/>
      <c r="W1392" s="48"/>
      <c r="X1392" s="48"/>
      <c r="Y1392" s="48"/>
      <c r="Z1392" s="48"/>
    </row>
    <row r="1393" spans="2:26" x14ac:dyDescent="0.2">
      <c r="B1393" s="48"/>
      <c r="C1393" s="48"/>
      <c r="D1393" s="48"/>
      <c r="E1393" s="48"/>
      <c r="F1393" s="48"/>
      <c r="G1393" s="48"/>
      <c r="H1393" s="48"/>
      <c r="I1393" s="48"/>
      <c r="J1393" s="48"/>
      <c r="K1393" s="48"/>
      <c r="L1393" s="50"/>
      <c r="M1393" s="50"/>
      <c r="N1393" s="48"/>
      <c r="O1393" s="48"/>
      <c r="P1393" s="48"/>
      <c r="Q1393" s="48"/>
      <c r="R1393" s="48"/>
      <c r="S1393" s="49"/>
      <c r="T1393" s="49"/>
      <c r="U1393" s="49"/>
      <c r="V1393" s="48"/>
      <c r="W1393" s="48"/>
      <c r="X1393" s="48"/>
      <c r="Y1393" s="48"/>
      <c r="Z1393" s="48"/>
    </row>
    <row r="1394" spans="2:26" x14ac:dyDescent="0.2">
      <c r="B1394" s="48"/>
      <c r="C1394" s="48"/>
      <c r="D1394" s="48"/>
      <c r="E1394" s="48"/>
      <c r="F1394" s="48"/>
      <c r="G1394" s="48"/>
      <c r="H1394" s="48"/>
      <c r="I1394" s="48"/>
      <c r="J1394" s="48"/>
      <c r="K1394" s="48"/>
      <c r="L1394" s="50"/>
      <c r="M1394" s="50"/>
      <c r="N1394" s="48"/>
      <c r="O1394" s="48"/>
      <c r="P1394" s="48"/>
      <c r="Q1394" s="48"/>
      <c r="R1394" s="48"/>
      <c r="S1394" s="49"/>
      <c r="T1394" s="49"/>
      <c r="U1394" s="49"/>
      <c r="V1394" s="48"/>
      <c r="W1394" s="48"/>
      <c r="X1394" s="48"/>
      <c r="Y1394" s="48"/>
      <c r="Z1394" s="48"/>
    </row>
    <row r="1395" spans="2:26" x14ac:dyDescent="0.2">
      <c r="B1395" s="48"/>
      <c r="C1395" s="48"/>
      <c r="D1395" s="48"/>
      <c r="E1395" s="48"/>
      <c r="F1395" s="48"/>
      <c r="G1395" s="48"/>
      <c r="H1395" s="48"/>
      <c r="I1395" s="48"/>
      <c r="J1395" s="48"/>
      <c r="K1395" s="48"/>
      <c r="L1395" s="50"/>
      <c r="M1395" s="50"/>
      <c r="N1395" s="48"/>
      <c r="O1395" s="48"/>
      <c r="P1395" s="48"/>
      <c r="Q1395" s="48"/>
      <c r="R1395" s="48"/>
      <c r="S1395" s="49"/>
      <c r="T1395" s="49"/>
      <c r="U1395" s="49"/>
      <c r="V1395" s="48"/>
      <c r="W1395" s="48"/>
      <c r="X1395" s="48"/>
      <c r="Y1395" s="48"/>
      <c r="Z1395" s="48"/>
    </row>
    <row r="1396" spans="2:26" x14ac:dyDescent="0.2">
      <c r="B1396" s="48"/>
      <c r="C1396" s="48"/>
      <c r="D1396" s="48"/>
      <c r="E1396" s="48"/>
      <c r="F1396" s="48"/>
      <c r="G1396" s="48"/>
      <c r="H1396" s="48"/>
      <c r="I1396" s="48"/>
      <c r="J1396" s="48"/>
      <c r="K1396" s="48"/>
      <c r="L1396" s="50"/>
      <c r="M1396" s="50"/>
      <c r="N1396" s="48"/>
      <c r="O1396" s="48"/>
      <c r="P1396" s="48"/>
      <c r="Q1396" s="48"/>
      <c r="R1396" s="48"/>
      <c r="S1396" s="49"/>
      <c r="T1396" s="49"/>
      <c r="U1396" s="49"/>
      <c r="V1396" s="48"/>
      <c r="W1396" s="48"/>
      <c r="X1396" s="48"/>
      <c r="Y1396" s="48"/>
      <c r="Z1396" s="48"/>
    </row>
    <row r="1397" spans="2:26" x14ac:dyDescent="0.2">
      <c r="B1397" s="48"/>
      <c r="C1397" s="48"/>
      <c r="D1397" s="48"/>
      <c r="E1397" s="48"/>
      <c r="F1397" s="48"/>
      <c r="G1397" s="48"/>
      <c r="H1397" s="48"/>
      <c r="I1397" s="48"/>
      <c r="J1397" s="48"/>
      <c r="K1397" s="48"/>
      <c r="L1397" s="50"/>
      <c r="M1397" s="50"/>
      <c r="N1397" s="48"/>
      <c r="O1397" s="48"/>
      <c r="P1397" s="48"/>
      <c r="Q1397" s="48"/>
      <c r="R1397" s="48"/>
      <c r="S1397" s="49"/>
      <c r="T1397" s="49"/>
      <c r="U1397" s="49"/>
      <c r="V1397" s="48"/>
      <c r="W1397" s="48"/>
      <c r="X1397" s="48"/>
      <c r="Y1397" s="48"/>
      <c r="Z1397" s="48"/>
    </row>
    <row r="1398" spans="2:26" x14ac:dyDescent="0.2">
      <c r="B1398" s="48"/>
      <c r="C1398" s="48"/>
      <c r="D1398" s="48"/>
      <c r="E1398" s="48"/>
      <c r="F1398" s="48"/>
      <c r="G1398" s="48"/>
      <c r="H1398" s="48"/>
      <c r="I1398" s="48"/>
      <c r="J1398" s="48"/>
      <c r="K1398" s="48"/>
      <c r="L1398" s="50"/>
      <c r="M1398" s="50"/>
      <c r="N1398" s="48"/>
      <c r="O1398" s="48"/>
      <c r="P1398" s="48"/>
      <c r="Q1398" s="48"/>
      <c r="R1398" s="48"/>
      <c r="S1398" s="49"/>
      <c r="T1398" s="49"/>
      <c r="U1398" s="49"/>
      <c r="V1398" s="48"/>
      <c r="W1398" s="48"/>
      <c r="X1398" s="48"/>
      <c r="Y1398" s="48"/>
      <c r="Z1398" s="48"/>
    </row>
    <row r="1399" spans="2:26" x14ac:dyDescent="0.2">
      <c r="B1399" s="48"/>
      <c r="C1399" s="48"/>
      <c r="D1399" s="48"/>
      <c r="E1399" s="48"/>
      <c r="F1399" s="48"/>
      <c r="G1399" s="48"/>
      <c r="H1399" s="48"/>
      <c r="I1399" s="48"/>
      <c r="J1399" s="48"/>
      <c r="K1399" s="48"/>
      <c r="L1399" s="50"/>
      <c r="M1399" s="50"/>
      <c r="N1399" s="48"/>
      <c r="O1399" s="48"/>
      <c r="P1399" s="48"/>
      <c r="Q1399" s="48"/>
      <c r="R1399" s="48"/>
      <c r="S1399" s="49"/>
      <c r="T1399" s="49"/>
      <c r="U1399" s="49"/>
      <c r="V1399" s="48"/>
      <c r="W1399" s="48"/>
      <c r="X1399" s="48"/>
      <c r="Y1399" s="48"/>
      <c r="Z1399" s="48"/>
    </row>
    <row r="1400" spans="2:26" x14ac:dyDescent="0.2">
      <c r="B1400" s="48"/>
      <c r="C1400" s="48"/>
      <c r="D1400" s="48"/>
      <c r="E1400" s="48"/>
      <c r="F1400" s="48"/>
      <c r="G1400" s="48"/>
      <c r="H1400" s="48"/>
      <c r="I1400" s="48"/>
      <c r="J1400" s="48"/>
      <c r="K1400" s="48"/>
      <c r="L1400" s="50"/>
      <c r="M1400" s="50"/>
      <c r="N1400" s="48"/>
      <c r="O1400" s="48"/>
      <c r="P1400" s="48"/>
      <c r="Q1400" s="48"/>
      <c r="R1400" s="48"/>
      <c r="S1400" s="49"/>
      <c r="T1400" s="49"/>
      <c r="U1400" s="49"/>
      <c r="V1400" s="48"/>
      <c r="W1400" s="48"/>
      <c r="X1400" s="48"/>
      <c r="Y1400" s="48"/>
      <c r="Z1400" s="48"/>
    </row>
    <row r="1401" spans="2:26" x14ac:dyDescent="0.2">
      <c r="B1401" s="48"/>
      <c r="C1401" s="48"/>
      <c r="D1401" s="48"/>
      <c r="E1401" s="48"/>
      <c r="F1401" s="48"/>
      <c r="G1401" s="48"/>
      <c r="H1401" s="48"/>
      <c r="I1401" s="48"/>
      <c r="J1401" s="48"/>
      <c r="K1401" s="48"/>
      <c r="L1401" s="50"/>
      <c r="M1401" s="50"/>
      <c r="N1401" s="48"/>
      <c r="O1401" s="48"/>
      <c r="P1401" s="48"/>
      <c r="Q1401" s="48"/>
      <c r="R1401" s="48"/>
      <c r="S1401" s="49"/>
      <c r="T1401" s="49"/>
      <c r="U1401" s="49"/>
      <c r="V1401" s="48"/>
      <c r="W1401" s="48"/>
      <c r="X1401" s="48"/>
      <c r="Y1401" s="48"/>
      <c r="Z1401" s="48"/>
    </row>
    <row r="1402" spans="2:26" x14ac:dyDescent="0.2">
      <c r="B1402" s="48"/>
      <c r="C1402" s="48"/>
      <c r="D1402" s="48"/>
      <c r="E1402" s="48"/>
      <c r="F1402" s="48"/>
      <c r="G1402" s="48"/>
      <c r="H1402" s="48"/>
      <c r="I1402" s="48"/>
      <c r="J1402" s="48"/>
      <c r="K1402" s="48"/>
      <c r="L1402" s="50"/>
      <c r="M1402" s="50"/>
      <c r="N1402" s="48"/>
      <c r="O1402" s="48"/>
      <c r="P1402" s="48"/>
      <c r="Q1402" s="48"/>
      <c r="R1402" s="48"/>
      <c r="S1402" s="49"/>
      <c r="T1402" s="49"/>
      <c r="U1402" s="49"/>
      <c r="V1402" s="48"/>
      <c r="W1402" s="48"/>
      <c r="X1402" s="48"/>
      <c r="Y1402" s="48"/>
      <c r="Z1402" s="48"/>
    </row>
    <row r="1403" spans="2:26" x14ac:dyDescent="0.2">
      <c r="B1403" s="48"/>
      <c r="C1403" s="48"/>
      <c r="D1403" s="48"/>
      <c r="E1403" s="48"/>
      <c r="F1403" s="48"/>
      <c r="G1403" s="48"/>
      <c r="H1403" s="48"/>
      <c r="I1403" s="48"/>
      <c r="J1403" s="48"/>
      <c r="K1403" s="48"/>
      <c r="L1403" s="50"/>
      <c r="M1403" s="50"/>
      <c r="N1403" s="48"/>
      <c r="O1403" s="48"/>
      <c r="P1403" s="48"/>
      <c r="Q1403" s="48"/>
      <c r="R1403" s="48"/>
      <c r="S1403" s="49"/>
      <c r="T1403" s="49"/>
      <c r="U1403" s="49"/>
      <c r="V1403" s="48"/>
      <c r="W1403" s="48"/>
      <c r="X1403" s="48"/>
      <c r="Y1403" s="48"/>
      <c r="Z1403" s="48"/>
    </row>
    <row r="1404" spans="2:26" x14ac:dyDescent="0.2">
      <c r="B1404" s="48"/>
      <c r="C1404" s="48"/>
      <c r="D1404" s="48"/>
      <c r="E1404" s="48"/>
      <c r="F1404" s="48"/>
      <c r="G1404" s="48"/>
      <c r="H1404" s="48"/>
      <c r="I1404" s="48"/>
      <c r="J1404" s="48"/>
      <c r="K1404" s="48"/>
      <c r="L1404" s="50"/>
      <c r="M1404" s="50"/>
      <c r="N1404" s="48"/>
      <c r="O1404" s="48"/>
      <c r="P1404" s="48"/>
      <c r="Q1404" s="48"/>
      <c r="R1404" s="48"/>
      <c r="S1404" s="49"/>
      <c r="T1404" s="49"/>
      <c r="U1404" s="49"/>
      <c r="V1404" s="48"/>
      <c r="W1404" s="48"/>
      <c r="X1404" s="48"/>
      <c r="Y1404" s="48"/>
      <c r="Z1404" s="48"/>
    </row>
    <row r="1405" spans="2:26" x14ac:dyDescent="0.2">
      <c r="B1405" s="48"/>
      <c r="C1405" s="48"/>
      <c r="D1405" s="48"/>
      <c r="E1405" s="48"/>
      <c r="F1405" s="48"/>
      <c r="G1405" s="48"/>
      <c r="H1405" s="48"/>
      <c r="I1405" s="48"/>
      <c r="J1405" s="48"/>
      <c r="K1405" s="48"/>
      <c r="L1405" s="50"/>
      <c r="M1405" s="50"/>
      <c r="N1405" s="48"/>
      <c r="O1405" s="48"/>
      <c r="P1405" s="48"/>
      <c r="Q1405" s="48"/>
      <c r="R1405" s="48"/>
      <c r="S1405" s="49"/>
      <c r="T1405" s="49"/>
      <c r="U1405" s="49"/>
      <c r="V1405" s="48"/>
      <c r="W1405" s="48"/>
      <c r="X1405" s="48"/>
      <c r="Y1405" s="48"/>
      <c r="Z1405" s="48"/>
    </row>
    <row r="1406" spans="2:26" x14ac:dyDescent="0.2">
      <c r="B1406" s="48"/>
      <c r="C1406" s="48"/>
      <c r="D1406" s="48"/>
      <c r="E1406" s="48"/>
      <c r="F1406" s="48"/>
      <c r="G1406" s="48"/>
      <c r="H1406" s="48"/>
      <c r="I1406" s="48"/>
      <c r="J1406" s="48"/>
      <c r="K1406" s="48"/>
      <c r="L1406" s="50"/>
      <c r="M1406" s="50"/>
      <c r="N1406" s="48"/>
      <c r="O1406" s="48"/>
      <c r="P1406" s="48"/>
      <c r="Q1406" s="48"/>
      <c r="R1406" s="48"/>
      <c r="S1406" s="49"/>
      <c r="T1406" s="49"/>
      <c r="U1406" s="49"/>
      <c r="V1406" s="48"/>
      <c r="W1406" s="48"/>
      <c r="X1406" s="48"/>
      <c r="Y1406" s="48"/>
      <c r="Z1406" s="48"/>
    </row>
    <row r="1407" spans="2:26" x14ac:dyDescent="0.2">
      <c r="B1407" s="48"/>
      <c r="C1407" s="48"/>
      <c r="D1407" s="48"/>
      <c r="E1407" s="48"/>
      <c r="F1407" s="48"/>
      <c r="G1407" s="48"/>
      <c r="H1407" s="48"/>
      <c r="I1407" s="48"/>
      <c r="J1407" s="48"/>
      <c r="K1407" s="48"/>
      <c r="L1407" s="50"/>
      <c r="M1407" s="50"/>
      <c r="N1407" s="48"/>
      <c r="O1407" s="48"/>
      <c r="P1407" s="48"/>
      <c r="Q1407" s="48"/>
      <c r="R1407" s="48"/>
      <c r="S1407" s="49"/>
      <c r="T1407" s="49"/>
      <c r="U1407" s="49"/>
      <c r="V1407" s="48"/>
      <c r="W1407" s="48"/>
      <c r="X1407" s="48"/>
      <c r="Y1407" s="48"/>
      <c r="Z1407" s="48"/>
    </row>
    <row r="1408" spans="2:26" x14ac:dyDescent="0.2">
      <c r="B1408" s="48"/>
      <c r="C1408" s="48"/>
      <c r="D1408" s="48"/>
      <c r="E1408" s="48"/>
      <c r="F1408" s="48"/>
      <c r="G1408" s="48"/>
      <c r="H1408" s="48"/>
      <c r="I1408" s="48"/>
      <c r="J1408" s="48"/>
      <c r="K1408" s="48"/>
      <c r="L1408" s="50"/>
      <c r="M1408" s="50"/>
      <c r="N1408" s="48"/>
      <c r="O1408" s="48"/>
      <c r="P1408" s="48"/>
      <c r="Q1408" s="48"/>
      <c r="R1408" s="48"/>
      <c r="S1408" s="49"/>
      <c r="T1408" s="49"/>
      <c r="U1408" s="49"/>
      <c r="V1408" s="48"/>
      <c r="W1408" s="48"/>
      <c r="X1408" s="48"/>
      <c r="Y1408" s="48"/>
      <c r="Z1408" s="48"/>
    </row>
    <row r="1409" spans="2:26" x14ac:dyDescent="0.2">
      <c r="B1409" s="48"/>
      <c r="C1409" s="48"/>
      <c r="D1409" s="48"/>
      <c r="E1409" s="48"/>
      <c r="F1409" s="48"/>
      <c r="G1409" s="48"/>
      <c r="H1409" s="48"/>
      <c r="I1409" s="48"/>
      <c r="J1409" s="48"/>
      <c r="K1409" s="48"/>
      <c r="L1409" s="50"/>
      <c r="M1409" s="50"/>
      <c r="N1409" s="48"/>
      <c r="O1409" s="48"/>
      <c r="P1409" s="48"/>
      <c r="Q1409" s="48"/>
      <c r="R1409" s="48"/>
      <c r="S1409" s="49"/>
      <c r="T1409" s="49"/>
      <c r="U1409" s="49"/>
      <c r="V1409" s="48"/>
      <c r="W1409" s="48"/>
      <c r="X1409" s="48"/>
      <c r="Y1409" s="48"/>
      <c r="Z1409" s="48"/>
    </row>
    <row r="1410" spans="2:26" x14ac:dyDescent="0.2">
      <c r="B1410" s="48"/>
      <c r="C1410" s="48"/>
      <c r="D1410" s="48"/>
      <c r="E1410" s="48"/>
      <c r="F1410" s="48"/>
      <c r="G1410" s="48"/>
      <c r="H1410" s="48"/>
      <c r="I1410" s="48"/>
      <c r="J1410" s="48"/>
      <c r="K1410" s="48"/>
      <c r="L1410" s="50"/>
      <c r="M1410" s="50"/>
      <c r="N1410" s="48"/>
      <c r="O1410" s="48"/>
      <c r="P1410" s="48"/>
      <c r="Q1410" s="48"/>
      <c r="R1410" s="48"/>
      <c r="S1410" s="49"/>
      <c r="T1410" s="49"/>
      <c r="U1410" s="49"/>
      <c r="V1410" s="48"/>
      <c r="W1410" s="48"/>
      <c r="X1410" s="48"/>
      <c r="Y1410" s="48"/>
      <c r="Z1410" s="48"/>
    </row>
    <row r="1411" spans="2:26" x14ac:dyDescent="0.2">
      <c r="B1411" s="48"/>
      <c r="C1411" s="48"/>
      <c r="D1411" s="48"/>
      <c r="E1411" s="48"/>
      <c r="F1411" s="48"/>
      <c r="G1411" s="48"/>
      <c r="H1411" s="48"/>
      <c r="I1411" s="48"/>
      <c r="J1411" s="48"/>
      <c r="K1411" s="48"/>
      <c r="L1411" s="50"/>
      <c r="M1411" s="50"/>
      <c r="N1411" s="48"/>
      <c r="O1411" s="48"/>
      <c r="P1411" s="48"/>
      <c r="Q1411" s="48"/>
      <c r="R1411" s="48"/>
      <c r="S1411" s="49"/>
      <c r="T1411" s="49"/>
      <c r="U1411" s="49"/>
      <c r="V1411" s="48"/>
      <c r="W1411" s="48"/>
      <c r="X1411" s="48"/>
      <c r="Y1411" s="48"/>
      <c r="Z1411" s="48"/>
    </row>
    <row r="1412" spans="2:26" x14ac:dyDescent="0.2">
      <c r="B1412" s="48"/>
      <c r="C1412" s="48"/>
      <c r="D1412" s="48"/>
      <c r="E1412" s="48"/>
      <c r="F1412" s="48"/>
      <c r="G1412" s="48"/>
      <c r="H1412" s="48"/>
      <c r="I1412" s="48"/>
      <c r="J1412" s="48"/>
      <c r="K1412" s="48"/>
      <c r="L1412" s="50"/>
      <c r="M1412" s="50"/>
      <c r="N1412" s="48"/>
      <c r="O1412" s="48"/>
      <c r="P1412" s="48"/>
      <c r="Q1412" s="48"/>
      <c r="R1412" s="48"/>
      <c r="S1412" s="49"/>
      <c r="T1412" s="49"/>
      <c r="U1412" s="49"/>
      <c r="V1412" s="48"/>
      <c r="W1412" s="48"/>
      <c r="X1412" s="48"/>
      <c r="Y1412" s="48"/>
      <c r="Z1412" s="48"/>
    </row>
    <row r="1413" spans="2:26" x14ac:dyDescent="0.2">
      <c r="B1413" s="48"/>
      <c r="C1413" s="48"/>
      <c r="D1413" s="48"/>
      <c r="E1413" s="48"/>
      <c r="F1413" s="48"/>
      <c r="G1413" s="48"/>
      <c r="H1413" s="48"/>
      <c r="I1413" s="48"/>
      <c r="J1413" s="48"/>
      <c r="K1413" s="48"/>
      <c r="L1413" s="50"/>
      <c r="M1413" s="50"/>
      <c r="N1413" s="48"/>
      <c r="O1413" s="48"/>
      <c r="P1413" s="48"/>
      <c r="Q1413" s="48"/>
      <c r="R1413" s="48"/>
      <c r="S1413" s="49"/>
      <c r="T1413" s="49"/>
      <c r="U1413" s="49"/>
      <c r="V1413" s="48"/>
      <c r="W1413" s="48"/>
      <c r="X1413" s="48"/>
      <c r="Y1413" s="48"/>
      <c r="Z1413" s="48"/>
    </row>
    <row r="1414" spans="2:26" x14ac:dyDescent="0.2">
      <c r="B1414" s="48"/>
      <c r="C1414" s="48"/>
      <c r="D1414" s="48"/>
      <c r="E1414" s="48"/>
      <c r="F1414" s="48"/>
      <c r="G1414" s="48"/>
      <c r="H1414" s="48"/>
      <c r="I1414" s="48"/>
      <c r="J1414" s="48"/>
      <c r="K1414" s="48"/>
      <c r="L1414" s="50"/>
      <c r="M1414" s="50"/>
      <c r="N1414" s="48"/>
      <c r="O1414" s="48"/>
      <c r="P1414" s="48"/>
      <c r="Q1414" s="48"/>
      <c r="R1414" s="48"/>
      <c r="S1414" s="49"/>
      <c r="T1414" s="49"/>
      <c r="U1414" s="49"/>
      <c r="V1414" s="48"/>
      <c r="W1414" s="48"/>
      <c r="X1414" s="48"/>
      <c r="Y1414" s="48"/>
      <c r="Z1414" s="48"/>
    </row>
    <row r="1415" spans="2:26" x14ac:dyDescent="0.2">
      <c r="B1415" s="48"/>
      <c r="C1415" s="48"/>
      <c r="D1415" s="48"/>
      <c r="E1415" s="48"/>
      <c r="F1415" s="48"/>
      <c r="G1415" s="48"/>
      <c r="H1415" s="48"/>
      <c r="I1415" s="48"/>
      <c r="J1415" s="48"/>
      <c r="K1415" s="48"/>
      <c r="L1415" s="50"/>
      <c r="M1415" s="50"/>
      <c r="N1415" s="48"/>
      <c r="O1415" s="48"/>
      <c r="P1415" s="48"/>
      <c r="Q1415" s="48"/>
      <c r="R1415" s="48"/>
      <c r="S1415" s="49"/>
      <c r="T1415" s="49"/>
      <c r="U1415" s="49"/>
      <c r="V1415" s="48"/>
      <c r="W1415" s="48"/>
      <c r="X1415" s="48"/>
      <c r="Y1415" s="48"/>
      <c r="Z1415" s="48"/>
    </row>
    <row r="1416" spans="2:26" x14ac:dyDescent="0.2">
      <c r="B1416" s="48"/>
      <c r="C1416" s="48"/>
      <c r="D1416" s="48"/>
      <c r="E1416" s="48"/>
      <c r="F1416" s="48"/>
      <c r="G1416" s="48"/>
      <c r="H1416" s="48"/>
      <c r="I1416" s="48"/>
      <c r="J1416" s="48"/>
      <c r="K1416" s="48"/>
      <c r="L1416" s="50"/>
      <c r="M1416" s="50"/>
      <c r="N1416" s="48"/>
      <c r="O1416" s="48"/>
      <c r="P1416" s="48"/>
      <c r="Q1416" s="48"/>
      <c r="R1416" s="48"/>
      <c r="S1416" s="49"/>
      <c r="T1416" s="49"/>
      <c r="U1416" s="49"/>
      <c r="V1416" s="48"/>
      <c r="W1416" s="48"/>
      <c r="X1416" s="48"/>
      <c r="Y1416" s="48"/>
      <c r="Z1416" s="48"/>
    </row>
    <row r="1417" spans="2:26" x14ac:dyDescent="0.2">
      <c r="B1417" s="48"/>
      <c r="C1417" s="48"/>
      <c r="D1417" s="48"/>
      <c r="E1417" s="48"/>
      <c r="F1417" s="48"/>
      <c r="G1417" s="48"/>
      <c r="H1417" s="48"/>
      <c r="I1417" s="48"/>
      <c r="J1417" s="48"/>
      <c r="K1417" s="48"/>
      <c r="L1417" s="50"/>
      <c r="M1417" s="50"/>
      <c r="N1417" s="48"/>
      <c r="O1417" s="48"/>
      <c r="P1417" s="48"/>
      <c r="Q1417" s="48"/>
      <c r="R1417" s="48"/>
      <c r="S1417" s="49"/>
      <c r="T1417" s="49"/>
      <c r="U1417" s="49"/>
      <c r="V1417" s="48"/>
      <c r="W1417" s="48"/>
      <c r="X1417" s="48"/>
      <c r="Y1417" s="48"/>
      <c r="Z1417" s="48"/>
    </row>
    <row r="1418" spans="2:26" x14ac:dyDescent="0.2">
      <c r="B1418" s="48"/>
      <c r="C1418" s="48"/>
      <c r="D1418" s="48"/>
      <c r="E1418" s="48"/>
      <c r="F1418" s="48"/>
      <c r="G1418" s="48"/>
      <c r="H1418" s="48"/>
      <c r="I1418" s="48"/>
      <c r="J1418" s="48"/>
      <c r="K1418" s="48"/>
      <c r="L1418" s="50"/>
      <c r="M1418" s="50"/>
      <c r="N1418" s="48"/>
      <c r="O1418" s="48"/>
      <c r="P1418" s="48"/>
      <c r="Q1418" s="48"/>
      <c r="R1418" s="48"/>
      <c r="S1418" s="49"/>
      <c r="T1418" s="49"/>
      <c r="U1418" s="49"/>
      <c r="V1418" s="48"/>
      <c r="W1418" s="48"/>
      <c r="X1418" s="48"/>
      <c r="Y1418" s="48"/>
      <c r="Z1418" s="48"/>
    </row>
    <row r="1419" spans="2:26" x14ac:dyDescent="0.2">
      <c r="B1419" s="48"/>
      <c r="C1419" s="48"/>
      <c r="D1419" s="48"/>
      <c r="E1419" s="48"/>
      <c r="F1419" s="48"/>
      <c r="G1419" s="48"/>
      <c r="H1419" s="48"/>
      <c r="I1419" s="48"/>
      <c r="J1419" s="48"/>
      <c r="K1419" s="48"/>
      <c r="L1419" s="50"/>
      <c r="M1419" s="50"/>
      <c r="N1419" s="48"/>
      <c r="O1419" s="48"/>
      <c r="P1419" s="48"/>
      <c r="Q1419" s="48"/>
      <c r="R1419" s="48"/>
      <c r="S1419" s="49"/>
      <c r="T1419" s="49"/>
      <c r="U1419" s="49"/>
      <c r="V1419" s="48"/>
      <c r="W1419" s="48"/>
      <c r="X1419" s="48"/>
      <c r="Y1419" s="48"/>
      <c r="Z1419" s="48"/>
    </row>
    <row r="1420" spans="2:26" x14ac:dyDescent="0.2">
      <c r="B1420" s="48"/>
      <c r="C1420" s="48"/>
      <c r="D1420" s="48"/>
      <c r="E1420" s="48"/>
      <c r="F1420" s="48"/>
      <c r="G1420" s="48"/>
      <c r="H1420" s="48"/>
      <c r="I1420" s="48"/>
      <c r="J1420" s="48"/>
      <c r="K1420" s="48"/>
      <c r="L1420" s="50"/>
      <c r="M1420" s="50"/>
      <c r="N1420" s="48"/>
      <c r="O1420" s="48"/>
      <c r="P1420" s="48"/>
      <c r="Q1420" s="48"/>
      <c r="R1420" s="48"/>
      <c r="S1420" s="49"/>
      <c r="T1420" s="49"/>
      <c r="U1420" s="49"/>
      <c r="V1420" s="48"/>
      <c r="W1420" s="48"/>
      <c r="X1420" s="48"/>
      <c r="Y1420" s="48"/>
      <c r="Z1420" s="48"/>
    </row>
    <row r="1421" spans="2:26" x14ac:dyDescent="0.2">
      <c r="B1421" s="48"/>
      <c r="C1421" s="48"/>
      <c r="D1421" s="48"/>
      <c r="E1421" s="48"/>
      <c r="F1421" s="48"/>
      <c r="G1421" s="48"/>
      <c r="H1421" s="48"/>
      <c r="I1421" s="48"/>
      <c r="J1421" s="48"/>
      <c r="K1421" s="48"/>
      <c r="L1421" s="50"/>
      <c r="M1421" s="50"/>
      <c r="N1421" s="48"/>
      <c r="O1421" s="48"/>
      <c r="P1421" s="48"/>
      <c r="Q1421" s="48"/>
      <c r="R1421" s="48"/>
      <c r="S1421" s="49"/>
      <c r="T1421" s="49"/>
      <c r="U1421" s="49"/>
      <c r="V1421" s="48"/>
      <c r="W1421" s="48"/>
      <c r="X1421" s="48"/>
      <c r="Y1421" s="48"/>
      <c r="Z1421" s="48"/>
    </row>
    <row r="1422" spans="2:26" x14ac:dyDescent="0.2">
      <c r="B1422" s="48"/>
      <c r="C1422" s="48"/>
      <c r="D1422" s="48"/>
      <c r="E1422" s="48"/>
      <c r="F1422" s="48"/>
      <c r="G1422" s="48"/>
      <c r="H1422" s="48"/>
      <c r="I1422" s="48"/>
      <c r="J1422" s="48"/>
      <c r="K1422" s="48"/>
      <c r="L1422" s="50"/>
      <c r="M1422" s="50"/>
      <c r="N1422" s="48"/>
      <c r="O1422" s="48"/>
      <c r="P1422" s="48"/>
      <c r="Q1422" s="48"/>
      <c r="R1422" s="48"/>
      <c r="S1422" s="49"/>
      <c r="T1422" s="49"/>
      <c r="U1422" s="49"/>
      <c r="V1422" s="48"/>
      <c r="W1422" s="48"/>
      <c r="X1422" s="48"/>
      <c r="Y1422" s="48"/>
      <c r="Z1422" s="48"/>
    </row>
    <row r="1423" spans="2:26" x14ac:dyDescent="0.2">
      <c r="B1423" s="48"/>
      <c r="C1423" s="48"/>
      <c r="D1423" s="48"/>
      <c r="E1423" s="48"/>
      <c r="F1423" s="48"/>
      <c r="G1423" s="48"/>
      <c r="H1423" s="48"/>
      <c r="I1423" s="48"/>
      <c r="J1423" s="48"/>
      <c r="K1423" s="48"/>
      <c r="L1423" s="50"/>
      <c r="M1423" s="50"/>
      <c r="N1423" s="48"/>
      <c r="O1423" s="48"/>
      <c r="P1423" s="48"/>
      <c r="Q1423" s="48"/>
      <c r="R1423" s="48"/>
      <c r="S1423" s="49"/>
      <c r="T1423" s="49"/>
      <c r="U1423" s="49"/>
      <c r="V1423" s="48"/>
      <c r="W1423" s="48"/>
      <c r="X1423" s="48"/>
      <c r="Y1423" s="48"/>
      <c r="Z1423" s="48"/>
    </row>
    <row r="1424" spans="2:26" x14ac:dyDescent="0.2">
      <c r="B1424" s="48"/>
      <c r="C1424" s="48"/>
      <c r="D1424" s="48"/>
      <c r="E1424" s="48"/>
      <c r="F1424" s="48"/>
      <c r="G1424" s="48"/>
      <c r="H1424" s="48"/>
      <c r="I1424" s="48"/>
      <c r="J1424" s="48"/>
      <c r="K1424" s="48"/>
      <c r="L1424" s="50"/>
      <c r="M1424" s="50"/>
      <c r="N1424" s="48"/>
      <c r="O1424" s="48"/>
      <c r="P1424" s="48"/>
      <c r="Q1424" s="48"/>
      <c r="R1424" s="48"/>
      <c r="S1424" s="49"/>
      <c r="T1424" s="49"/>
      <c r="U1424" s="49"/>
      <c r="V1424" s="48"/>
      <c r="W1424" s="48"/>
      <c r="X1424" s="48"/>
      <c r="Y1424" s="48"/>
      <c r="Z1424" s="48"/>
    </row>
    <row r="1425" spans="2:26" x14ac:dyDescent="0.2">
      <c r="B1425" s="48"/>
      <c r="C1425" s="48"/>
      <c r="D1425" s="48"/>
      <c r="E1425" s="48"/>
      <c r="F1425" s="48"/>
      <c r="G1425" s="48"/>
      <c r="H1425" s="48"/>
      <c r="I1425" s="48"/>
      <c r="J1425" s="48"/>
      <c r="K1425" s="48"/>
      <c r="L1425" s="50"/>
      <c r="M1425" s="50"/>
      <c r="N1425" s="48"/>
      <c r="O1425" s="48"/>
      <c r="P1425" s="48"/>
      <c r="Q1425" s="48"/>
      <c r="R1425" s="48"/>
      <c r="S1425" s="49"/>
      <c r="T1425" s="49"/>
      <c r="U1425" s="49"/>
      <c r="V1425" s="48"/>
      <c r="W1425" s="48"/>
      <c r="X1425" s="48"/>
      <c r="Y1425" s="48"/>
      <c r="Z1425" s="48"/>
    </row>
    <row r="1426" spans="2:26" x14ac:dyDescent="0.2">
      <c r="B1426" s="48"/>
      <c r="C1426" s="48"/>
      <c r="D1426" s="48"/>
      <c r="E1426" s="48"/>
      <c r="F1426" s="48"/>
      <c r="G1426" s="48"/>
      <c r="H1426" s="48"/>
      <c r="I1426" s="48"/>
      <c r="J1426" s="48"/>
      <c r="K1426" s="48"/>
      <c r="L1426" s="50"/>
      <c r="M1426" s="50"/>
      <c r="N1426" s="48"/>
      <c r="O1426" s="48"/>
      <c r="P1426" s="48"/>
      <c r="Q1426" s="48"/>
      <c r="R1426" s="48"/>
      <c r="S1426" s="49"/>
      <c r="T1426" s="49"/>
      <c r="U1426" s="49"/>
      <c r="V1426" s="48"/>
      <c r="W1426" s="48"/>
      <c r="X1426" s="48"/>
      <c r="Y1426" s="48"/>
      <c r="Z1426" s="48"/>
    </row>
    <row r="1427" spans="2:26" x14ac:dyDescent="0.2">
      <c r="B1427" s="48"/>
      <c r="C1427" s="48"/>
      <c r="D1427" s="48"/>
      <c r="E1427" s="48"/>
      <c r="F1427" s="48"/>
      <c r="G1427" s="48"/>
      <c r="H1427" s="48"/>
      <c r="I1427" s="48"/>
      <c r="J1427" s="48"/>
      <c r="K1427" s="48"/>
      <c r="L1427" s="50"/>
      <c r="M1427" s="50"/>
      <c r="N1427" s="48"/>
      <c r="O1427" s="48"/>
      <c r="P1427" s="48"/>
      <c r="Q1427" s="48"/>
      <c r="R1427" s="48"/>
      <c r="S1427" s="49"/>
      <c r="T1427" s="49"/>
      <c r="U1427" s="49"/>
      <c r="V1427" s="48"/>
      <c r="W1427" s="48"/>
      <c r="X1427" s="48"/>
      <c r="Y1427" s="48"/>
      <c r="Z1427" s="48"/>
    </row>
    <row r="1428" spans="2:26" x14ac:dyDescent="0.2">
      <c r="B1428" s="48"/>
      <c r="C1428" s="48"/>
      <c r="D1428" s="48"/>
      <c r="E1428" s="48"/>
      <c r="F1428" s="48"/>
      <c r="G1428" s="48"/>
      <c r="H1428" s="48"/>
      <c r="I1428" s="48"/>
      <c r="J1428" s="48"/>
      <c r="K1428" s="48"/>
      <c r="L1428" s="50"/>
      <c r="M1428" s="50"/>
      <c r="N1428" s="48"/>
      <c r="O1428" s="48"/>
      <c r="P1428" s="48"/>
      <c r="Q1428" s="48"/>
      <c r="R1428" s="48"/>
      <c r="S1428" s="49"/>
      <c r="T1428" s="49"/>
      <c r="U1428" s="49"/>
      <c r="V1428" s="48"/>
      <c r="W1428" s="48"/>
      <c r="X1428" s="48"/>
      <c r="Y1428" s="48"/>
      <c r="Z1428" s="48"/>
    </row>
    <row r="1429" spans="2:26" x14ac:dyDescent="0.2">
      <c r="B1429" s="48"/>
      <c r="C1429" s="48"/>
      <c r="D1429" s="48"/>
      <c r="E1429" s="48"/>
      <c r="F1429" s="48"/>
      <c r="G1429" s="48"/>
      <c r="H1429" s="48"/>
      <c r="I1429" s="48"/>
      <c r="J1429" s="48"/>
      <c r="K1429" s="48"/>
      <c r="L1429" s="50"/>
      <c r="M1429" s="50"/>
      <c r="N1429" s="48"/>
      <c r="O1429" s="48"/>
      <c r="P1429" s="48"/>
      <c r="Q1429" s="48"/>
      <c r="R1429" s="48"/>
      <c r="S1429" s="49"/>
      <c r="T1429" s="49"/>
      <c r="U1429" s="49"/>
      <c r="V1429" s="48"/>
      <c r="W1429" s="48"/>
      <c r="X1429" s="48"/>
      <c r="Y1429" s="48"/>
      <c r="Z1429" s="48"/>
    </row>
    <row r="1430" spans="2:26" x14ac:dyDescent="0.2">
      <c r="B1430" s="48"/>
      <c r="C1430" s="48"/>
      <c r="D1430" s="48"/>
      <c r="E1430" s="48"/>
      <c r="F1430" s="48"/>
      <c r="G1430" s="48"/>
      <c r="H1430" s="48"/>
      <c r="I1430" s="48"/>
      <c r="J1430" s="48"/>
      <c r="K1430" s="48"/>
      <c r="L1430" s="50"/>
      <c r="M1430" s="50"/>
      <c r="N1430" s="48"/>
      <c r="O1430" s="48"/>
      <c r="P1430" s="48"/>
      <c r="Q1430" s="48"/>
      <c r="R1430" s="48"/>
      <c r="S1430" s="49"/>
      <c r="T1430" s="49"/>
      <c r="U1430" s="49"/>
      <c r="V1430" s="48"/>
      <c r="W1430" s="48"/>
      <c r="X1430" s="48"/>
      <c r="Y1430" s="48"/>
      <c r="Z1430" s="48"/>
    </row>
    <row r="1431" spans="2:26" x14ac:dyDescent="0.2">
      <c r="B1431" s="48"/>
      <c r="C1431" s="48"/>
      <c r="D1431" s="48"/>
      <c r="E1431" s="48"/>
      <c r="F1431" s="48"/>
      <c r="G1431" s="48"/>
      <c r="H1431" s="48"/>
      <c r="I1431" s="48"/>
      <c r="J1431" s="48"/>
      <c r="K1431" s="48"/>
      <c r="L1431" s="50"/>
      <c r="M1431" s="50"/>
      <c r="N1431" s="48"/>
      <c r="O1431" s="48"/>
      <c r="P1431" s="48"/>
      <c r="Q1431" s="48"/>
      <c r="R1431" s="48"/>
      <c r="S1431" s="49"/>
      <c r="T1431" s="49"/>
      <c r="U1431" s="49"/>
      <c r="V1431" s="48"/>
      <c r="W1431" s="48"/>
      <c r="X1431" s="48"/>
      <c r="Y1431" s="48"/>
      <c r="Z1431" s="48"/>
    </row>
    <row r="1432" spans="2:26" x14ac:dyDescent="0.2">
      <c r="B1432" s="48"/>
      <c r="C1432" s="48"/>
      <c r="D1432" s="48"/>
      <c r="E1432" s="48"/>
      <c r="F1432" s="48"/>
      <c r="G1432" s="48"/>
      <c r="H1432" s="48"/>
      <c r="I1432" s="48"/>
      <c r="J1432" s="48"/>
      <c r="K1432" s="48"/>
      <c r="L1432" s="50"/>
      <c r="M1432" s="50"/>
      <c r="N1432" s="48"/>
      <c r="O1432" s="48"/>
      <c r="P1432" s="48"/>
      <c r="Q1432" s="48"/>
      <c r="R1432" s="48"/>
      <c r="S1432" s="49"/>
      <c r="T1432" s="49"/>
      <c r="U1432" s="49"/>
      <c r="V1432" s="48"/>
      <c r="W1432" s="48"/>
      <c r="X1432" s="48"/>
      <c r="Y1432" s="48"/>
      <c r="Z1432" s="48"/>
    </row>
    <row r="1433" spans="2:26" x14ac:dyDescent="0.2">
      <c r="B1433" s="48"/>
      <c r="C1433" s="48"/>
      <c r="D1433" s="48"/>
      <c r="E1433" s="48"/>
      <c r="F1433" s="48"/>
      <c r="G1433" s="48"/>
      <c r="H1433" s="48"/>
      <c r="I1433" s="48"/>
      <c r="J1433" s="48"/>
      <c r="K1433" s="48"/>
      <c r="L1433" s="50"/>
      <c r="M1433" s="50"/>
      <c r="N1433" s="48"/>
      <c r="O1433" s="48"/>
      <c r="P1433" s="48"/>
      <c r="Q1433" s="48"/>
      <c r="R1433" s="48"/>
      <c r="S1433" s="49"/>
      <c r="T1433" s="49"/>
      <c r="U1433" s="49"/>
      <c r="V1433" s="48"/>
      <c r="W1433" s="48"/>
      <c r="X1433" s="48"/>
      <c r="Y1433" s="48"/>
      <c r="Z1433" s="48"/>
    </row>
    <row r="1434" spans="2:26" x14ac:dyDescent="0.2">
      <c r="B1434" s="48"/>
      <c r="C1434" s="48"/>
      <c r="D1434" s="48"/>
      <c r="E1434" s="48"/>
      <c r="F1434" s="48"/>
      <c r="G1434" s="48"/>
      <c r="H1434" s="48"/>
      <c r="I1434" s="48"/>
      <c r="J1434" s="48"/>
      <c r="K1434" s="48"/>
      <c r="L1434" s="50"/>
      <c r="M1434" s="50"/>
      <c r="N1434" s="48"/>
      <c r="O1434" s="48"/>
      <c r="P1434" s="48"/>
      <c r="Q1434" s="48"/>
      <c r="R1434" s="48"/>
      <c r="S1434" s="49"/>
      <c r="T1434" s="49"/>
      <c r="U1434" s="49"/>
      <c r="V1434" s="48"/>
      <c r="W1434" s="48"/>
      <c r="X1434" s="48"/>
      <c r="Y1434" s="48"/>
      <c r="Z1434" s="48"/>
    </row>
    <row r="1435" spans="2:26" x14ac:dyDescent="0.2">
      <c r="B1435" s="48"/>
      <c r="C1435" s="48"/>
      <c r="D1435" s="48"/>
      <c r="E1435" s="48"/>
      <c r="F1435" s="48"/>
      <c r="G1435" s="48"/>
      <c r="H1435" s="48"/>
      <c r="I1435" s="48"/>
      <c r="J1435" s="48"/>
      <c r="K1435" s="48"/>
      <c r="L1435" s="50"/>
      <c r="M1435" s="50"/>
      <c r="N1435" s="48"/>
      <c r="O1435" s="48"/>
      <c r="P1435" s="48"/>
      <c r="Q1435" s="48"/>
      <c r="R1435" s="48"/>
      <c r="S1435" s="49"/>
      <c r="T1435" s="49"/>
      <c r="U1435" s="49"/>
      <c r="V1435" s="48"/>
      <c r="W1435" s="48"/>
      <c r="X1435" s="48"/>
      <c r="Y1435" s="48"/>
      <c r="Z1435" s="48"/>
    </row>
    <row r="1436" spans="2:26" x14ac:dyDescent="0.2">
      <c r="B1436" s="48"/>
      <c r="C1436" s="48"/>
      <c r="D1436" s="48"/>
      <c r="E1436" s="48"/>
      <c r="F1436" s="48"/>
      <c r="G1436" s="48"/>
      <c r="H1436" s="48"/>
      <c r="I1436" s="48"/>
      <c r="J1436" s="48"/>
      <c r="K1436" s="48"/>
      <c r="L1436" s="50"/>
      <c r="M1436" s="50"/>
      <c r="N1436" s="48"/>
      <c r="O1436" s="48"/>
      <c r="P1436" s="48"/>
      <c r="Q1436" s="48"/>
      <c r="R1436" s="48"/>
      <c r="S1436" s="49"/>
      <c r="T1436" s="49"/>
      <c r="U1436" s="49"/>
      <c r="V1436" s="48"/>
      <c r="W1436" s="48"/>
      <c r="X1436" s="48"/>
      <c r="Y1436" s="48"/>
      <c r="Z1436" s="48"/>
    </row>
    <row r="1437" spans="2:26" x14ac:dyDescent="0.2">
      <c r="B1437" s="48"/>
      <c r="C1437" s="48"/>
      <c r="D1437" s="48"/>
      <c r="E1437" s="48"/>
      <c r="F1437" s="48"/>
      <c r="G1437" s="48"/>
      <c r="H1437" s="48"/>
      <c r="I1437" s="48"/>
      <c r="J1437" s="48"/>
      <c r="K1437" s="48"/>
      <c r="L1437" s="50"/>
      <c r="M1437" s="50"/>
      <c r="N1437" s="48"/>
      <c r="O1437" s="48"/>
      <c r="P1437" s="48"/>
      <c r="Q1437" s="48"/>
      <c r="R1437" s="48"/>
      <c r="S1437" s="49"/>
      <c r="T1437" s="49"/>
      <c r="U1437" s="49"/>
      <c r="V1437" s="48"/>
      <c r="W1437" s="48"/>
      <c r="X1437" s="48"/>
      <c r="Y1437" s="48"/>
      <c r="Z1437" s="48"/>
    </row>
    <row r="1438" spans="2:26" x14ac:dyDescent="0.2">
      <c r="B1438" s="48"/>
      <c r="C1438" s="48"/>
      <c r="D1438" s="48"/>
      <c r="E1438" s="48"/>
      <c r="F1438" s="48"/>
      <c r="G1438" s="48"/>
      <c r="H1438" s="48"/>
      <c r="I1438" s="48"/>
      <c r="J1438" s="48"/>
      <c r="K1438" s="48"/>
      <c r="L1438" s="50"/>
      <c r="M1438" s="50"/>
      <c r="N1438" s="48"/>
      <c r="O1438" s="48"/>
      <c r="P1438" s="48"/>
      <c r="Q1438" s="48"/>
      <c r="R1438" s="48"/>
      <c r="S1438" s="49"/>
      <c r="T1438" s="49"/>
      <c r="U1438" s="49"/>
      <c r="V1438" s="48"/>
      <c r="W1438" s="48"/>
      <c r="X1438" s="48"/>
      <c r="Y1438" s="48"/>
      <c r="Z1438" s="48"/>
    </row>
    <row r="1439" spans="2:26" x14ac:dyDescent="0.2">
      <c r="B1439" s="48"/>
      <c r="C1439" s="48"/>
      <c r="D1439" s="48"/>
      <c r="E1439" s="48"/>
      <c r="F1439" s="48"/>
      <c r="G1439" s="48"/>
      <c r="H1439" s="48"/>
      <c r="I1439" s="48"/>
      <c r="J1439" s="48"/>
      <c r="K1439" s="48"/>
      <c r="L1439" s="50"/>
      <c r="M1439" s="50"/>
      <c r="N1439" s="48"/>
      <c r="O1439" s="48"/>
      <c r="P1439" s="48"/>
      <c r="Q1439" s="48"/>
      <c r="R1439" s="48"/>
      <c r="S1439" s="49"/>
      <c r="T1439" s="49"/>
      <c r="U1439" s="49"/>
      <c r="V1439" s="48"/>
      <c r="W1439" s="48"/>
      <c r="X1439" s="48"/>
      <c r="Y1439" s="48"/>
      <c r="Z1439" s="48"/>
    </row>
    <row r="1440" spans="2:26" x14ac:dyDescent="0.2">
      <c r="B1440" s="48"/>
      <c r="C1440" s="48"/>
      <c r="D1440" s="48"/>
      <c r="E1440" s="48"/>
      <c r="F1440" s="48"/>
      <c r="G1440" s="48"/>
      <c r="H1440" s="48"/>
      <c r="I1440" s="48"/>
      <c r="J1440" s="48"/>
      <c r="K1440" s="48"/>
      <c r="L1440" s="50"/>
      <c r="M1440" s="50"/>
      <c r="N1440" s="48"/>
      <c r="O1440" s="48"/>
      <c r="P1440" s="48"/>
      <c r="Q1440" s="48"/>
      <c r="R1440" s="48"/>
      <c r="S1440" s="49"/>
      <c r="T1440" s="49"/>
      <c r="U1440" s="49"/>
      <c r="V1440" s="48"/>
      <c r="W1440" s="48"/>
      <c r="X1440" s="48"/>
      <c r="Y1440" s="48"/>
      <c r="Z1440" s="48"/>
    </row>
    <row r="1441" spans="2:26" x14ac:dyDescent="0.2">
      <c r="B1441" s="48"/>
      <c r="C1441" s="48"/>
      <c r="D1441" s="48"/>
      <c r="E1441" s="48"/>
      <c r="F1441" s="48"/>
      <c r="G1441" s="48"/>
      <c r="H1441" s="48"/>
      <c r="I1441" s="48"/>
      <c r="J1441" s="48"/>
      <c r="K1441" s="48"/>
      <c r="L1441" s="50"/>
      <c r="M1441" s="50"/>
      <c r="N1441" s="48"/>
      <c r="O1441" s="48"/>
      <c r="P1441" s="48"/>
      <c r="Q1441" s="48"/>
      <c r="R1441" s="48"/>
      <c r="S1441" s="49"/>
      <c r="T1441" s="49"/>
      <c r="U1441" s="49"/>
      <c r="V1441" s="48"/>
      <c r="W1441" s="48"/>
      <c r="X1441" s="48"/>
      <c r="Y1441" s="48"/>
      <c r="Z1441" s="48"/>
    </row>
    <row r="1442" spans="2:26" x14ac:dyDescent="0.2">
      <c r="B1442" s="48"/>
      <c r="C1442" s="48"/>
      <c r="D1442" s="48"/>
      <c r="E1442" s="48"/>
      <c r="F1442" s="48"/>
      <c r="G1442" s="48"/>
      <c r="H1442" s="48"/>
      <c r="I1442" s="48"/>
      <c r="J1442" s="48"/>
      <c r="K1442" s="48"/>
      <c r="L1442" s="50"/>
      <c r="M1442" s="50"/>
      <c r="N1442" s="48"/>
      <c r="O1442" s="48"/>
      <c r="P1442" s="48"/>
      <c r="Q1442" s="48"/>
      <c r="R1442" s="48"/>
      <c r="S1442" s="49"/>
      <c r="T1442" s="49"/>
      <c r="U1442" s="49"/>
      <c r="V1442" s="48"/>
      <c r="W1442" s="48"/>
      <c r="X1442" s="48"/>
      <c r="Y1442" s="48"/>
      <c r="Z1442" s="48"/>
    </row>
    <row r="1443" spans="2:26" x14ac:dyDescent="0.2">
      <c r="B1443" s="48"/>
      <c r="C1443" s="48"/>
      <c r="D1443" s="48"/>
      <c r="E1443" s="48"/>
      <c r="F1443" s="48"/>
      <c r="G1443" s="48"/>
      <c r="H1443" s="48"/>
      <c r="I1443" s="48"/>
      <c r="J1443" s="48"/>
      <c r="K1443" s="48"/>
      <c r="L1443" s="50"/>
      <c r="M1443" s="50"/>
      <c r="N1443" s="48"/>
      <c r="O1443" s="48"/>
      <c r="P1443" s="48"/>
      <c r="Q1443" s="48"/>
      <c r="R1443" s="48"/>
      <c r="S1443" s="49"/>
      <c r="T1443" s="49"/>
      <c r="U1443" s="49"/>
      <c r="V1443" s="48"/>
      <c r="W1443" s="48"/>
      <c r="X1443" s="48"/>
      <c r="Y1443" s="48"/>
      <c r="Z1443" s="48"/>
    </row>
    <row r="1444" spans="2:26" x14ac:dyDescent="0.2">
      <c r="B1444" s="48"/>
      <c r="C1444" s="48"/>
      <c r="D1444" s="48"/>
      <c r="E1444" s="48"/>
      <c r="F1444" s="48"/>
      <c r="G1444" s="48"/>
      <c r="H1444" s="48"/>
      <c r="I1444" s="48"/>
      <c r="J1444" s="48"/>
      <c r="K1444" s="48"/>
      <c r="L1444" s="50"/>
      <c r="M1444" s="50"/>
      <c r="N1444" s="48"/>
      <c r="O1444" s="48"/>
      <c r="P1444" s="48"/>
      <c r="Q1444" s="48"/>
      <c r="R1444" s="48"/>
      <c r="S1444" s="49"/>
      <c r="T1444" s="49"/>
      <c r="U1444" s="49"/>
      <c r="V1444" s="48"/>
      <c r="W1444" s="48"/>
      <c r="X1444" s="48"/>
      <c r="Y1444" s="48"/>
      <c r="Z1444" s="48"/>
    </row>
    <row r="1445" spans="2:26" x14ac:dyDescent="0.2">
      <c r="B1445" s="48"/>
      <c r="C1445" s="48"/>
      <c r="D1445" s="48"/>
      <c r="E1445" s="48"/>
      <c r="F1445" s="48"/>
      <c r="G1445" s="48"/>
      <c r="H1445" s="48"/>
      <c r="I1445" s="48"/>
      <c r="J1445" s="48"/>
      <c r="K1445" s="48"/>
      <c r="L1445" s="50"/>
      <c r="M1445" s="50"/>
      <c r="N1445" s="48"/>
      <c r="O1445" s="48"/>
      <c r="P1445" s="48"/>
      <c r="Q1445" s="48"/>
      <c r="R1445" s="48"/>
      <c r="S1445" s="49"/>
      <c r="T1445" s="49"/>
      <c r="U1445" s="49"/>
      <c r="V1445" s="48"/>
      <c r="W1445" s="48"/>
      <c r="X1445" s="48"/>
      <c r="Y1445" s="48"/>
      <c r="Z1445" s="48"/>
    </row>
    <row r="1446" spans="2:26" x14ac:dyDescent="0.2">
      <c r="B1446" s="48"/>
      <c r="C1446" s="48"/>
      <c r="D1446" s="48"/>
      <c r="E1446" s="48"/>
      <c r="F1446" s="48"/>
      <c r="G1446" s="48"/>
      <c r="H1446" s="48"/>
      <c r="I1446" s="48"/>
      <c r="J1446" s="48"/>
      <c r="K1446" s="48"/>
      <c r="L1446" s="50"/>
      <c r="M1446" s="50"/>
      <c r="N1446" s="48"/>
      <c r="O1446" s="48"/>
      <c r="P1446" s="48"/>
      <c r="Q1446" s="48"/>
      <c r="R1446" s="48"/>
      <c r="S1446" s="49"/>
      <c r="T1446" s="49"/>
      <c r="U1446" s="49"/>
      <c r="V1446" s="48"/>
      <c r="W1446" s="48"/>
      <c r="X1446" s="48"/>
      <c r="Y1446" s="48"/>
      <c r="Z1446" s="48"/>
    </row>
    <row r="1447" spans="2:26" x14ac:dyDescent="0.2">
      <c r="B1447" s="48"/>
      <c r="C1447" s="48"/>
      <c r="D1447" s="48"/>
      <c r="E1447" s="48"/>
      <c r="F1447" s="48"/>
      <c r="G1447" s="48"/>
      <c r="H1447" s="48"/>
      <c r="I1447" s="48"/>
      <c r="J1447" s="48"/>
      <c r="K1447" s="48"/>
      <c r="L1447" s="50"/>
      <c r="M1447" s="50"/>
      <c r="N1447" s="48"/>
      <c r="O1447" s="48"/>
      <c r="P1447" s="48"/>
      <c r="Q1447" s="48"/>
      <c r="R1447" s="48"/>
      <c r="S1447" s="49"/>
      <c r="T1447" s="49"/>
      <c r="U1447" s="49"/>
      <c r="V1447" s="48"/>
      <c r="W1447" s="48"/>
      <c r="X1447" s="48"/>
      <c r="Y1447" s="48"/>
      <c r="Z1447" s="48"/>
    </row>
    <row r="1448" spans="2:26" x14ac:dyDescent="0.2">
      <c r="B1448" s="48"/>
      <c r="C1448" s="48"/>
      <c r="D1448" s="48"/>
      <c r="E1448" s="48"/>
      <c r="F1448" s="48"/>
      <c r="G1448" s="48"/>
      <c r="H1448" s="48"/>
      <c r="I1448" s="48"/>
      <c r="J1448" s="48"/>
      <c r="K1448" s="48"/>
      <c r="L1448" s="50"/>
      <c r="M1448" s="50"/>
      <c r="N1448" s="48"/>
      <c r="O1448" s="48"/>
      <c r="P1448" s="48"/>
      <c r="Q1448" s="48"/>
      <c r="R1448" s="48"/>
      <c r="S1448" s="49"/>
      <c r="T1448" s="49"/>
      <c r="U1448" s="49"/>
      <c r="V1448" s="48"/>
      <c r="W1448" s="48"/>
      <c r="X1448" s="48"/>
      <c r="Y1448" s="48"/>
      <c r="Z1448" s="48"/>
    </row>
    <row r="1449" spans="2:26" x14ac:dyDescent="0.2">
      <c r="B1449" s="48"/>
      <c r="C1449" s="48"/>
      <c r="D1449" s="48"/>
      <c r="E1449" s="48"/>
      <c r="F1449" s="48"/>
      <c r="G1449" s="48"/>
      <c r="H1449" s="48"/>
      <c r="I1449" s="48"/>
      <c r="J1449" s="48"/>
      <c r="K1449" s="48"/>
      <c r="L1449" s="50"/>
      <c r="M1449" s="50"/>
      <c r="N1449" s="48"/>
      <c r="O1449" s="48"/>
      <c r="P1449" s="48"/>
      <c r="Q1449" s="48"/>
      <c r="R1449" s="48"/>
      <c r="S1449" s="49"/>
      <c r="T1449" s="49"/>
      <c r="U1449" s="49"/>
      <c r="V1449" s="48"/>
      <c r="W1449" s="48"/>
      <c r="X1449" s="48"/>
      <c r="Y1449" s="48"/>
      <c r="Z1449" s="48"/>
    </row>
    <row r="1450" spans="2:26" x14ac:dyDescent="0.2">
      <c r="B1450" s="48"/>
      <c r="C1450" s="48"/>
      <c r="D1450" s="48"/>
      <c r="E1450" s="48"/>
      <c r="F1450" s="48"/>
      <c r="G1450" s="48"/>
      <c r="H1450" s="48"/>
      <c r="I1450" s="48"/>
      <c r="J1450" s="48"/>
      <c r="K1450" s="48"/>
      <c r="L1450" s="50"/>
      <c r="M1450" s="50"/>
      <c r="N1450" s="48"/>
      <c r="O1450" s="48"/>
      <c r="P1450" s="48"/>
      <c r="Q1450" s="48"/>
      <c r="R1450" s="48"/>
      <c r="S1450" s="49"/>
      <c r="T1450" s="49"/>
      <c r="U1450" s="49"/>
      <c r="V1450" s="48"/>
      <c r="W1450" s="48"/>
      <c r="X1450" s="48"/>
      <c r="Y1450" s="48"/>
      <c r="Z1450" s="48"/>
    </row>
    <row r="1451" spans="2:26" x14ac:dyDescent="0.2">
      <c r="B1451" s="48"/>
      <c r="C1451" s="48"/>
      <c r="D1451" s="48"/>
      <c r="E1451" s="48"/>
      <c r="F1451" s="48"/>
      <c r="G1451" s="48"/>
      <c r="H1451" s="48"/>
      <c r="I1451" s="48"/>
      <c r="J1451" s="48"/>
      <c r="K1451" s="48"/>
      <c r="L1451" s="50"/>
      <c r="M1451" s="50"/>
      <c r="N1451" s="48"/>
      <c r="O1451" s="48"/>
      <c r="P1451" s="48"/>
      <c r="Q1451" s="48"/>
      <c r="R1451" s="48"/>
      <c r="S1451" s="49"/>
      <c r="T1451" s="49"/>
      <c r="U1451" s="49"/>
      <c r="V1451" s="48"/>
      <c r="W1451" s="48"/>
      <c r="X1451" s="48"/>
      <c r="Y1451" s="48"/>
      <c r="Z1451" s="48"/>
    </row>
    <row r="1452" spans="2:26" x14ac:dyDescent="0.2">
      <c r="B1452" s="48"/>
      <c r="C1452" s="48"/>
      <c r="D1452" s="48"/>
      <c r="E1452" s="48"/>
      <c r="F1452" s="48"/>
      <c r="G1452" s="48"/>
      <c r="H1452" s="48"/>
      <c r="I1452" s="48"/>
      <c r="J1452" s="48"/>
      <c r="K1452" s="48"/>
      <c r="L1452" s="50"/>
      <c r="M1452" s="50"/>
      <c r="N1452" s="48"/>
      <c r="O1452" s="48"/>
      <c r="P1452" s="48"/>
      <c r="Q1452" s="48"/>
      <c r="R1452" s="48"/>
      <c r="S1452" s="49"/>
      <c r="T1452" s="49"/>
      <c r="U1452" s="49"/>
      <c r="V1452" s="48"/>
      <c r="W1452" s="48"/>
      <c r="X1452" s="48"/>
      <c r="Y1452" s="48"/>
      <c r="Z1452" s="48"/>
    </row>
    <row r="1453" spans="2:26" x14ac:dyDescent="0.2">
      <c r="B1453" s="48"/>
      <c r="C1453" s="48"/>
      <c r="D1453" s="48"/>
      <c r="E1453" s="48"/>
      <c r="F1453" s="48"/>
      <c r="G1453" s="48"/>
      <c r="H1453" s="48"/>
      <c r="I1453" s="48"/>
      <c r="J1453" s="48"/>
      <c r="K1453" s="48"/>
      <c r="L1453" s="50"/>
      <c r="M1453" s="50"/>
      <c r="N1453" s="48"/>
      <c r="O1453" s="48"/>
      <c r="P1453" s="48"/>
      <c r="Q1453" s="48"/>
      <c r="R1453" s="48"/>
      <c r="S1453" s="49"/>
      <c r="T1453" s="49"/>
      <c r="U1453" s="49"/>
      <c r="V1453" s="48"/>
      <c r="W1453" s="48"/>
      <c r="X1453" s="48"/>
      <c r="Y1453" s="48"/>
      <c r="Z1453" s="48"/>
    </row>
    <row r="1454" spans="2:26" x14ac:dyDescent="0.2">
      <c r="B1454" s="48"/>
      <c r="C1454" s="48"/>
      <c r="D1454" s="48"/>
      <c r="E1454" s="48"/>
      <c r="F1454" s="48"/>
      <c r="G1454" s="48"/>
      <c r="H1454" s="48"/>
      <c r="I1454" s="48"/>
      <c r="J1454" s="48"/>
      <c r="K1454" s="48"/>
      <c r="L1454" s="50"/>
      <c r="M1454" s="50"/>
      <c r="N1454" s="48"/>
      <c r="O1454" s="48"/>
      <c r="P1454" s="48"/>
      <c r="Q1454" s="48"/>
      <c r="R1454" s="48"/>
      <c r="S1454" s="49"/>
      <c r="T1454" s="49"/>
      <c r="U1454" s="49"/>
      <c r="V1454" s="48"/>
      <c r="W1454" s="48"/>
      <c r="X1454" s="48"/>
      <c r="Y1454" s="48"/>
      <c r="Z1454" s="48"/>
    </row>
    <row r="1455" spans="2:26" x14ac:dyDescent="0.2">
      <c r="B1455" s="48"/>
      <c r="C1455" s="48"/>
      <c r="D1455" s="48"/>
      <c r="E1455" s="48"/>
      <c r="F1455" s="48"/>
      <c r="G1455" s="48"/>
      <c r="H1455" s="48"/>
      <c r="I1455" s="48"/>
      <c r="J1455" s="48"/>
      <c r="K1455" s="48"/>
      <c r="L1455" s="50"/>
      <c r="M1455" s="50"/>
      <c r="N1455" s="48"/>
      <c r="O1455" s="48"/>
      <c r="P1455" s="48"/>
      <c r="Q1455" s="48"/>
      <c r="R1455" s="48"/>
      <c r="S1455" s="49"/>
      <c r="T1455" s="49"/>
      <c r="U1455" s="49"/>
      <c r="V1455" s="48"/>
      <c r="W1455" s="48"/>
      <c r="X1455" s="48"/>
      <c r="Y1455" s="48"/>
      <c r="Z1455" s="48"/>
    </row>
    <row r="1456" spans="2:26" x14ac:dyDescent="0.2">
      <c r="B1456" s="48"/>
      <c r="C1456" s="48"/>
      <c r="D1456" s="48"/>
      <c r="E1456" s="48"/>
      <c r="F1456" s="48"/>
      <c r="G1456" s="48"/>
      <c r="H1456" s="48"/>
      <c r="I1456" s="48"/>
      <c r="J1456" s="48"/>
      <c r="K1456" s="48"/>
      <c r="L1456" s="50"/>
      <c r="M1456" s="50"/>
      <c r="N1456" s="48"/>
      <c r="O1456" s="48"/>
      <c r="P1456" s="48"/>
      <c r="Q1456" s="48"/>
      <c r="R1456" s="48"/>
      <c r="S1456" s="49"/>
      <c r="T1456" s="49"/>
      <c r="U1456" s="49"/>
      <c r="V1456" s="48"/>
      <c r="W1456" s="48"/>
      <c r="X1456" s="48"/>
      <c r="Y1456" s="48"/>
      <c r="Z1456" s="48"/>
    </row>
    <row r="1457" spans="2:26" x14ac:dyDescent="0.2">
      <c r="B1457" s="48"/>
      <c r="C1457" s="48"/>
      <c r="D1457" s="48"/>
      <c r="E1457" s="48"/>
      <c r="F1457" s="48"/>
      <c r="G1457" s="48"/>
      <c r="H1457" s="48"/>
      <c r="I1457" s="48"/>
      <c r="J1457" s="48"/>
      <c r="K1457" s="48"/>
      <c r="L1457" s="50"/>
      <c r="M1457" s="50"/>
      <c r="N1457" s="48"/>
      <c r="O1457" s="48"/>
      <c r="P1457" s="48"/>
      <c r="Q1457" s="48"/>
      <c r="R1457" s="48"/>
      <c r="S1457" s="49"/>
      <c r="T1457" s="49"/>
      <c r="U1457" s="49"/>
      <c r="V1457" s="48"/>
      <c r="W1457" s="48"/>
      <c r="X1457" s="48"/>
      <c r="Y1457" s="48"/>
      <c r="Z1457" s="48"/>
    </row>
    <row r="1458" spans="2:26" x14ac:dyDescent="0.2">
      <c r="B1458" s="48"/>
      <c r="C1458" s="48"/>
      <c r="D1458" s="48"/>
      <c r="E1458" s="48"/>
      <c r="F1458" s="48"/>
      <c r="G1458" s="48"/>
      <c r="H1458" s="48"/>
      <c r="I1458" s="48"/>
      <c r="J1458" s="48"/>
      <c r="K1458" s="48"/>
      <c r="L1458" s="50"/>
      <c r="M1458" s="50"/>
      <c r="N1458" s="48"/>
      <c r="O1458" s="48"/>
      <c r="P1458" s="48"/>
      <c r="Q1458" s="48"/>
      <c r="R1458" s="48"/>
      <c r="S1458" s="49"/>
      <c r="T1458" s="49"/>
      <c r="U1458" s="49"/>
      <c r="V1458" s="48"/>
      <c r="W1458" s="48"/>
      <c r="X1458" s="48"/>
      <c r="Y1458" s="48"/>
      <c r="Z1458" s="48"/>
    </row>
    <row r="1459" spans="2:26" x14ac:dyDescent="0.2">
      <c r="B1459" s="48"/>
      <c r="C1459" s="48"/>
      <c r="D1459" s="48"/>
      <c r="E1459" s="48"/>
      <c r="F1459" s="48"/>
      <c r="G1459" s="48"/>
      <c r="H1459" s="48"/>
      <c r="I1459" s="48"/>
      <c r="J1459" s="48"/>
      <c r="K1459" s="48"/>
      <c r="L1459" s="50"/>
      <c r="M1459" s="50"/>
      <c r="N1459" s="48"/>
      <c r="O1459" s="48"/>
      <c r="P1459" s="48"/>
      <c r="Q1459" s="48"/>
      <c r="R1459" s="48"/>
      <c r="S1459" s="49"/>
      <c r="T1459" s="49"/>
      <c r="U1459" s="49"/>
      <c r="V1459" s="48"/>
      <c r="W1459" s="48"/>
      <c r="X1459" s="48"/>
      <c r="Y1459" s="48"/>
      <c r="Z1459" s="48"/>
    </row>
    <row r="1460" spans="2:26" x14ac:dyDescent="0.2">
      <c r="B1460" s="48"/>
      <c r="C1460" s="48"/>
      <c r="D1460" s="48"/>
      <c r="E1460" s="48"/>
      <c r="F1460" s="48"/>
      <c r="G1460" s="48"/>
      <c r="H1460" s="48"/>
      <c r="I1460" s="48"/>
      <c r="J1460" s="48"/>
      <c r="K1460" s="48"/>
      <c r="L1460" s="50"/>
      <c r="M1460" s="50"/>
      <c r="N1460" s="48"/>
      <c r="O1460" s="48"/>
      <c r="P1460" s="48"/>
      <c r="Q1460" s="48"/>
      <c r="R1460" s="48"/>
      <c r="S1460" s="49"/>
      <c r="T1460" s="49"/>
      <c r="U1460" s="49"/>
      <c r="V1460" s="48"/>
      <c r="W1460" s="48"/>
      <c r="X1460" s="48"/>
      <c r="Y1460" s="48"/>
      <c r="Z1460" s="48"/>
    </row>
    <row r="1461" spans="2:26" x14ac:dyDescent="0.2">
      <c r="B1461" s="48"/>
      <c r="C1461" s="48"/>
      <c r="D1461" s="48"/>
      <c r="E1461" s="48"/>
      <c r="F1461" s="48"/>
      <c r="G1461" s="48"/>
      <c r="H1461" s="48"/>
      <c r="I1461" s="48"/>
      <c r="J1461" s="48"/>
      <c r="K1461" s="48"/>
      <c r="L1461" s="50"/>
      <c r="M1461" s="50"/>
      <c r="N1461" s="48"/>
      <c r="O1461" s="48"/>
      <c r="P1461" s="48"/>
      <c r="Q1461" s="48"/>
      <c r="R1461" s="48"/>
      <c r="S1461" s="49"/>
      <c r="T1461" s="49"/>
      <c r="U1461" s="49"/>
      <c r="V1461" s="48"/>
      <c r="W1461" s="48"/>
      <c r="X1461" s="48"/>
      <c r="Y1461" s="48"/>
      <c r="Z1461" s="48"/>
    </row>
    <row r="1462" spans="2:26" x14ac:dyDescent="0.2">
      <c r="B1462" s="48"/>
      <c r="C1462" s="48"/>
      <c r="D1462" s="48"/>
      <c r="E1462" s="48"/>
      <c r="F1462" s="48"/>
      <c r="G1462" s="48"/>
      <c r="H1462" s="48"/>
      <c r="I1462" s="48"/>
      <c r="J1462" s="48"/>
      <c r="K1462" s="48"/>
      <c r="L1462" s="50"/>
      <c r="M1462" s="50"/>
      <c r="N1462" s="48"/>
      <c r="O1462" s="48"/>
      <c r="P1462" s="48"/>
      <c r="Q1462" s="48"/>
      <c r="R1462" s="48"/>
      <c r="S1462" s="49"/>
      <c r="T1462" s="49"/>
      <c r="U1462" s="49"/>
      <c r="V1462" s="48"/>
      <c r="W1462" s="48"/>
      <c r="X1462" s="48"/>
      <c r="Y1462" s="48"/>
      <c r="Z1462" s="48"/>
    </row>
    <row r="1463" spans="2:26" x14ac:dyDescent="0.2">
      <c r="B1463" s="48"/>
      <c r="C1463" s="48"/>
      <c r="D1463" s="48"/>
      <c r="E1463" s="48"/>
      <c r="F1463" s="48"/>
      <c r="G1463" s="48"/>
      <c r="H1463" s="48"/>
      <c r="I1463" s="48"/>
      <c r="J1463" s="48"/>
      <c r="K1463" s="48"/>
      <c r="L1463" s="50"/>
      <c r="M1463" s="50"/>
      <c r="N1463" s="48"/>
      <c r="O1463" s="48"/>
      <c r="P1463" s="48"/>
      <c r="Q1463" s="48"/>
      <c r="R1463" s="48"/>
      <c r="S1463" s="49"/>
      <c r="T1463" s="49"/>
      <c r="U1463" s="49"/>
      <c r="V1463" s="48"/>
      <c r="W1463" s="48"/>
      <c r="X1463" s="48"/>
      <c r="Y1463" s="48"/>
      <c r="Z1463" s="48"/>
    </row>
    <row r="1464" spans="2:26" x14ac:dyDescent="0.2">
      <c r="B1464" s="48"/>
      <c r="C1464" s="48"/>
      <c r="D1464" s="48"/>
      <c r="E1464" s="48"/>
      <c r="F1464" s="48"/>
      <c r="G1464" s="48"/>
      <c r="H1464" s="48"/>
      <c r="I1464" s="48"/>
      <c r="J1464" s="48"/>
      <c r="K1464" s="48"/>
      <c r="L1464" s="50"/>
      <c r="M1464" s="50"/>
      <c r="N1464" s="48"/>
      <c r="O1464" s="48"/>
      <c r="P1464" s="48"/>
      <c r="Q1464" s="48"/>
      <c r="R1464" s="48"/>
      <c r="S1464" s="49"/>
      <c r="T1464" s="49"/>
      <c r="U1464" s="49"/>
      <c r="V1464" s="48"/>
      <c r="W1464" s="48"/>
      <c r="X1464" s="48"/>
      <c r="Y1464" s="48"/>
      <c r="Z1464" s="48"/>
    </row>
    <row r="1465" spans="2:26" x14ac:dyDescent="0.2">
      <c r="B1465" s="48"/>
      <c r="C1465" s="48"/>
      <c r="D1465" s="48"/>
      <c r="E1465" s="48"/>
      <c r="F1465" s="48"/>
      <c r="G1465" s="48"/>
      <c r="H1465" s="48"/>
      <c r="I1465" s="48"/>
      <c r="J1465" s="48"/>
      <c r="K1465" s="48"/>
      <c r="L1465" s="50"/>
      <c r="M1465" s="50"/>
      <c r="N1465" s="48"/>
      <c r="O1465" s="48"/>
      <c r="P1465" s="48"/>
      <c r="Q1465" s="48"/>
      <c r="R1465" s="48"/>
      <c r="S1465" s="49"/>
      <c r="T1465" s="49"/>
      <c r="U1465" s="49"/>
      <c r="V1465" s="48"/>
      <c r="W1465" s="48"/>
      <c r="X1465" s="48"/>
      <c r="Y1465" s="48"/>
      <c r="Z1465" s="48"/>
    </row>
    <row r="1466" spans="2:26" x14ac:dyDescent="0.2">
      <c r="B1466" s="48"/>
      <c r="C1466" s="48"/>
      <c r="D1466" s="48"/>
      <c r="E1466" s="48"/>
      <c r="F1466" s="48"/>
      <c r="G1466" s="48"/>
      <c r="H1466" s="48"/>
      <c r="I1466" s="48"/>
      <c r="J1466" s="48"/>
      <c r="K1466" s="48"/>
      <c r="L1466" s="50"/>
      <c r="M1466" s="50"/>
      <c r="N1466" s="48"/>
      <c r="O1466" s="48"/>
      <c r="P1466" s="48"/>
      <c r="Q1466" s="48"/>
      <c r="R1466" s="48"/>
      <c r="S1466" s="49"/>
      <c r="T1466" s="49"/>
      <c r="U1466" s="49"/>
      <c r="V1466" s="48"/>
      <c r="W1466" s="48"/>
      <c r="X1466" s="48"/>
      <c r="Y1466" s="48"/>
      <c r="Z1466" s="48"/>
    </row>
    <row r="1467" spans="2:26" x14ac:dyDescent="0.2">
      <c r="B1467" s="48"/>
      <c r="C1467" s="48"/>
      <c r="D1467" s="48"/>
      <c r="E1467" s="48"/>
      <c r="F1467" s="48"/>
      <c r="G1467" s="48"/>
      <c r="H1467" s="48"/>
      <c r="I1467" s="48"/>
      <c r="J1467" s="48"/>
      <c r="K1467" s="48"/>
      <c r="L1467" s="50"/>
      <c r="M1467" s="50"/>
      <c r="N1467" s="48"/>
      <c r="O1467" s="48"/>
      <c r="P1467" s="48"/>
      <c r="Q1467" s="48"/>
      <c r="R1467" s="48"/>
      <c r="S1467" s="49"/>
      <c r="T1467" s="49"/>
      <c r="U1467" s="49"/>
      <c r="V1467" s="48"/>
      <c r="W1467" s="48"/>
      <c r="X1467" s="48"/>
      <c r="Y1467" s="48"/>
      <c r="Z1467" s="48"/>
    </row>
    <row r="1468" spans="2:26" x14ac:dyDescent="0.2">
      <c r="B1468" s="48"/>
      <c r="C1468" s="48"/>
      <c r="D1468" s="48"/>
      <c r="E1468" s="48"/>
      <c r="F1468" s="48"/>
      <c r="G1468" s="48"/>
      <c r="H1468" s="48"/>
      <c r="I1468" s="48"/>
      <c r="J1468" s="48"/>
      <c r="K1468" s="48"/>
      <c r="L1468" s="50"/>
      <c r="M1468" s="50"/>
      <c r="N1468" s="48"/>
      <c r="O1468" s="48"/>
      <c r="P1468" s="48"/>
      <c r="Q1468" s="48"/>
      <c r="R1468" s="48"/>
      <c r="S1468" s="49"/>
      <c r="T1468" s="49"/>
      <c r="U1468" s="49"/>
      <c r="V1468" s="48"/>
      <c r="W1468" s="48"/>
      <c r="X1468" s="48"/>
      <c r="Y1468" s="48"/>
      <c r="Z1468" s="48"/>
    </row>
    <row r="1469" spans="2:26" x14ac:dyDescent="0.2">
      <c r="B1469" s="48"/>
      <c r="C1469" s="48"/>
      <c r="D1469" s="48"/>
      <c r="E1469" s="48"/>
      <c r="F1469" s="48"/>
      <c r="G1469" s="48"/>
      <c r="H1469" s="48"/>
      <c r="I1469" s="48"/>
      <c r="J1469" s="48"/>
      <c r="K1469" s="48"/>
      <c r="L1469" s="50"/>
      <c r="M1469" s="50"/>
      <c r="N1469" s="48"/>
      <c r="O1469" s="48"/>
      <c r="P1469" s="48"/>
      <c r="Q1469" s="48"/>
      <c r="R1469" s="48"/>
      <c r="S1469" s="49"/>
      <c r="T1469" s="49"/>
      <c r="U1469" s="49"/>
      <c r="V1469" s="48"/>
      <c r="W1469" s="48"/>
      <c r="X1469" s="48"/>
      <c r="Y1469" s="48"/>
      <c r="Z1469" s="48"/>
    </row>
    <row r="1470" spans="2:26" x14ac:dyDescent="0.2">
      <c r="B1470" s="48"/>
      <c r="C1470" s="48"/>
      <c r="D1470" s="48"/>
      <c r="E1470" s="48"/>
      <c r="F1470" s="48"/>
      <c r="G1470" s="48"/>
      <c r="H1470" s="48"/>
      <c r="I1470" s="48"/>
      <c r="J1470" s="48"/>
      <c r="K1470" s="48"/>
      <c r="L1470" s="50"/>
      <c r="M1470" s="50"/>
      <c r="N1470" s="48"/>
      <c r="O1470" s="48"/>
      <c r="P1470" s="48"/>
      <c r="Q1470" s="48"/>
      <c r="R1470" s="48"/>
      <c r="S1470" s="49"/>
      <c r="T1470" s="49"/>
      <c r="U1470" s="49"/>
      <c r="V1470" s="48"/>
      <c r="W1470" s="48"/>
      <c r="X1470" s="48"/>
      <c r="Y1470" s="48"/>
      <c r="Z1470" s="48"/>
    </row>
    <row r="1471" spans="2:26" x14ac:dyDescent="0.2">
      <c r="B1471" s="48"/>
      <c r="C1471" s="48"/>
      <c r="D1471" s="48"/>
      <c r="E1471" s="48"/>
      <c r="F1471" s="48"/>
      <c r="G1471" s="48"/>
      <c r="H1471" s="48"/>
      <c r="I1471" s="48"/>
      <c r="J1471" s="48"/>
      <c r="K1471" s="48"/>
      <c r="L1471" s="50"/>
      <c r="M1471" s="50"/>
      <c r="N1471" s="48"/>
      <c r="O1471" s="48"/>
      <c r="P1471" s="48"/>
      <c r="Q1471" s="48"/>
      <c r="R1471" s="48"/>
      <c r="S1471" s="49"/>
      <c r="T1471" s="49"/>
      <c r="U1471" s="49"/>
      <c r="V1471" s="48"/>
      <c r="W1471" s="48"/>
      <c r="X1471" s="48"/>
      <c r="Y1471" s="48"/>
      <c r="Z1471" s="48"/>
    </row>
    <row r="1472" spans="2:26" x14ac:dyDescent="0.2">
      <c r="B1472" s="48"/>
      <c r="C1472" s="48"/>
      <c r="D1472" s="48"/>
      <c r="E1472" s="48"/>
      <c r="F1472" s="48"/>
      <c r="G1472" s="48"/>
      <c r="H1472" s="48"/>
      <c r="I1472" s="48"/>
      <c r="J1472" s="48"/>
      <c r="K1472" s="48"/>
      <c r="L1472" s="50"/>
      <c r="M1472" s="50"/>
      <c r="N1472" s="48"/>
      <c r="O1472" s="48"/>
      <c r="P1472" s="48"/>
      <c r="Q1472" s="48"/>
      <c r="R1472" s="48"/>
      <c r="S1472" s="49"/>
      <c r="T1472" s="49"/>
      <c r="U1472" s="49"/>
      <c r="V1472" s="48"/>
      <c r="W1472" s="48"/>
      <c r="X1472" s="48"/>
      <c r="Y1472" s="48"/>
      <c r="Z1472" s="48"/>
    </row>
    <row r="1473" spans="2:26" x14ac:dyDescent="0.2">
      <c r="B1473" s="48"/>
      <c r="C1473" s="48"/>
      <c r="D1473" s="48"/>
      <c r="E1473" s="48"/>
      <c r="F1473" s="48"/>
      <c r="G1473" s="48"/>
      <c r="H1473" s="48"/>
      <c r="I1473" s="48"/>
      <c r="J1473" s="48"/>
      <c r="K1473" s="48"/>
      <c r="L1473" s="50"/>
      <c r="M1473" s="50"/>
      <c r="N1473" s="48"/>
      <c r="O1473" s="48"/>
      <c r="P1473" s="48"/>
      <c r="Q1473" s="48"/>
      <c r="R1473" s="48"/>
      <c r="S1473" s="49"/>
      <c r="T1473" s="49"/>
      <c r="U1473" s="49"/>
      <c r="V1473" s="48"/>
      <c r="W1473" s="48"/>
      <c r="X1473" s="48"/>
      <c r="Y1473" s="48"/>
      <c r="Z1473" s="48"/>
    </row>
    <row r="1474" spans="2:26" x14ac:dyDescent="0.2">
      <c r="B1474" s="48"/>
      <c r="C1474" s="48"/>
      <c r="D1474" s="48"/>
      <c r="E1474" s="48"/>
      <c r="F1474" s="48"/>
      <c r="G1474" s="48"/>
      <c r="H1474" s="48"/>
      <c r="I1474" s="48"/>
      <c r="J1474" s="48"/>
      <c r="K1474" s="48"/>
      <c r="L1474" s="50"/>
      <c r="M1474" s="50"/>
      <c r="N1474" s="48"/>
      <c r="O1474" s="48"/>
      <c r="P1474" s="48"/>
      <c r="Q1474" s="48"/>
      <c r="R1474" s="48"/>
      <c r="S1474" s="49"/>
      <c r="T1474" s="49"/>
      <c r="U1474" s="49"/>
      <c r="V1474" s="48"/>
      <c r="W1474" s="48"/>
      <c r="X1474" s="48"/>
      <c r="Y1474" s="48"/>
      <c r="Z1474" s="48"/>
    </row>
    <row r="1475" spans="2:26" x14ac:dyDescent="0.2">
      <c r="B1475" s="48"/>
      <c r="C1475" s="48"/>
      <c r="D1475" s="48"/>
      <c r="E1475" s="48"/>
      <c r="F1475" s="48"/>
      <c r="G1475" s="48"/>
      <c r="H1475" s="48"/>
      <c r="I1475" s="48"/>
      <c r="J1475" s="48"/>
      <c r="K1475" s="48"/>
      <c r="L1475" s="50"/>
      <c r="M1475" s="50"/>
      <c r="N1475" s="48"/>
      <c r="O1475" s="48"/>
      <c r="P1475" s="48"/>
      <c r="Q1475" s="48"/>
      <c r="R1475" s="48"/>
      <c r="S1475" s="49"/>
      <c r="T1475" s="49"/>
      <c r="U1475" s="49"/>
      <c r="V1475" s="48"/>
      <c r="W1475" s="48"/>
      <c r="X1475" s="48"/>
      <c r="Y1475" s="48"/>
      <c r="Z1475" s="48"/>
    </row>
    <row r="1476" spans="2:26" x14ac:dyDescent="0.2">
      <c r="B1476" s="48"/>
      <c r="C1476" s="48"/>
      <c r="D1476" s="48"/>
      <c r="E1476" s="48"/>
      <c r="F1476" s="48"/>
      <c r="G1476" s="48"/>
      <c r="H1476" s="48"/>
      <c r="I1476" s="48"/>
      <c r="J1476" s="48"/>
      <c r="K1476" s="48"/>
      <c r="L1476" s="50"/>
      <c r="M1476" s="50"/>
      <c r="N1476" s="48"/>
      <c r="O1476" s="48"/>
      <c r="P1476" s="48"/>
      <c r="Q1476" s="48"/>
      <c r="R1476" s="48"/>
      <c r="S1476" s="49"/>
      <c r="T1476" s="49"/>
      <c r="U1476" s="49"/>
      <c r="V1476" s="48"/>
      <c r="W1476" s="48"/>
      <c r="X1476" s="48"/>
      <c r="Y1476" s="48"/>
      <c r="Z1476" s="48"/>
    </row>
    <row r="1477" spans="2:26" x14ac:dyDescent="0.2">
      <c r="B1477" s="48"/>
      <c r="C1477" s="48"/>
      <c r="D1477" s="48"/>
      <c r="E1477" s="48"/>
      <c r="F1477" s="48"/>
      <c r="G1477" s="48"/>
      <c r="H1477" s="48"/>
      <c r="I1477" s="48"/>
      <c r="J1477" s="48"/>
      <c r="K1477" s="48"/>
      <c r="L1477" s="50"/>
      <c r="M1477" s="50"/>
      <c r="N1477" s="48"/>
      <c r="O1477" s="48"/>
      <c r="P1477" s="48"/>
      <c r="Q1477" s="48"/>
      <c r="R1477" s="48"/>
      <c r="S1477" s="49"/>
      <c r="T1477" s="49"/>
      <c r="U1477" s="49"/>
      <c r="V1477" s="48"/>
      <c r="W1477" s="48"/>
      <c r="X1477" s="48"/>
      <c r="Y1477" s="48"/>
      <c r="Z1477" s="48"/>
    </row>
    <row r="1478" spans="2:26" x14ac:dyDescent="0.2">
      <c r="B1478" s="48"/>
      <c r="C1478" s="48"/>
      <c r="D1478" s="48"/>
      <c r="E1478" s="48"/>
      <c r="F1478" s="48"/>
      <c r="G1478" s="48"/>
      <c r="H1478" s="48"/>
      <c r="I1478" s="48"/>
      <c r="J1478" s="48"/>
      <c r="K1478" s="48"/>
      <c r="L1478" s="50"/>
      <c r="M1478" s="50"/>
      <c r="N1478" s="48"/>
      <c r="O1478" s="48"/>
      <c r="P1478" s="48"/>
      <c r="Q1478" s="48"/>
      <c r="R1478" s="48"/>
      <c r="S1478" s="49"/>
      <c r="T1478" s="49"/>
      <c r="U1478" s="49"/>
      <c r="V1478" s="48"/>
      <c r="W1478" s="48"/>
      <c r="X1478" s="48"/>
      <c r="Y1478" s="48"/>
      <c r="Z1478" s="48"/>
    </row>
    <row r="1479" spans="2:26" x14ac:dyDescent="0.2">
      <c r="B1479" s="48"/>
      <c r="C1479" s="48"/>
      <c r="D1479" s="48"/>
      <c r="E1479" s="48"/>
      <c r="F1479" s="48"/>
      <c r="G1479" s="48"/>
      <c r="H1479" s="48"/>
      <c r="I1479" s="48"/>
      <c r="J1479" s="48"/>
      <c r="K1479" s="48"/>
      <c r="L1479" s="50"/>
      <c r="M1479" s="50"/>
      <c r="N1479" s="48"/>
      <c r="O1479" s="48"/>
      <c r="P1479" s="48"/>
      <c r="Q1479" s="48"/>
      <c r="R1479" s="48"/>
      <c r="S1479" s="49"/>
      <c r="T1479" s="49"/>
      <c r="U1479" s="49"/>
      <c r="V1479" s="48"/>
      <c r="W1479" s="48"/>
      <c r="X1479" s="48"/>
      <c r="Y1479" s="48"/>
      <c r="Z1479" s="48"/>
    </row>
    <row r="1480" spans="2:26" x14ac:dyDescent="0.2">
      <c r="B1480" s="48"/>
      <c r="C1480" s="48"/>
      <c r="D1480" s="48"/>
      <c r="E1480" s="48"/>
      <c r="F1480" s="48"/>
      <c r="G1480" s="48"/>
      <c r="H1480" s="48"/>
      <c r="I1480" s="48"/>
      <c r="J1480" s="48"/>
      <c r="K1480" s="48"/>
      <c r="L1480" s="50"/>
      <c r="M1480" s="50"/>
      <c r="N1480" s="48"/>
      <c r="O1480" s="48"/>
      <c r="P1480" s="48"/>
      <c r="Q1480" s="48"/>
      <c r="R1480" s="48"/>
      <c r="S1480" s="49"/>
      <c r="T1480" s="49"/>
      <c r="U1480" s="49"/>
      <c r="V1480" s="48"/>
      <c r="W1480" s="48"/>
      <c r="X1480" s="48"/>
      <c r="Y1480" s="48"/>
      <c r="Z1480" s="48"/>
    </row>
    <row r="1481" spans="2:26" x14ac:dyDescent="0.2">
      <c r="B1481" s="48"/>
      <c r="C1481" s="48"/>
      <c r="D1481" s="48"/>
      <c r="E1481" s="48"/>
      <c r="F1481" s="48"/>
      <c r="G1481" s="48"/>
      <c r="H1481" s="48"/>
      <c r="I1481" s="48"/>
      <c r="J1481" s="48"/>
      <c r="K1481" s="48"/>
      <c r="L1481" s="50"/>
      <c r="M1481" s="50"/>
      <c r="N1481" s="48"/>
      <c r="O1481" s="48"/>
      <c r="P1481" s="48"/>
      <c r="Q1481" s="48"/>
      <c r="R1481" s="48"/>
      <c r="S1481" s="49"/>
      <c r="T1481" s="49"/>
      <c r="U1481" s="49"/>
      <c r="V1481" s="48"/>
      <c r="W1481" s="48"/>
      <c r="X1481" s="48"/>
      <c r="Y1481" s="48"/>
      <c r="Z1481" s="48"/>
    </row>
    <row r="1482" spans="2:26" x14ac:dyDescent="0.2">
      <c r="B1482" s="48"/>
      <c r="C1482" s="48"/>
      <c r="D1482" s="48"/>
      <c r="E1482" s="48"/>
      <c r="F1482" s="48"/>
      <c r="G1482" s="48"/>
      <c r="H1482" s="48"/>
      <c r="I1482" s="48"/>
      <c r="J1482" s="48"/>
      <c r="K1482" s="48"/>
      <c r="L1482" s="50"/>
      <c r="M1482" s="50"/>
      <c r="N1482" s="48"/>
      <c r="O1482" s="48"/>
      <c r="P1482" s="48"/>
      <c r="Q1482" s="48"/>
      <c r="R1482" s="48"/>
      <c r="S1482" s="49"/>
      <c r="T1482" s="49"/>
      <c r="U1482" s="49"/>
      <c r="V1482" s="48"/>
      <c r="W1482" s="48"/>
      <c r="X1482" s="48"/>
      <c r="Y1482" s="48"/>
      <c r="Z1482" s="48"/>
    </row>
    <row r="1483" spans="2:26" x14ac:dyDescent="0.2">
      <c r="B1483" s="48"/>
      <c r="C1483" s="48"/>
      <c r="D1483" s="48"/>
      <c r="E1483" s="48"/>
      <c r="F1483" s="48"/>
      <c r="G1483" s="48"/>
      <c r="H1483" s="48"/>
      <c r="I1483" s="48"/>
      <c r="J1483" s="48"/>
      <c r="K1483" s="48"/>
      <c r="L1483" s="50"/>
      <c r="M1483" s="50"/>
      <c r="N1483" s="48"/>
      <c r="O1483" s="48"/>
      <c r="P1483" s="48"/>
      <c r="Q1483" s="48"/>
      <c r="R1483" s="48"/>
      <c r="S1483" s="49"/>
      <c r="T1483" s="49"/>
      <c r="U1483" s="49"/>
      <c r="V1483" s="48"/>
      <c r="W1483" s="48"/>
      <c r="X1483" s="48"/>
      <c r="Y1483" s="48"/>
      <c r="Z1483" s="48"/>
    </row>
    <row r="1484" spans="2:26" x14ac:dyDescent="0.2">
      <c r="B1484" s="48"/>
      <c r="C1484" s="48"/>
      <c r="D1484" s="48"/>
      <c r="E1484" s="48"/>
      <c r="F1484" s="48"/>
      <c r="G1484" s="48"/>
      <c r="H1484" s="48"/>
      <c r="I1484" s="48"/>
      <c r="J1484" s="48"/>
      <c r="K1484" s="48"/>
      <c r="L1484" s="50"/>
      <c r="M1484" s="50"/>
      <c r="N1484" s="48"/>
      <c r="O1484" s="48"/>
      <c r="P1484" s="48"/>
      <c r="Q1484" s="48"/>
      <c r="R1484" s="48"/>
      <c r="S1484" s="49"/>
      <c r="T1484" s="49"/>
      <c r="U1484" s="49"/>
      <c r="V1484" s="48"/>
      <c r="W1484" s="48"/>
      <c r="X1484" s="48"/>
      <c r="Y1484" s="48"/>
      <c r="Z1484" s="48"/>
    </row>
    <row r="1485" spans="2:26" x14ac:dyDescent="0.2">
      <c r="B1485" s="48"/>
      <c r="C1485" s="48"/>
      <c r="D1485" s="48"/>
      <c r="E1485" s="48"/>
      <c r="F1485" s="48"/>
      <c r="G1485" s="48"/>
      <c r="H1485" s="48"/>
      <c r="I1485" s="48"/>
      <c r="J1485" s="48"/>
      <c r="K1485" s="48"/>
      <c r="L1485" s="50"/>
      <c r="M1485" s="50"/>
      <c r="N1485" s="48"/>
      <c r="O1485" s="48"/>
      <c r="P1485" s="48"/>
      <c r="Q1485" s="48"/>
      <c r="R1485" s="48"/>
      <c r="S1485" s="49"/>
      <c r="T1485" s="49"/>
      <c r="U1485" s="49"/>
      <c r="V1485" s="48"/>
      <c r="W1485" s="48"/>
      <c r="X1485" s="48"/>
      <c r="Y1485" s="48"/>
      <c r="Z1485" s="48"/>
    </row>
    <row r="1486" spans="2:26" x14ac:dyDescent="0.2">
      <c r="B1486" s="48"/>
      <c r="C1486" s="48"/>
      <c r="D1486" s="48"/>
      <c r="E1486" s="48"/>
      <c r="F1486" s="48"/>
      <c r="G1486" s="48"/>
      <c r="H1486" s="48"/>
      <c r="I1486" s="48"/>
      <c r="J1486" s="48"/>
      <c r="K1486" s="48"/>
      <c r="L1486" s="50"/>
      <c r="M1486" s="50"/>
      <c r="N1486" s="48"/>
      <c r="O1486" s="48"/>
      <c r="P1486" s="48"/>
      <c r="Q1486" s="48"/>
      <c r="R1486" s="48"/>
      <c r="S1486" s="49"/>
      <c r="T1486" s="49"/>
      <c r="U1486" s="49"/>
      <c r="V1486" s="48"/>
      <c r="W1486" s="48"/>
      <c r="X1486" s="48"/>
      <c r="Y1486" s="48"/>
      <c r="Z1486" s="48"/>
    </row>
    <row r="1487" spans="2:26" x14ac:dyDescent="0.2">
      <c r="B1487" s="48"/>
      <c r="C1487" s="48"/>
      <c r="D1487" s="48"/>
      <c r="E1487" s="48"/>
      <c r="F1487" s="48"/>
      <c r="G1487" s="48"/>
      <c r="H1487" s="48"/>
      <c r="I1487" s="48"/>
      <c r="J1487" s="48"/>
      <c r="K1487" s="48"/>
      <c r="L1487" s="50"/>
      <c r="M1487" s="50"/>
      <c r="N1487" s="48"/>
      <c r="O1487" s="48"/>
      <c r="P1487" s="48"/>
      <c r="Q1487" s="48"/>
      <c r="R1487" s="48"/>
      <c r="S1487" s="49"/>
      <c r="T1487" s="49"/>
      <c r="U1487" s="49"/>
      <c r="V1487" s="48"/>
      <c r="W1487" s="48"/>
      <c r="X1487" s="48"/>
      <c r="Y1487" s="48"/>
      <c r="Z1487" s="48"/>
    </row>
    <row r="1488" spans="2:26" x14ac:dyDescent="0.2">
      <c r="B1488" s="48"/>
      <c r="C1488" s="48"/>
      <c r="D1488" s="48"/>
      <c r="E1488" s="48"/>
      <c r="F1488" s="48"/>
      <c r="G1488" s="48"/>
      <c r="H1488" s="48"/>
      <c r="I1488" s="48"/>
      <c r="J1488" s="48"/>
      <c r="K1488" s="48"/>
      <c r="L1488" s="50"/>
      <c r="M1488" s="50"/>
      <c r="N1488" s="48"/>
      <c r="O1488" s="48"/>
      <c r="P1488" s="48"/>
      <c r="Q1488" s="48"/>
      <c r="R1488" s="48"/>
      <c r="S1488" s="49"/>
      <c r="T1488" s="49"/>
      <c r="U1488" s="49"/>
      <c r="V1488" s="48"/>
      <c r="W1488" s="48"/>
      <c r="X1488" s="48"/>
      <c r="Y1488" s="48"/>
      <c r="Z1488" s="48"/>
    </row>
    <row r="1489" spans="2:26" x14ac:dyDescent="0.2">
      <c r="B1489" s="48"/>
      <c r="C1489" s="48"/>
      <c r="D1489" s="48"/>
      <c r="E1489" s="48"/>
      <c r="F1489" s="48"/>
      <c r="G1489" s="48"/>
      <c r="H1489" s="48"/>
      <c r="I1489" s="48"/>
      <c r="J1489" s="48"/>
      <c r="K1489" s="48"/>
      <c r="L1489" s="50"/>
      <c r="M1489" s="50"/>
      <c r="N1489" s="48"/>
      <c r="O1489" s="48"/>
      <c r="P1489" s="48"/>
      <c r="Q1489" s="48"/>
      <c r="R1489" s="48"/>
      <c r="S1489" s="49"/>
      <c r="T1489" s="49"/>
      <c r="U1489" s="49"/>
      <c r="V1489" s="48"/>
      <c r="W1489" s="48"/>
      <c r="X1489" s="48"/>
      <c r="Y1489" s="48"/>
      <c r="Z1489" s="48"/>
    </row>
    <row r="1490" spans="2:26" x14ac:dyDescent="0.2">
      <c r="B1490" s="48"/>
      <c r="C1490" s="48"/>
      <c r="D1490" s="48"/>
      <c r="E1490" s="48"/>
      <c r="F1490" s="48"/>
      <c r="G1490" s="48"/>
      <c r="H1490" s="48"/>
      <c r="I1490" s="48"/>
      <c r="J1490" s="48"/>
      <c r="K1490" s="48"/>
      <c r="L1490" s="50"/>
      <c r="M1490" s="50"/>
      <c r="N1490" s="48"/>
      <c r="O1490" s="48"/>
      <c r="P1490" s="48"/>
      <c r="Q1490" s="48"/>
      <c r="R1490" s="48"/>
      <c r="S1490" s="49"/>
      <c r="T1490" s="49"/>
      <c r="U1490" s="49"/>
      <c r="V1490" s="48"/>
      <c r="W1490" s="48"/>
      <c r="X1490" s="48"/>
      <c r="Y1490" s="48"/>
      <c r="Z1490" s="48"/>
    </row>
    <row r="1491" spans="2:26" x14ac:dyDescent="0.2">
      <c r="B1491" s="48"/>
      <c r="C1491" s="48"/>
      <c r="D1491" s="48"/>
      <c r="E1491" s="48"/>
      <c r="F1491" s="48"/>
      <c r="G1491" s="48"/>
      <c r="H1491" s="48"/>
      <c r="I1491" s="48"/>
      <c r="J1491" s="48"/>
      <c r="K1491" s="48"/>
      <c r="L1491" s="50"/>
      <c r="M1491" s="50"/>
      <c r="N1491" s="48"/>
      <c r="O1491" s="48"/>
      <c r="P1491" s="48"/>
      <c r="Q1491" s="48"/>
      <c r="R1491" s="48"/>
      <c r="S1491" s="49"/>
      <c r="T1491" s="49"/>
      <c r="U1491" s="49"/>
      <c r="V1491" s="48"/>
      <c r="W1491" s="48"/>
      <c r="X1491" s="48"/>
      <c r="Y1491" s="48"/>
      <c r="Z1491" s="48"/>
    </row>
    <row r="1492" spans="2:26" x14ac:dyDescent="0.2">
      <c r="B1492" s="48"/>
      <c r="C1492" s="48"/>
      <c r="D1492" s="48"/>
      <c r="E1492" s="48"/>
      <c r="F1492" s="48"/>
      <c r="G1492" s="48"/>
      <c r="H1492" s="48"/>
      <c r="I1492" s="48"/>
      <c r="J1492" s="48"/>
      <c r="K1492" s="48"/>
      <c r="L1492" s="50"/>
      <c r="M1492" s="50"/>
      <c r="N1492" s="48"/>
      <c r="O1492" s="48"/>
      <c r="P1492" s="48"/>
      <c r="Q1492" s="48"/>
      <c r="R1492" s="48"/>
      <c r="S1492" s="49"/>
      <c r="T1492" s="49"/>
      <c r="U1492" s="49"/>
      <c r="V1492" s="48"/>
      <c r="W1492" s="48"/>
      <c r="X1492" s="48"/>
      <c r="Y1492" s="48"/>
      <c r="Z1492" s="48"/>
    </row>
    <row r="1493" spans="2:26" x14ac:dyDescent="0.2">
      <c r="B1493" s="48"/>
      <c r="C1493" s="48"/>
      <c r="D1493" s="48"/>
      <c r="E1493" s="48"/>
      <c r="F1493" s="48"/>
      <c r="G1493" s="48"/>
      <c r="H1493" s="48"/>
      <c r="I1493" s="48"/>
      <c r="J1493" s="48"/>
      <c r="K1493" s="48"/>
      <c r="L1493" s="50"/>
      <c r="M1493" s="50"/>
      <c r="N1493" s="48"/>
      <c r="O1493" s="48"/>
      <c r="P1493" s="48"/>
      <c r="Q1493" s="48"/>
      <c r="R1493" s="48"/>
      <c r="S1493" s="49"/>
      <c r="T1493" s="49"/>
      <c r="U1493" s="49"/>
      <c r="V1493" s="48"/>
      <c r="W1493" s="48"/>
      <c r="X1493" s="48"/>
      <c r="Y1493" s="48"/>
      <c r="Z1493" s="48"/>
    </row>
    <row r="1494" spans="2:26" x14ac:dyDescent="0.2">
      <c r="B1494" s="48"/>
      <c r="C1494" s="48"/>
      <c r="D1494" s="48"/>
      <c r="E1494" s="48"/>
      <c r="F1494" s="48"/>
      <c r="G1494" s="48"/>
      <c r="H1494" s="48"/>
      <c r="I1494" s="48"/>
      <c r="J1494" s="48"/>
      <c r="K1494" s="48"/>
      <c r="L1494" s="50"/>
      <c r="M1494" s="50"/>
      <c r="N1494" s="48"/>
      <c r="O1494" s="48"/>
      <c r="P1494" s="48"/>
      <c r="Q1494" s="48"/>
      <c r="R1494" s="48"/>
      <c r="S1494" s="49"/>
      <c r="T1494" s="49"/>
      <c r="U1494" s="49"/>
      <c r="V1494" s="48"/>
      <c r="W1494" s="48"/>
      <c r="X1494" s="48"/>
      <c r="Y1494" s="48"/>
      <c r="Z1494" s="48"/>
    </row>
    <row r="1495" spans="2:26" x14ac:dyDescent="0.2">
      <c r="B1495" s="48"/>
      <c r="C1495" s="48"/>
      <c r="D1495" s="48"/>
      <c r="E1495" s="48"/>
      <c r="F1495" s="48"/>
      <c r="G1495" s="48"/>
      <c r="H1495" s="48"/>
      <c r="I1495" s="48"/>
      <c r="J1495" s="48"/>
      <c r="K1495" s="48"/>
      <c r="L1495" s="50"/>
      <c r="M1495" s="50"/>
      <c r="N1495" s="48"/>
      <c r="O1495" s="48"/>
      <c r="P1495" s="48"/>
      <c r="Q1495" s="48"/>
      <c r="R1495" s="48"/>
      <c r="S1495" s="49"/>
      <c r="T1495" s="49"/>
      <c r="U1495" s="49"/>
      <c r="V1495" s="48"/>
      <c r="W1495" s="48"/>
      <c r="X1495" s="48"/>
      <c r="Y1495" s="48"/>
      <c r="Z1495" s="48"/>
    </row>
    <row r="1496" spans="2:26" x14ac:dyDescent="0.2">
      <c r="B1496" s="48"/>
      <c r="C1496" s="48"/>
      <c r="D1496" s="48"/>
      <c r="E1496" s="48"/>
      <c r="F1496" s="48"/>
      <c r="G1496" s="48"/>
      <c r="H1496" s="48"/>
      <c r="I1496" s="48"/>
      <c r="J1496" s="48"/>
      <c r="K1496" s="48"/>
      <c r="L1496" s="50"/>
      <c r="M1496" s="50"/>
      <c r="N1496" s="48"/>
      <c r="O1496" s="48"/>
      <c r="P1496" s="48"/>
      <c r="Q1496" s="48"/>
      <c r="R1496" s="48"/>
      <c r="S1496" s="49"/>
      <c r="T1496" s="49"/>
      <c r="U1496" s="49"/>
      <c r="V1496" s="48"/>
      <c r="W1496" s="48"/>
      <c r="X1496" s="48"/>
      <c r="Y1496" s="48"/>
      <c r="Z1496" s="48"/>
    </row>
    <row r="1497" spans="2:26" x14ac:dyDescent="0.2">
      <c r="B1497" s="48"/>
      <c r="C1497" s="48"/>
      <c r="D1497" s="48"/>
      <c r="E1497" s="48"/>
      <c r="F1497" s="48"/>
      <c r="G1497" s="48"/>
      <c r="H1497" s="48"/>
      <c r="I1497" s="48"/>
      <c r="J1497" s="48"/>
      <c r="K1497" s="48"/>
      <c r="L1497" s="50"/>
      <c r="M1497" s="50"/>
      <c r="N1497" s="48"/>
      <c r="O1497" s="48"/>
      <c r="P1497" s="48"/>
      <c r="Q1497" s="48"/>
      <c r="R1497" s="48"/>
      <c r="S1497" s="49"/>
      <c r="T1497" s="49"/>
      <c r="U1497" s="49"/>
      <c r="V1497" s="48"/>
      <c r="W1497" s="48"/>
      <c r="X1497" s="48"/>
      <c r="Y1497" s="48"/>
      <c r="Z1497" s="48"/>
    </row>
    <row r="1498" spans="2:26" x14ac:dyDescent="0.2">
      <c r="B1498" s="48"/>
      <c r="C1498" s="48"/>
      <c r="D1498" s="48"/>
      <c r="E1498" s="48"/>
      <c r="F1498" s="48"/>
      <c r="G1498" s="48"/>
      <c r="H1498" s="48"/>
      <c r="I1498" s="48"/>
      <c r="J1498" s="48"/>
      <c r="K1498" s="48"/>
      <c r="L1498" s="50"/>
      <c r="M1498" s="50"/>
      <c r="N1498" s="48"/>
      <c r="O1498" s="48"/>
      <c r="P1498" s="48"/>
      <c r="Q1498" s="48"/>
      <c r="R1498" s="48"/>
      <c r="S1498" s="49"/>
      <c r="T1498" s="49"/>
      <c r="U1498" s="49"/>
      <c r="V1498" s="48"/>
      <c r="W1498" s="48"/>
      <c r="X1498" s="48"/>
      <c r="Y1498" s="48"/>
      <c r="Z1498" s="48"/>
    </row>
    <row r="1499" spans="2:26" x14ac:dyDescent="0.2">
      <c r="B1499" s="48"/>
      <c r="C1499" s="48"/>
      <c r="D1499" s="48"/>
      <c r="E1499" s="48"/>
      <c r="F1499" s="48"/>
      <c r="G1499" s="48"/>
      <c r="H1499" s="48"/>
      <c r="I1499" s="48"/>
      <c r="J1499" s="48"/>
      <c r="K1499" s="48"/>
      <c r="L1499" s="50"/>
      <c r="M1499" s="50"/>
      <c r="N1499" s="48"/>
      <c r="O1499" s="48"/>
      <c r="P1499" s="48"/>
      <c r="Q1499" s="48"/>
      <c r="R1499" s="48"/>
      <c r="S1499" s="49"/>
      <c r="T1499" s="49"/>
      <c r="U1499" s="49"/>
      <c r="V1499" s="48"/>
      <c r="W1499" s="48"/>
      <c r="X1499" s="48"/>
      <c r="Y1499" s="48"/>
      <c r="Z1499" s="48"/>
    </row>
    <row r="1500" spans="2:26" x14ac:dyDescent="0.2">
      <c r="B1500" s="48"/>
      <c r="C1500" s="48"/>
      <c r="D1500" s="48"/>
      <c r="E1500" s="48"/>
      <c r="F1500" s="48"/>
      <c r="G1500" s="48"/>
      <c r="H1500" s="48"/>
      <c r="I1500" s="48"/>
      <c r="J1500" s="48"/>
      <c r="K1500" s="48"/>
      <c r="L1500" s="50"/>
      <c r="M1500" s="50"/>
      <c r="N1500" s="48"/>
      <c r="O1500" s="48"/>
      <c r="P1500" s="48"/>
      <c r="Q1500" s="48"/>
      <c r="R1500" s="48"/>
      <c r="S1500" s="49"/>
      <c r="T1500" s="49"/>
      <c r="U1500" s="49"/>
      <c r="V1500" s="48"/>
      <c r="W1500" s="48"/>
      <c r="X1500" s="48"/>
      <c r="Y1500" s="48"/>
      <c r="Z1500" s="48"/>
    </row>
    <row r="1501" spans="2:26" x14ac:dyDescent="0.2">
      <c r="B1501" s="48"/>
      <c r="C1501" s="48"/>
      <c r="D1501" s="48"/>
      <c r="E1501" s="48"/>
      <c r="F1501" s="48"/>
      <c r="G1501" s="48"/>
      <c r="H1501" s="48"/>
      <c r="I1501" s="48"/>
      <c r="J1501" s="48"/>
      <c r="K1501" s="48"/>
      <c r="L1501" s="50"/>
      <c r="M1501" s="50"/>
      <c r="N1501" s="48"/>
      <c r="O1501" s="48"/>
      <c r="P1501" s="48"/>
      <c r="Q1501" s="48"/>
      <c r="R1501" s="48"/>
      <c r="S1501" s="49"/>
      <c r="T1501" s="49"/>
      <c r="U1501" s="49"/>
      <c r="V1501" s="48"/>
      <c r="W1501" s="48"/>
      <c r="X1501" s="48"/>
      <c r="Y1501" s="48"/>
      <c r="Z1501" s="48"/>
    </row>
    <row r="1502" spans="2:26" x14ac:dyDescent="0.2">
      <c r="B1502" s="48"/>
      <c r="C1502" s="48"/>
      <c r="D1502" s="48"/>
      <c r="E1502" s="48"/>
      <c r="F1502" s="48"/>
      <c r="G1502" s="48"/>
      <c r="H1502" s="48"/>
      <c r="I1502" s="48"/>
      <c r="J1502" s="48"/>
      <c r="K1502" s="48"/>
      <c r="L1502" s="50"/>
      <c r="M1502" s="50"/>
      <c r="N1502" s="48"/>
      <c r="O1502" s="48"/>
      <c r="P1502" s="48"/>
      <c r="Q1502" s="48"/>
      <c r="R1502" s="48"/>
      <c r="S1502" s="49"/>
      <c r="T1502" s="49"/>
      <c r="U1502" s="49"/>
      <c r="V1502" s="48"/>
      <c r="W1502" s="48"/>
      <c r="X1502" s="48"/>
      <c r="Y1502" s="48"/>
      <c r="Z1502" s="48"/>
    </row>
    <row r="1503" spans="2:26" x14ac:dyDescent="0.2">
      <c r="B1503" s="48"/>
      <c r="C1503" s="48"/>
      <c r="D1503" s="48"/>
      <c r="E1503" s="48"/>
      <c r="F1503" s="48"/>
      <c r="G1503" s="48"/>
      <c r="H1503" s="48"/>
      <c r="I1503" s="48"/>
      <c r="J1503" s="48"/>
      <c r="K1503" s="48"/>
      <c r="L1503" s="50"/>
      <c r="M1503" s="50"/>
      <c r="N1503" s="48"/>
      <c r="O1503" s="48"/>
      <c r="P1503" s="48"/>
      <c r="Q1503" s="48"/>
      <c r="R1503" s="48"/>
      <c r="S1503" s="49"/>
      <c r="T1503" s="49"/>
      <c r="U1503" s="49"/>
      <c r="V1503" s="48"/>
      <c r="W1503" s="48"/>
      <c r="X1503" s="48"/>
      <c r="Y1503" s="48"/>
      <c r="Z1503" s="48"/>
    </row>
    <row r="1504" spans="2:26" x14ac:dyDescent="0.2">
      <c r="B1504" s="48"/>
      <c r="C1504" s="48"/>
      <c r="D1504" s="48"/>
      <c r="E1504" s="48"/>
      <c r="F1504" s="48"/>
      <c r="G1504" s="48"/>
      <c r="H1504" s="48"/>
      <c r="I1504" s="48"/>
      <c r="J1504" s="48"/>
      <c r="K1504" s="48"/>
      <c r="L1504" s="50"/>
      <c r="M1504" s="50"/>
      <c r="N1504" s="48"/>
      <c r="O1504" s="48"/>
      <c r="P1504" s="48"/>
      <c r="Q1504" s="48"/>
      <c r="R1504" s="48"/>
      <c r="S1504" s="49"/>
      <c r="T1504" s="49"/>
      <c r="U1504" s="49"/>
      <c r="V1504" s="48"/>
      <c r="W1504" s="48"/>
      <c r="X1504" s="48"/>
      <c r="Y1504" s="48"/>
      <c r="Z1504" s="48"/>
    </row>
    <row r="1505" spans="2:26" x14ac:dyDescent="0.2">
      <c r="B1505" s="48"/>
      <c r="C1505" s="48"/>
      <c r="D1505" s="48"/>
      <c r="E1505" s="48"/>
      <c r="F1505" s="48"/>
      <c r="G1505" s="48"/>
      <c r="H1505" s="48"/>
      <c r="I1505" s="48"/>
      <c r="J1505" s="48"/>
      <c r="K1505" s="48"/>
      <c r="L1505" s="50"/>
      <c r="M1505" s="50"/>
      <c r="N1505" s="48"/>
      <c r="O1505" s="48"/>
      <c r="P1505" s="48"/>
      <c r="Q1505" s="48"/>
      <c r="R1505" s="48"/>
      <c r="S1505" s="49"/>
      <c r="T1505" s="49"/>
      <c r="U1505" s="49"/>
      <c r="V1505" s="48"/>
      <c r="W1505" s="48"/>
      <c r="X1505" s="48"/>
      <c r="Y1505" s="48"/>
      <c r="Z1505" s="48"/>
    </row>
    <row r="1506" spans="2:26" x14ac:dyDescent="0.2">
      <c r="B1506" s="48"/>
      <c r="C1506" s="48"/>
      <c r="D1506" s="48"/>
      <c r="E1506" s="48"/>
      <c r="F1506" s="48"/>
      <c r="G1506" s="48"/>
      <c r="H1506" s="48"/>
      <c r="I1506" s="48"/>
      <c r="J1506" s="48"/>
      <c r="K1506" s="48"/>
      <c r="L1506" s="50"/>
      <c r="M1506" s="50"/>
      <c r="N1506" s="48"/>
      <c r="O1506" s="48"/>
      <c r="P1506" s="48"/>
      <c r="Q1506" s="48"/>
      <c r="R1506" s="48"/>
      <c r="S1506" s="49"/>
      <c r="T1506" s="49"/>
      <c r="U1506" s="49"/>
      <c r="V1506" s="48"/>
      <c r="W1506" s="48"/>
      <c r="X1506" s="48"/>
      <c r="Y1506" s="48"/>
      <c r="Z1506" s="48"/>
    </row>
    <row r="1507" spans="2:26" x14ac:dyDescent="0.2">
      <c r="B1507" s="48"/>
      <c r="C1507" s="48"/>
      <c r="D1507" s="48"/>
      <c r="E1507" s="48"/>
      <c r="F1507" s="48"/>
      <c r="G1507" s="48"/>
      <c r="H1507" s="48"/>
      <c r="I1507" s="48"/>
      <c r="J1507" s="48"/>
      <c r="K1507" s="48"/>
      <c r="L1507" s="50"/>
      <c r="M1507" s="50"/>
      <c r="N1507" s="48"/>
      <c r="O1507" s="48"/>
      <c r="P1507" s="48"/>
      <c r="Q1507" s="48"/>
      <c r="R1507" s="48"/>
      <c r="S1507" s="49"/>
      <c r="T1507" s="49"/>
      <c r="U1507" s="49"/>
      <c r="V1507" s="48"/>
      <c r="W1507" s="48"/>
      <c r="X1507" s="48"/>
      <c r="Y1507" s="48"/>
      <c r="Z1507" s="48"/>
    </row>
    <row r="1508" spans="2:26" x14ac:dyDescent="0.2">
      <c r="B1508" s="48"/>
      <c r="C1508" s="48"/>
      <c r="D1508" s="48"/>
      <c r="E1508" s="48"/>
      <c r="F1508" s="48"/>
      <c r="G1508" s="48"/>
      <c r="H1508" s="48"/>
      <c r="I1508" s="48"/>
      <c r="J1508" s="48"/>
      <c r="K1508" s="48"/>
      <c r="L1508" s="50"/>
      <c r="M1508" s="50"/>
      <c r="N1508" s="48"/>
      <c r="O1508" s="48"/>
      <c r="P1508" s="48"/>
      <c r="Q1508" s="48"/>
      <c r="R1508" s="48"/>
      <c r="S1508" s="49"/>
      <c r="T1508" s="49"/>
      <c r="U1508" s="49"/>
      <c r="V1508" s="48"/>
      <c r="W1508" s="48"/>
      <c r="X1508" s="48"/>
      <c r="Y1508" s="48"/>
      <c r="Z1508" s="48"/>
    </row>
    <row r="1509" spans="2:26" x14ac:dyDescent="0.2">
      <c r="B1509" s="48"/>
      <c r="C1509" s="48"/>
      <c r="D1509" s="48"/>
      <c r="E1509" s="48"/>
      <c r="F1509" s="48"/>
      <c r="G1509" s="48"/>
      <c r="H1509" s="48"/>
      <c r="I1509" s="48"/>
      <c r="J1509" s="48"/>
      <c r="K1509" s="48"/>
      <c r="L1509" s="50"/>
      <c r="M1509" s="50"/>
      <c r="N1509" s="48"/>
      <c r="O1509" s="48"/>
      <c r="P1509" s="48"/>
      <c r="Q1509" s="48"/>
      <c r="R1509" s="48"/>
      <c r="S1509" s="49"/>
      <c r="T1509" s="49"/>
      <c r="U1509" s="49"/>
      <c r="V1509" s="48"/>
      <c r="W1509" s="48"/>
      <c r="X1509" s="48"/>
      <c r="Y1509" s="48"/>
      <c r="Z1509" s="48"/>
    </row>
    <row r="1510" spans="2:26" x14ac:dyDescent="0.2">
      <c r="B1510" s="48"/>
      <c r="C1510" s="48"/>
      <c r="D1510" s="48"/>
      <c r="E1510" s="48"/>
      <c r="F1510" s="48"/>
      <c r="G1510" s="48"/>
      <c r="H1510" s="48"/>
      <c r="I1510" s="48"/>
      <c r="J1510" s="48"/>
      <c r="K1510" s="48"/>
      <c r="L1510" s="50"/>
      <c r="M1510" s="50"/>
      <c r="N1510" s="48"/>
      <c r="O1510" s="48"/>
      <c r="P1510" s="48"/>
      <c r="Q1510" s="48"/>
      <c r="R1510" s="48"/>
      <c r="S1510" s="49"/>
      <c r="T1510" s="49"/>
      <c r="U1510" s="49"/>
      <c r="V1510" s="48"/>
      <c r="W1510" s="48"/>
      <c r="X1510" s="48"/>
      <c r="Y1510" s="48"/>
      <c r="Z1510" s="48"/>
    </row>
    <row r="1511" spans="2:26" x14ac:dyDescent="0.2">
      <c r="B1511" s="48"/>
      <c r="C1511" s="48"/>
      <c r="D1511" s="48"/>
      <c r="E1511" s="48"/>
      <c r="F1511" s="48"/>
      <c r="G1511" s="48"/>
      <c r="H1511" s="48"/>
      <c r="I1511" s="48"/>
      <c r="J1511" s="48"/>
      <c r="K1511" s="48"/>
      <c r="L1511" s="50"/>
      <c r="M1511" s="50"/>
      <c r="N1511" s="48"/>
      <c r="O1511" s="48"/>
      <c r="P1511" s="48"/>
      <c r="Q1511" s="48"/>
      <c r="R1511" s="48"/>
      <c r="S1511" s="49"/>
      <c r="T1511" s="49"/>
      <c r="U1511" s="49"/>
      <c r="V1511" s="48"/>
      <c r="W1511" s="48"/>
      <c r="X1511" s="48"/>
      <c r="Y1511" s="48"/>
      <c r="Z1511" s="48"/>
    </row>
    <row r="1512" spans="2:26" x14ac:dyDescent="0.2">
      <c r="B1512" s="48"/>
      <c r="C1512" s="48"/>
      <c r="D1512" s="48"/>
      <c r="E1512" s="48"/>
      <c r="F1512" s="48"/>
      <c r="G1512" s="48"/>
      <c r="H1512" s="48"/>
      <c r="I1512" s="48"/>
      <c r="J1512" s="48"/>
      <c r="K1512" s="48"/>
      <c r="L1512" s="50"/>
      <c r="M1512" s="50"/>
      <c r="N1512" s="48"/>
      <c r="O1512" s="48"/>
      <c r="P1512" s="48"/>
      <c r="Q1512" s="48"/>
      <c r="R1512" s="48"/>
      <c r="S1512" s="49"/>
      <c r="T1512" s="49"/>
      <c r="U1512" s="49"/>
      <c r="V1512" s="48"/>
      <c r="W1512" s="48"/>
      <c r="X1512" s="48"/>
      <c r="Y1512" s="48"/>
      <c r="Z1512" s="48"/>
    </row>
    <row r="1513" spans="2:26" x14ac:dyDescent="0.2">
      <c r="B1513" s="48"/>
      <c r="C1513" s="48"/>
      <c r="D1513" s="48"/>
      <c r="E1513" s="48"/>
      <c r="F1513" s="48"/>
      <c r="G1513" s="48"/>
      <c r="H1513" s="48"/>
      <c r="I1513" s="48"/>
      <c r="J1513" s="48"/>
      <c r="K1513" s="48"/>
      <c r="L1513" s="50"/>
      <c r="M1513" s="50"/>
      <c r="N1513" s="48"/>
      <c r="O1513" s="48"/>
      <c r="P1513" s="48"/>
      <c r="Q1513" s="48"/>
      <c r="R1513" s="48"/>
      <c r="S1513" s="49"/>
      <c r="T1513" s="49"/>
      <c r="U1513" s="49"/>
      <c r="V1513" s="48"/>
      <c r="W1513" s="48"/>
      <c r="X1513" s="48"/>
      <c r="Y1513" s="48"/>
      <c r="Z1513" s="48"/>
    </row>
    <row r="1514" spans="2:26" x14ac:dyDescent="0.2">
      <c r="B1514" s="48"/>
      <c r="C1514" s="48"/>
      <c r="D1514" s="48"/>
      <c r="E1514" s="48"/>
      <c r="F1514" s="48"/>
      <c r="G1514" s="48"/>
      <c r="H1514" s="48"/>
      <c r="I1514" s="48"/>
      <c r="J1514" s="48"/>
      <c r="K1514" s="48"/>
      <c r="L1514" s="50"/>
      <c r="M1514" s="50"/>
      <c r="N1514" s="48"/>
      <c r="O1514" s="48"/>
      <c r="P1514" s="48"/>
      <c r="Q1514" s="48"/>
      <c r="R1514" s="48"/>
      <c r="S1514" s="49"/>
      <c r="T1514" s="49"/>
      <c r="U1514" s="49"/>
      <c r="V1514" s="48"/>
      <c r="W1514" s="48"/>
      <c r="X1514" s="48"/>
      <c r="Y1514" s="48"/>
      <c r="Z1514" s="48"/>
    </row>
    <row r="1515" spans="2:26" x14ac:dyDescent="0.2">
      <c r="B1515" s="48"/>
      <c r="C1515" s="48"/>
      <c r="D1515" s="48"/>
      <c r="E1515" s="48"/>
      <c r="F1515" s="48"/>
      <c r="G1515" s="48"/>
      <c r="H1515" s="48"/>
      <c r="I1515" s="48"/>
      <c r="J1515" s="48"/>
      <c r="K1515" s="48"/>
      <c r="L1515" s="50"/>
      <c r="M1515" s="50"/>
      <c r="N1515" s="48"/>
      <c r="O1515" s="48"/>
      <c r="P1515" s="48"/>
      <c r="Q1515" s="48"/>
      <c r="R1515" s="48"/>
      <c r="S1515" s="49"/>
      <c r="T1515" s="49"/>
      <c r="U1515" s="49"/>
      <c r="V1515" s="48"/>
      <c r="W1515" s="48"/>
      <c r="X1515" s="48"/>
      <c r="Y1515" s="48"/>
      <c r="Z1515" s="48"/>
    </row>
    <row r="1516" spans="2:26" x14ac:dyDescent="0.2">
      <c r="B1516" s="48"/>
      <c r="C1516" s="48"/>
      <c r="D1516" s="48"/>
      <c r="E1516" s="48"/>
      <c r="F1516" s="48"/>
      <c r="G1516" s="48"/>
      <c r="H1516" s="48"/>
      <c r="I1516" s="48"/>
      <c r="J1516" s="48"/>
      <c r="K1516" s="48"/>
      <c r="L1516" s="50"/>
      <c r="M1516" s="50"/>
      <c r="N1516" s="48"/>
      <c r="O1516" s="48"/>
      <c r="P1516" s="48"/>
      <c r="Q1516" s="48"/>
      <c r="R1516" s="48"/>
      <c r="S1516" s="49"/>
      <c r="T1516" s="49"/>
      <c r="U1516" s="49"/>
      <c r="V1516" s="48"/>
      <c r="W1516" s="48"/>
      <c r="X1516" s="48"/>
      <c r="Y1516" s="48"/>
      <c r="Z1516" s="48"/>
    </row>
    <row r="1517" spans="2:26" x14ac:dyDescent="0.2">
      <c r="B1517" s="48"/>
      <c r="C1517" s="48"/>
      <c r="D1517" s="48"/>
      <c r="E1517" s="48"/>
      <c r="F1517" s="48"/>
      <c r="G1517" s="48"/>
      <c r="H1517" s="48"/>
      <c r="I1517" s="48"/>
      <c r="J1517" s="48"/>
      <c r="K1517" s="48"/>
      <c r="L1517" s="50"/>
      <c r="M1517" s="50"/>
      <c r="N1517" s="48"/>
      <c r="O1517" s="48"/>
      <c r="P1517" s="48"/>
      <c r="Q1517" s="48"/>
      <c r="R1517" s="48"/>
      <c r="S1517" s="49"/>
      <c r="T1517" s="49"/>
      <c r="U1517" s="49"/>
      <c r="V1517" s="48"/>
      <c r="W1517" s="48"/>
      <c r="X1517" s="48"/>
      <c r="Y1517" s="48"/>
      <c r="Z1517" s="48"/>
    </row>
    <row r="1518" spans="2:26" x14ac:dyDescent="0.2">
      <c r="B1518" s="48"/>
      <c r="C1518" s="48"/>
      <c r="D1518" s="48"/>
      <c r="E1518" s="48"/>
      <c r="F1518" s="48"/>
      <c r="G1518" s="48"/>
      <c r="H1518" s="48"/>
      <c r="I1518" s="48"/>
      <c r="J1518" s="48"/>
      <c r="K1518" s="48"/>
      <c r="L1518" s="50"/>
      <c r="M1518" s="50"/>
      <c r="N1518" s="48"/>
      <c r="O1518" s="48"/>
      <c r="P1518" s="48"/>
      <c r="Q1518" s="48"/>
      <c r="R1518" s="48"/>
      <c r="S1518" s="49"/>
      <c r="T1518" s="49"/>
      <c r="U1518" s="49"/>
      <c r="V1518" s="48"/>
      <c r="W1518" s="48"/>
      <c r="X1518" s="48"/>
      <c r="Y1518" s="48"/>
      <c r="Z1518" s="48"/>
    </row>
    <row r="1519" spans="2:26" x14ac:dyDescent="0.2">
      <c r="B1519" s="48"/>
      <c r="C1519" s="48"/>
      <c r="D1519" s="48"/>
      <c r="E1519" s="48"/>
      <c r="F1519" s="48"/>
      <c r="G1519" s="48"/>
      <c r="H1519" s="48"/>
      <c r="I1519" s="48"/>
      <c r="J1519" s="48"/>
      <c r="K1519" s="48"/>
      <c r="L1519" s="50"/>
      <c r="M1519" s="50"/>
      <c r="N1519" s="48"/>
      <c r="O1519" s="48"/>
      <c r="P1519" s="48"/>
      <c r="Q1519" s="48"/>
      <c r="R1519" s="48"/>
      <c r="S1519" s="49"/>
      <c r="T1519" s="49"/>
      <c r="U1519" s="49"/>
      <c r="V1519" s="48"/>
      <c r="W1519" s="48"/>
      <c r="X1519" s="48"/>
      <c r="Y1519" s="48"/>
      <c r="Z1519" s="48"/>
    </row>
    <row r="1520" spans="2:26" x14ac:dyDescent="0.2">
      <c r="B1520" s="48"/>
      <c r="C1520" s="48"/>
      <c r="D1520" s="48"/>
      <c r="E1520" s="48"/>
      <c r="F1520" s="48"/>
      <c r="G1520" s="48"/>
      <c r="H1520" s="48"/>
      <c r="I1520" s="48"/>
      <c r="J1520" s="48"/>
      <c r="K1520" s="48"/>
      <c r="L1520" s="50"/>
      <c r="M1520" s="50"/>
      <c r="N1520" s="48"/>
      <c r="O1520" s="48"/>
      <c r="P1520" s="48"/>
      <c r="Q1520" s="48"/>
      <c r="R1520" s="48"/>
      <c r="S1520" s="49"/>
      <c r="T1520" s="49"/>
      <c r="U1520" s="49"/>
      <c r="V1520" s="48"/>
      <c r="W1520" s="48"/>
      <c r="X1520" s="48"/>
      <c r="Y1520" s="48"/>
      <c r="Z1520" s="48"/>
    </row>
    <row r="1521" spans="2:26" x14ac:dyDescent="0.2">
      <c r="B1521" s="48"/>
      <c r="C1521" s="48"/>
      <c r="D1521" s="48"/>
      <c r="E1521" s="48"/>
      <c r="F1521" s="48"/>
      <c r="G1521" s="48"/>
      <c r="H1521" s="48"/>
      <c r="I1521" s="48"/>
      <c r="J1521" s="48"/>
      <c r="K1521" s="48"/>
      <c r="L1521" s="50"/>
      <c r="M1521" s="50"/>
      <c r="N1521" s="48"/>
      <c r="O1521" s="48"/>
      <c r="P1521" s="48"/>
      <c r="Q1521" s="48"/>
      <c r="R1521" s="48"/>
      <c r="S1521" s="49"/>
      <c r="T1521" s="49"/>
      <c r="U1521" s="49"/>
      <c r="V1521" s="48"/>
      <c r="W1521" s="48"/>
      <c r="X1521" s="48"/>
      <c r="Y1521" s="48"/>
      <c r="Z1521" s="48"/>
    </row>
    <row r="1522" spans="2:26" x14ac:dyDescent="0.2">
      <c r="B1522" s="48"/>
      <c r="C1522" s="48"/>
      <c r="D1522" s="48"/>
      <c r="E1522" s="48"/>
      <c r="F1522" s="48"/>
      <c r="G1522" s="48"/>
      <c r="H1522" s="48"/>
      <c r="I1522" s="48"/>
      <c r="J1522" s="48"/>
      <c r="K1522" s="48"/>
      <c r="L1522" s="50"/>
      <c r="M1522" s="50"/>
      <c r="N1522" s="48"/>
      <c r="O1522" s="48"/>
      <c r="P1522" s="48"/>
      <c r="Q1522" s="48"/>
      <c r="R1522" s="48"/>
      <c r="S1522" s="49"/>
      <c r="T1522" s="49"/>
      <c r="U1522" s="49"/>
      <c r="V1522" s="48"/>
      <c r="W1522" s="48"/>
      <c r="X1522" s="48"/>
      <c r="Y1522" s="48"/>
      <c r="Z1522" s="48"/>
    </row>
    <row r="1523" spans="2:26" x14ac:dyDescent="0.2">
      <c r="B1523" s="48"/>
      <c r="C1523" s="48"/>
      <c r="D1523" s="48"/>
      <c r="E1523" s="48"/>
      <c r="F1523" s="48"/>
      <c r="G1523" s="48"/>
      <c r="H1523" s="48"/>
      <c r="I1523" s="48"/>
      <c r="J1523" s="48"/>
      <c r="K1523" s="48"/>
      <c r="L1523" s="50"/>
      <c r="M1523" s="50"/>
      <c r="N1523" s="48"/>
      <c r="O1523" s="48"/>
      <c r="P1523" s="48"/>
      <c r="Q1523" s="48"/>
      <c r="R1523" s="48"/>
      <c r="S1523" s="49"/>
      <c r="T1523" s="49"/>
      <c r="U1523" s="49"/>
      <c r="V1523" s="48"/>
      <c r="W1523" s="48"/>
      <c r="X1523" s="48"/>
      <c r="Y1523" s="48"/>
      <c r="Z1523" s="48"/>
    </row>
    <row r="1524" spans="2:26" x14ac:dyDescent="0.2">
      <c r="B1524" s="48"/>
      <c r="C1524" s="48"/>
      <c r="D1524" s="48"/>
      <c r="E1524" s="48"/>
      <c r="F1524" s="48"/>
      <c r="G1524" s="48"/>
      <c r="H1524" s="48"/>
      <c r="I1524" s="48"/>
      <c r="J1524" s="48"/>
      <c r="K1524" s="48"/>
      <c r="L1524" s="50"/>
      <c r="M1524" s="50"/>
      <c r="N1524" s="48"/>
      <c r="O1524" s="48"/>
      <c r="P1524" s="48"/>
      <c r="Q1524" s="48"/>
      <c r="R1524" s="48"/>
      <c r="S1524" s="49"/>
      <c r="T1524" s="49"/>
      <c r="U1524" s="49"/>
      <c r="V1524" s="48"/>
      <c r="W1524" s="48"/>
      <c r="X1524" s="48"/>
      <c r="Y1524" s="48"/>
      <c r="Z1524" s="48"/>
    </row>
    <row r="1525" spans="2:26" x14ac:dyDescent="0.2">
      <c r="B1525" s="48"/>
      <c r="C1525" s="48"/>
      <c r="D1525" s="48"/>
      <c r="E1525" s="48"/>
      <c r="F1525" s="48"/>
      <c r="G1525" s="48"/>
      <c r="H1525" s="48"/>
      <c r="I1525" s="48"/>
      <c r="J1525" s="48"/>
      <c r="K1525" s="48"/>
      <c r="L1525" s="50"/>
      <c r="M1525" s="50"/>
      <c r="N1525" s="48"/>
      <c r="O1525" s="48"/>
      <c r="P1525" s="48"/>
      <c r="Q1525" s="48"/>
      <c r="R1525" s="48"/>
      <c r="S1525" s="49"/>
      <c r="T1525" s="49"/>
      <c r="U1525" s="49"/>
      <c r="V1525" s="48"/>
      <c r="W1525" s="48"/>
      <c r="X1525" s="48"/>
      <c r="Y1525" s="48"/>
      <c r="Z1525" s="48"/>
    </row>
    <row r="1526" spans="2:26" x14ac:dyDescent="0.2">
      <c r="B1526" s="48"/>
      <c r="C1526" s="48"/>
      <c r="D1526" s="48"/>
      <c r="E1526" s="48"/>
      <c r="F1526" s="48"/>
      <c r="G1526" s="48"/>
      <c r="H1526" s="48"/>
      <c r="I1526" s="48"/>
      <c r="J1526" s="48"/>
      <c r="K1526" s="48"/>
      <c r="L1526" s="50"/>
      <c r="M1526" s="50"/>
      <c r="N1526" s="48"/>
      <c r="O1526" s="48"/>
      <c r="P1526" s="48"/>
      <c r="Q1526" s="48"/>
      <c r="R1526" s="48"/>
      <c r="S1526" s="49"/>
      <c r="T1526" s="49"/>
      <c r="U1526" s="49"/>
      <c r="V1526" s="48"/>
      <c r="W1526" s="48"/>
      <c r="X1526" s="48"/>
      <c r="Y1526" s="48"/>
      <c r="Z1526" s="48"/>
    </row>
    <row r="1527" spans="2:26" x14ac:dyDescent="0.2">
      <c r="B1527" s="48"/>
      <c r="C1527" s="48"/>
      <c r="D1527" s="48"/>
      <c r="E1527" s="48"/>
      <c r="F1527" s="48"/>
      <c r="G1527" s="48"/>
      <c r="H1527" s="48"/>
      <c r="I1527" s="48"/>
      <c r="J1527" s="48"/>
      <c r="K1527" s="48"/>
      <c r="L1527" s="50"/>
      <c r="M1527" s="50"/>
      <c r="N1527" s="48"/>
      <c r="O1527" s="48"/>
      <c r="P1527" s="48"/>
      <c r="Q1527" s="48"/>
      <c r="R1527" s="48"/>
      <c r="S1527" s="49"/>
      <c r="T1527" s="49"/>
      <c r="U1527" s="49"/>
      <c r="V1527" s="48"/>
      <c r="W1527" s="48"/>
      <c r="X1527" s="48"/>
      <c r="Y1527" s="48"/>
      <c r="Z1527" s="48"/>
    </row>
    <row r="1528" spans="2:26" x14ac:dyDescent="0.2">
      <c r="B1528" s="48"/>
      <c r="C1528" s="48"/>
      <c r="D1528" s="48"/>
      <c r="E1528" s="48"/>
      <c r="F1528" s="48"/>
      <c r="G1528" s="48"/>
      <c r="H1528" s="48"/>
      <c r="I1528" s="48"/>
      <c r="J1528" s="48"/>
      <c r="K1528" s="48"/>
      <c r="L1528" s="50"/>
      <c r="M1528" s="50"/>
      <c r="N1528" s="48"/>
      <c r="O1528" s="48"/>
      <c r="P1528" s="48"/>
      <c r="Q1528" s="48"/>
      <c r="R1528" s="48"/>
      <c r="S1528" s="49"/>
      <c r="T1528" s="49"/>
      <c r="U1528" s="49"/>
      <c r="V1528" s="48"/>
      <c r="W1528" s="48"/>
      <c r="X1528" s="48"/>
      <c r="Y1528" s="48"/>
      <c r="Z1528" s="48"/>
    </row>
    <row r="1529" spans="2:26" x14ac:dyDescent="0.2">
      <c r="B1529" s="48"/>
      <c r="C1529" s="48"/>
      <c r="D1529" s="48"/>
      <c r="E1529" s="48"/>
      <c r="F1529" s="48"/>
      <c r="G1529" s="48"/>
      <c r="H1529" s="48"/>
      <c r="I1529" s="48"/>
      <c r="J1529" s="48"/>
      <c r="K1529" s="48"/>
      <c r="L1529" s="50"/>
      <c r="M1529" s="50"/>
      <c r="N1529" s="48"/>
      <c r="O1529" s="48"/>
      <c r="P1529" s="48"/>
      <c r="Q1529" s="48"/>
      <c r="R1529" s="48"/>
      <c r="S1529" s="49"/>
      <c r="T1529" s="49"/>
      <c r="U1529" s="49"/>
      <c r="V1529" s="48"/>
      <c r="W1529" s="48"/>
      <c r="X1529" s="48"/>
      <c r="Y1529" s="48"/>
      <c r="Z1529" s="48"/>
    </row>
    <row r="1530" spans="2:26" x14ac:dyDescent="0.2">
      <c r="B1530" s="48"/>
      <c r="C1530" s="48"/>
      <c r="D1530" s="48"/>
      <c r="E1530" s="48"/>
      <c r="F1530" s="48"/>
      <c r="G1530" s="48"/>
      <c r="H1530" s="48"/>
      <c r="I1530" s="48"/>
      <c r="J1530" s="48"/>
      <c r="K1530" s="48"/>
      <c r="L1530" s="50"/>
      <c r="M1530" s="50"/>
      <c r="N1530" s="48"/>
      <c r="O1530" s="48"/>
      <c r="P1530" s="48"/>
      <c r="Q1530" s="48"/>
      <c r="R1530" s="48"/>
      <c r="S1530" s="49"/>
      <c r="T1530" s="49"/>
      <c r="U1530" s="49"/>
      <c r="V1530" s="48"/>
      <c r="W1530" s="48"/>
      <c r="X1530" s="48"/>
      <c r="Y1530" s="48"/>
      <c r="Z1530" s="48"/>
    </row>
    <row r="1531" spans="2:26" x14ac:dyDescent="0.2">
      <c r="B1531" s="48"/>
      <c r="C1531" s="48"/>
      <c r="D1531" s="48"/>
      <c r="E1531" s="48"/>
      <c r="F1531" s="48"/>
      <c r="G1531" s="48"/>
      <c r="H1531" s="48"/>
      <c r="I1531" s="48"/>
      <c r="J1531" s="48"/>
      <c r="K1531" s="48"/>
      <c r="L1531" s="50"/>
      <c r="M1531" s="50"/>
      <c r="N1531" s="48"/>
      <c r="O1531" s="48"/>
      <c r="P1531" s="48"/>
      <c r="Q1531" s="48"/>
      <c r="R1531" s="48"/>
      <c r="S1531" s="49"/>
      <c r="T1531" s="49"/>
      <c r="U1531" s="49"/>
      <c r="V1531" s="48"/>
      <c r="W1531" s="48"/>
      <c r="X1531" s="48"/>
      <c r="Y1531" s="48"/>
      <c r="Z1531" s="48"/>
    </row>
    <row r="1532" spans="2:26" x14ac:dyDescent="0.2">
      <c r="B1532" s="48"/>
      <c r="C1532" s="48"/>
      <c r="D1532" s="48"/>
      <c r="E1532" s="48"/>
      <c r="F1532" s="48"/>
      <c r="G1532" s="48"/>
      <c r="H1532" s="48"/>
      <c r="I1532" s="48"/>
      <c r="J1532" s="48"/>
      <c r="K1532" s="48"/>
      <c r="L1532" s="50"/>
      <c r="M1532" s="50"/>
      <c r="N1532" s="48"/>
      <c r="O1532" s="48"/>
      <c r="P1532" s="48"/>
      <c r="Q1532" s="48"/>
      <c r="R1532" s="48"/>
      <c r="S1532" s="49"/>
      <c r="T1532" s="49"/>
      <c r="U1532" s="49"/>
      <c r="V1532" s="48"/>
      <c r="W1532" s="48"/>
      <c r="X1532" s="48"/>
      <c r="Y1532" s="48"/>
      <c r="Z1532" s="48"/>
    </row>
    <row r="1533" spans="2:26" x14ac:dyDescent="0.2">
      <c r="B1533" s="48"/>
      <c r="C1533" s="48"/>
      <c r="D1533" s="48"/>
      <c r="E1533" s="48"/>
      <c r="F1533" s="48"/>
      <c r="G1533" s="48"/>
      <c r="H1533" s="48"/>
      <c r="I1533" s="48"/>
      <c r="J1533" s="48"/>
      <c r="K1533" s="48"/>
      <c r="L1533" s="50"/>
      <c r="M1533" s="50"/>
      <c r="N1533" s="48"/>
      <c r="O1533" s="48"/>
      <c r="P1533" s="48"/>
      <c r="Q1533" s="48"/>
      <c r="R1533" s="48"/>
      <c r="S1533" s="49"/>
      <c r="T1533" s="49"/>
      <c r="U1533" s="49"/>
      <c r="V1533" s="48"/>
      <c r="W1533" s="48"/>
      <c r="X1533" s="48"/>
      <c r="Y1533" s="48"/>
      <c r="Z1533" s="48"/>
    </row>
    <row r="1534" spans="2:26" x14ac:dyDescent="0.2">
      <c r="B1534" s="48"/>
      <c r="C1534" s="48"/>
      <c r="D1534" s="48"/>
      <c r="E1534" s="48"/>
      <c r="F1534" s="48"/>
      <c r="G1534" s="48"/>
      <c r="H1534" s="48"/>
      <c r="I1534" s="48"/>
      <c r="J1534" s="48"/>
      <c r="K1534" s="48"/>
      <c r="L1534" s="50"/>
      <c r="M1534" s="50"/>
      <c r="N1534" s="48"/>
      <c r="O1534" s="48"/>
      <c r="P1534" s="48"/>
      <c r="Q1534" s="48"/>
      <c r="R1534" s="48"/>
      <c r="S1534" s="49"/>
      <c r="T1534" s="49"/>
      <c r="U1534" s="49"/>
      <c r="V1534" s="48"/>
      <c r="W1534" s="48"/>
      <c r="X1534" s="48"/>
      <c r="Y1534" s="48"/>
      <c r="Z1534" s="48"/>
    </row>
    <row r="1535" spans="2:26" x14ac:dyDescent="0.2">
      <c r="B1535" s="48"/>
      <c r="C1535" s="48"/>
      <c r="D1535" s="48"/>
      <c r="E1535" s="48"/>
      <c r="F1535" s="48"/>
      <c r="G1535" s="48"/>
      <c r="H1535" s="48"/>
      <c r="I1535" s="48"/>
      <c r="J1535" s="48"/>
      <c r="K1535" s="48"/>
      <c r="L1535" s="50"/>
      <c r="M1535" s="50"/>
      <c r="N1535" s="48"/>
      <c r="O1535" s="48"/>
      <c r="P1535" s="48"/>
      <c r="Q1535" s="48"/>
      <c r="R1535" s="48"/>
      <c r="S1535" s="49"/>
      <c r="T1535" s="49"/>
      <c r="U1535" s="49"/>
      <c r="V1535" s="48"/>
      <c r="W1535" s="48"/>
      <c r="X1535" s="48"/>
      <c r="Y1535" s="48"/>
      <c r="Z1535" s="48"/>
    </row>
    <row r="1536" spans="2:26" x14ac:dyDescent="0.2">
      <c r="B1536" s="48"/>
      <c r="C1536" s="48"/>
      <c r="D1536" s="48"/>
      <c r="E1536" s="48"/>
      <c r="F1536" s="48"/>
      <c r="G1536" s="48"/>
      <c r="H1536" s="48"/>
      <c r="I1536" s="48"/>
      <c r="J1536" s="48"/>
      <c r="K1536" s="48"/>
      <c r="L1536" s="50"/>
      <c r="M1536" s="50"/>
      <c r="N1536" s="48"/>
      <c r="O1536" s="48"/>
      <c r="P1536" s="48"/>
      <c r="Q1536" s="48"/>
      <c r="R1536" s="48"/>
      <c r="S1536" s="49"/>
      <c r="T1536" s="49"/>
      <c r="U1536" s="49"/>
      <c r="V1536" s="48"/>
      <c r="W1536" s="48"/>
      <c r="X1536" s="48"/>
      <c r="Y1536" s="48"/>
      <c r="Z1536" s="48"/>
    </row>
    <row r="1537" spans="2:26" x14ac:dyDescent="0.2">
      <c r="B1537" s="48"/>
      <c r="C1537" s="48"/>
      <c r="D1537" s="48"/>
      <c r="E1537" s="48"/>
      <c r="F1537" s="48"/>
      <c r="G1537" s="48"/>
      <c r="H1537" s="48"/>
      <c r="I1537" s="48"/>
      <c r="J1537" s="48"/>
      <c r="K1537" s="48"/>
      <c r="L1537" s="50"/>
      <c r="M1537" s="50"/>
      <c r="N1537" s="48"/>
      <c r="O1537" s="48"/>
      <c r="P1537" s="48"/>
      <c r="Q1537" s="48"/>
      <c r="R1537" s="48"/>
      <c r="S1537" s="49"/>
      <c r="T1537" s="49"/>
      <c r="U1537" s="49"/>
      <c r="V1537" s="48"/>
      <c r="W1537" s="48"/>
      <c r="X1537" s="48"/>
      <c r="Y1537" s="48"/>
      <c r="Z1537" s="48"/>
    </row>
    <row r="1538" spans="2:26" x14ac:dyDescent="0.2">
      <c r="B1538" s="48"/>
      <c r="C1538" s="48"/>
      <c r="D1538" s="48"/>
      <c r="E1538" s="48"/>
      <c r="F1538" s="48"/>
      <c r="G1538" s="48"/>
      <c r="H1538" s="48"/>
      <c r="I1538" s="48"/>
      <c r="J1538" s="48"/>
      <c r="K1538" s="48"/>
      <c r="L1538" s="50"/>
      <c r="M1538" s="50"/>
      <c r="N1538" s="48"/>
      <c r="O1538" s="48"/>
      <c r="P1538" s="48"/>
      <c r="Q1538" s="48"/>
      <c r="R1538" s="48"/>
      <c r="S1538" s="49"/>
      <c r="T1538" s="49"/>
      <c r="U1538" s="49"/>
      <c r="V1538" s="48"/>
      <c r="W1538" s="48"/>
      <c r="X1538" s="48"/>
      <c r="Y1538" s="48"/>
      <c r="Z1538" s="48"/>
    </row>
    <row r="1539" spans="2:26" x14ac:dyDescent="0.2">
      <c r="B1539" s="48"/>
      <c r="C1539" s="48"/>
      <c r="D1539" s="48"/>
      <c r="E1539" s="48"/>
      <c r="F1539" s="48"/>
      <c r="G1539" s="48"/>
      <c r="H1539" s="48"/>
      <c r="I1539" s="48"/>
      <c r="J1539" s="48"/>
      <c r="K1539" s="48"/>
      <c r="L1539" s="50"/>
      <c r="M1539" s="50"/>
      <c r="N1539" s="48"/>
      <c r="O1539" s="48"/>
      <c r="P1539" s="48"/>
      <c r="Q1539" s="48"/>
      <c r="R1539" s="48"/>
      <c r="S1539" s="49"/>
      <c r="T1539" s="49"/>
      <c r="U1539" s="49"/>
      <c r="V1539" s="48"/>
      <c r="W1539" s="48"/>
      <c r="X1539" s="48"/>
      <c r="Y1539" s="48"/>
      <c r="Z1539" s="48"/>
    </row>
    <row r="1540" spans="2:26" x14ac:dyDescent="0.2">
      <c r="B1540" s="48"/>
      <c r="C1540" s="48"/>
      <c r="D1540" s="48"/>
      <c r="E1540" s="48"/>
      <c r="F1540" s="48"/>
      <c r="G1540" s="48"/>
      <c r="H1540" s="48"/>
      <c r="I1540" s="48"/>
      <c r="J1540" s="48"/>
      <c r="K1540" s="48"/>
      <c r="L1540" s="50"/>
      <c r="M1540" s="50"/>
      <c r="N1540" s="48"/>
      <c r="O1540" s="48"/>
      <c r="P1540" s="48"/>
      <c r="Q1540" s="48"/>
      <c r="R1540" s="48"/>
      <c r="S1540" s="49"/>
      <c r="T1540" s="49"/>
      <c r="U1540" s="49"/>
      <c r="V1540" s="48"/>
      <c r="W1540" s="48"/>
      <c r="X1540" s="48"/>
      <c r="Y1540" s="48"/>
      <c r="Z1540" s="48"/>
    </row>
    <row r="1541" spans="2:26" x14ac:dyDescent="0.2">
      <c r="B1541" s="48"/>
      <c r="C1541" s="48"/>
      <c r="D1541" s="48"/>
      <c r="E1541" s="48"/>
      <c r="F1541" s="48"/>
      <c r="G1541" s="48"/>
      <c r="H1541" s="48"/>
      <c r="I1541" s="48"/>
      <c r="J1541" s="48"/>
      <c r="K1541" s="48"/>
      <c r="L1541" s="50"/>
      <c r="M1541" s="50"/>
      <c r="N1541" s="48"/>
      <c r="O1541" s="48"/>
      <c r="P1541" s="48"/>
      <c r="Q1541" s="48"/>
      <c r="R1541" s="48"/>
      <c r="S1541" s="49"/>
      <c r="T1541" s="49"/>
      <c r="U1541" s="49"/>
      <c r="V1541" s="48"/>
      <c r="W1541" s="48"/>
      <c r="X1541" s="48"/>
      <c r="Y1541" s="48"/>
      <c r="Z1541" s="48"/>
    </row>
    <row r="1542" spans="2:26" x14ac:dyDescent="0.2">
      <c r="B1542" s="48"/>
      <c r="C1542" s="48"/>
      <c r="D1542" s="48"/>
      <c r="E1542" s="48"/>
      <c r="F1542" s="48"/>
      <c r="G1542" s="48"/>
      <c r="H1542" s="48"/>
      <c r="I1542" s="48"/>
      <c r="J1542" s="48"/>
      <c r="K1542" s="48"/>
      <c r="L1542" s="50"/>
      <c r="M1542" s="50"/>
      <c r="N1542" s="48"/>
      <c r="O1542" s="48"/>
      <c r="P1542" s="48"/>
      <c r="Q1542" s="48"/>
      <c r="R1542" s="48"/>
      <c r="S1542" s="49"/>
      <c r="T1542" s="49"/>
      <c r="U1542" s="49"/>
      <c r="V1542" s="48"/>
      <c r="W1542" s="48"/>
      <c r="X1542" s="48"/>
      <c r="Y1542" s="48"/>
      <c r="Z1542" s="48"/>
    </row>
    <row r="1543" spans="2:26" x14ac:dyDescent="0.2">
      <c r="B1543" s="48"/>
      <c r="C1543" s="48"/>
      <c r="D1543" s="48"/>
      <c r="E1543" s="48"/>
      <c r="F1543" s="48"/>
      <c r="G1543" s="48"/>
      <c r="H1543" s="48"/>
      <c r="I1543" s="48"/>
      <c r="J1543" s="48"/>
      <c r="K1543" s="48"/>
      <c r="L1543" s="50"/>
      <c r="M1543" s="50"/>
      <c r="N1543" s="48"/>
      <c r="O1543" s="48"/>
      <c r="P1543" s="48"/>
      <c r="Q1543" s="48"/>
      <c r="R1543" s="48"/>
      <c r="S1543" s="49"/>
      <c r="T1543" s="49"/>
      <c r="U1543" s="49"/>
      <c r="V1543" s="48"/>
      <c r="W1543" s="48"/>
      <c r="X1543" s="48"/>
      <c r="Y1543" s="48"/>
      <c r="Z1543" s="48"/>
    </row>
    <row r="1544" spans="2:26" x14ac:dyDescent="0.2">
      <c r="B1544" s="48"/>
      <c r="C1544" s="48"/>
      <c r="D1544" s="48"/>
      <c r="E1544" s="48"/>
      <c r="F1544" s="48"/>
      <c r="G1544" s="48"/>
      <c r="H1544" s="48"/>
      <c r="I1544" s="48"/>
      <c r="J1544" s="48"/>
      <c r="K1544" s="48"/>
      <c r="L1544" s="50"/>
      <c r="M1544" s="50"/>
      <c r="N1544" s="48"/>
      <c r="O1544" s="48"/>
      <c r="P1544" s="48"/>
      <c r="Q1544" s="48"/>
      <c r="R1544" s="48"/>
      <c r="S1544" s="49"/>
      <c r="T1544" s="49"/>
      <c r="U1544" s="49"/>
      <c r="V1544" s="48"/>
      <c r="W1544" s="48"/>
      <c r="X1544" s="48"/>
      <c r="Y1544" s="48"/>
      <c r="Z1544" s="48"/>
    </row>
    <row r="1545" spans="2:26" x14ac:dyDescent="0.2">
      <c r="B1545" s="48"/>
      <c r="C1545" s="48"/>
      <c r="D1545" s="48"/>
      <c r="E1545" s="48"/>
      <c r="F1545" s="48"/>
      <c r="G1545" s="48"/>
      <c r="H1545" s="48"/>
      <c r="I1545" s="48"/>
      <c r="J1545" s="48"/>
      <c r="K1545" s="48"/>
      <c r="L1545" s="50"/>
      <c r="M1545" s="50"/>
      <c r="N1545" s="48"/>
      <c r="O1545" s="48"/>
      <c r="P1545" s="48"/>
      <c r="Q1545" s="48"/>
      <c r="R1545" s="48"/>
      <c r="S1545" s="49"/>
      <c r="T1545" s="49"/>
      <c r="U1545" s="49"/>
      <c r="V1545" s="48"/>
      <c r="W1545" s="48"/>
      <c r="X1545" s="48"/>
      <c r="Y1545" s="48"/>
      <c r="Z1545" s="48"/>
    </row>
    <row r="1546" spans="2:26" x14ac:dyDescent="0.2">
      <c r="B1546" s="48"/>
      <c r="C1546" s="48"/>
      <c r="D1546" s="48"/>
      <c r="E1546" s="48"/>
      <c r="F1546" s="48"/>
      <c r="G1546" s="48"/>
      <c r="H1546" s="48"/>
      <c r="I1546" s="48"/>
      <c r="J1546" s="48"/>
      <c r="K1546" s="48"/>
      <c r="L1546" s="50"/>
      <c r="M1546" s="50"/>
      <c r="N1546" s="48"/>
      <c r="O1546" s="48"/>
      <c r="P1546" s="48"/>
      <c r="Q1546" s="48"/>
      <c r="R1546" s="48"/>
      <c r="S1546" s="49"/>
      <c r="T1546" s="49"/>
      <c r="U1546" s="49"/>
      <c r="V1546" s="48"/>
      <c r="W1546" s="48"/>
      <c r="X1546" s="48"/>
      <c r="Y1546" s="48"/>
      <c r="Z1546" s="48"/>
    </row>
    <row r="1547" spans="2:26" x14ac:dyDescent="0.2">
      <c r="B1547" s="48"/>
      <c r="C1547" s="48"/>
      <c r="D1547" s="48"/>
      <c r="E1547" s="48"/>
      <c r="F1547" s="48"/>
      <c r="G1547" s="48"/>
      <c r="H1547" s="48"/>
      <c r="I1547" s="48"/>
      <c r="J1547" s="48"/>
      <c r="K1547" s="48"/>
      <c r="L1547" s="50"/>
      <c r="M1547" s="50"/>
      <c r="N1547" s="48"/>
      <c r="O1547" s="48"/>
      <c r="P1547" s="48"/>
      <c r="Q1547" s="48"/>
      <c r="R1547" s="48"/>
      <c r="S1547" s="49"/>
      <c r="T1547" s="49"/>
      <c r="U1547" s="49"/>
      <c r="V1547" s="48"/>
      <c r="W1547" s="48"/>
      <c r="X1547" s="48"/>
      <c r="Y1547" s="48"/>
      <c r="Z1547" s="48"/>
    </row>
    <row r="1548" spans="2:26" x14ac:dyDescent="0.2">
      <c r="B1548" s="48"/>
      <c r="C1548" s="48"/>
      <c r="D1548" s="48"/>
      <c r="E1548" s="48"/>
      <c r="F1548" s="48"/>
      <c r="G1548" s="48"/>
      <c r="H1548" s="48"/>
      <c r="I1548" s="48"/>
      <c r="J1548" s="48"/>
      <c r="K1548" s="48"/>
      <c r="L1548" s="50"/>
      <c r="M1548" s="50"/>
      <c r="N1548" s="48"/>
      <c r="O1548" s="48"/>
      <c r="P1548" s="48"/>
      <c r="Q1548" s="48"/>
      <c r="R1548" s="48"/>
      <c r="S1548" s="49"/>
      <c r="T1548" s="49"/>
      <c r="U1548" s="49"/>
      <c r="V1548" s="48"/>
      <c r="W1548" s="48"/>
      <c r="X1548" s="48"/>
      <c r="Y1548" s="48"/>
      <c r="Z1548" s="48"/>
    </row>
    <row r="1549" spans="2:26" x14ac:dyDescent="0.2">
      <c r="B1549" s="48"/>
      <c r="C1549" s="48"/>
      <c r="D1549" s="48"/>
      <c r="E1549" s="48"/>
      <c r="F1549" s="48"/>
      <c r="G1549" s="48"/>
      <c r="H1549" s="48"/>
      <c r="I1549" s="48"/>
      <c r="J1549" s="48"/>
      <c r="K1549" s="48"/>
      <c r="L1549" s="50"/>
      <c r="M1549" s="50"/>
      <c r="N1549" s="48"/>
      <c r="O1549" s="48"/>
      <c r="P1549" s="48"/>
      <c r="Q1549" s="48"/>
      <c r="R1549" s="48"/>
      <c r="S1549" s="49"/>
      <c r="T1549" s="49"/>
      <c r="U1549" s="49"/>
      <c r="V1549" s="48"/>
      <c r="W1549" s="48"/>
      <c r="X1549" s="48"/>
      <c r="Y1549" s="48"/>
      <c r="Z1549" s="48"/>
    </row>
    <row r="1550" spans="2:26" x14ac:dyDescent="0.2">
      <c r="B1550" s="48"/>
      <c r="C1550" s="48"/>
      <c r="D1550" s="48"/>
      <c r="E1550" s="48"/>
      <c r="F1550" s="48"/>
      <c r="G1550" s="48"/>
      <c r="H1550" s="48"/>
      <c r="I1550" s="48"/>
      <c r="J1550" s="48"/>
      <c r="K1550" s="48"/>
      <c r="L1550" s="50"/>
      <c r="M1550" s="50"/>
      <c r="N1550" s="48"/>
      <c r="O1550" s="48"/>
      <c r="P1550" s="48"/>
      <c r="Q1550" s="48"/>
      <c r="R1550" s="48"/>
      <c r="S1550" s="49"/>
      <c r="T1550" s="49"/>
      <c r="U1550" s="49"/>
      <c r="V1550" s="48"/>
      <c r="W1550" s="48"/>
      <c r="X1550" s="48"/>
      <c r="Y1550" s="48"/>
      <c r="Z1550" s="48"/>
    </row>
    <row r="1551" spans="2:26" x14ac:dyDescent="0.2">
      <c r="B1551" s="48"/>
      <c r="C1551" s="48"/>
      <c r="D1551" s="48"/>
      <c r="E1551" s="48"/>
      <c r="F1551" s="48"/>
      <c r="G1551" s="48"/>
      <c r="H1551" s="48"/>
      <c r="I1551" s="48"/>
      <c r="J1551" s="48"/>
      <c r="K1551" s="48"/>
      <c r="L1551" s="50"/>
      <c r="M1551" s="50"/>
      <c r="N1551" s="48"/>
      <c r="O1551" s="48"/>
      <c r="P1551" s="48"/>
      <c r="Q1551" s="48"/>
      <c r="R1551" s="48"/>
      <c r="S1551" s="49"/>
      <c r="T1551" s="49"/>
      <c r="U1551" s="49"/>
      <c r="V1551" s="48"/>
      <c r="W1551" s="48"/>
      <c r="X1551" s="48"/>
      <c r="Y1551" s="48"/>
      <c r="Z1551" s="48"/>
    </row>
    <row r="1552" spans="2:26" x14ac:dyDescent="0.2">
      <c r="B1552" s="48"/>
      <c r="C1552" s="48"/>
      <c r="D1552" s="48"/>
      <c r="E1552" s="48"/>
      <c r="F1552" s="48"/>
      <c r="G1552" s="48"/>
      <c r="H1552" s="48"/>
      <c r="I1552" s="48"/>
      <c r="J1552" s="48"/>
      <c r="K1552" s="48"/>
      <c r="L1552" s="50"/>
      <c r="M1552" s="50"/>
      <c r="N1552" s="48"/>
      <c r="O1552" s="48"/>
      <c r="P1552" s="48"/>
      <c r="Q1552" s="48"/>
      <c r="R1552" s="48"/>
      <c r="S1552" s="49"/>
      <c r="T1552" s="49"/>
      <c r="U1552" s="49"/>
      <c r="V1552" s="48"/>
      <c r="W1552" s="48"/>
      <c r="X1552" s="48"/>
      <c r="Y1552" s="48"/>
      <c r="Z1552" s="48"/>
    </row>
    <row r="1553" spans="2:26" x14ac:dyDescent="0.2">
      <c r="B1553" s="48"/>
      <c r="C1553" s="48"/>
      <c r="D1553" s="48"/>
      <c r="E1553" s="48"/>
      <c r="F1553" s="48"/>
      <c r="G1553" s="48"/>
      <c r="H1553" s="48"/>
      <c r="I1553" s="48"/>
      <c r="J1553" s="48"/>
      <c r="K1553" s="48"/>
      <c r="L1553" s="50"/>
      <c r="M1553" s="50"/>
      <c r="N1553" s="48"/>
      <c r="O1553" s="48"/>
      <c r="P1553" s="48"/>
      <c r="Q1553" s="48"/>
      <c r="R1553" s="48"/>
      <c r="S1553" s="49"/>
      <c r="T1553" s="49"/>
      <c r="U1553" s="49"/>
      <c r="V1553" s="48"/>
      <c r="W1553" s="48"/>
      <c r="X1553" s="48"/>
      <c r="Y1553" s="48"/>
      <c r="Z1553" s="48"/>
    </row>
    <row r="1554" spans="2:26" x14ac:dyDescent="0.2">
      <c r="B1554" s="48"/>
      <c r="C1554" s="48"/>
      <c r="D1554" s="48"/>
      <c r="E1554" s="48"/>
      <c r="F1554" s="48"/>
      <c r="G1554" s="48"/>
      <c r="H1554" s="48"/>
      <c r="I1554" s="48"/>
      <c r="J1554" s="48"/>
      <c r="K1554" s="48"/>
      <c r="L1554" s="50"/>
      <c r="M1554" s="50"/>
      <c r="N1554" s="48"/>
      <c r="O1554" s="48"/>
      <c r="P1554" s="48"/>
      <c r="Q1554" s="48"/>
      <c r="R1554" s="48"/>
      <c r="S1554" s="49"/>
      <c r="T1554" s="49"/>
      <c r="U1554" s="49"/>
      <c r="V1554" s="48"/>
      <c r="W1554" s="48"/>
      <c r="X1554" s="48"/>
      <c r="Y1554" s="48"/>
      <c r="Z1554" s="48"/>
    </row>
    <row r="1555" spans="2:26" x14ac:dyDescent="0.2">
      <c r="B1555" s="48"/>
      <c r="C1555" s="48"/>
      <c r="D1555" s="48"/>
      <c r="E1555" s="48"/>
      <c r="F1555" s="48"/>
      <c r="G1555" s="48"/>
      <c r="H1555" s="48"/>
      <c r="I1555" s="48"/>
      <c r="J1555" s="48"/>
      <c r="K1555" s="48"/>
      <c r="L1555" s="50"/>
      <c r="M1555" s="50"/>
      <c r="N1555" s="48"/>
      <c r="O1555" s="48"/>
      <c r="P1555" s="48"/>
      <c r="Q1555" s="48"/>
      <c r="R1555" s="48"/>
      <c r="S1555" s="49"/>
      <c r="T1555" s="49"/>
      <c r="U1555" s="49"/>
      <c r="V1555" s="48"/>
      <c r="W1555" s="48"/>
      <c r="X1555" s="48"/>
      <c r="Y1555" s="48"/>
      <c r="Z1555" s="48"/>
    </row>
    <row r="1556" spans="2:26" x14ac:dyDescent="0.2">
      <c r="B1556" s="48"/>
      <c r="C1556" s="48"/>
      <c r="D1556" s="48"/>
      <c r="E1556" s="48"/>
      <c r="F1556" s="48"/>
      <c r="G1556" s="48"/>
      <c r="H1556" s="48"/>
      <c r="I1556" s="48"/>
      <c r="J1556" s="48"/>
      <c r="K1556" s="48"/>
      <c r="L1556" s="50"/>
      <c r="M1556" s="50"/>
      <c r="N1556" s="48"/>
      <c r="O1556" s="48"/>
      <c r="P1556" s="48"/>
      <c r="Q1556" s="48"/>
      <c r="R1556" s="48"/>
      <c r="S1556" s="49"/>
      <c r="T1556" s="49"/>
      <c r="U1556" s="49"/>
      <c r="V1556" s="48"/>
      <c r="W1556" s="48"/>
      <c r="X1556" s="48"/>
      <c r="Y1556" s="48"/>
      <c r="Z1556" s="48"/>
    </row>
    <row r="1557" spans="2:26" x14ac:dyDescent="0.2">
      <c r="B1557" s="48"/>
      <c r="C1557" s="48"/>
      <c r="D1557" s="48"/>
      <c r="E1557" s="48"/>
      <c r="F1557" s="48"/>
      <c r="G1557" s="48"/>
      <c r="H1557" s="48"/>
      <c r="I1557" s="48"/>
      <c r="J1557" s="48"/>
      <c r="K1557" s="48"/>
      <c r="L1557" s="50"/>
      <c r="M1557" s="50"/>
      <c r="N1557" s="48"/>
      <c r="O1557" s="48"/>
      <c r="P1557" s="48"/>
      <c r="Q1557" s="48"/>
      <c r="R1557" s="48"/>
      <c r="S1557" s="49"/>
      <c r="T1557" s="49"/>
      <c r="U1557" s="49"/>
      <c r="V1557" s="48"/>
      <c r="W1557" s="48"/>
      <c r="X1557" s="48"/>
      <c r="Y1557" s="48"/>
      <c r="Z1557" s="48"/>
    </row>
    <row r="1558" spans="2:26" x14ac:dyDescent="0.2">
      <c r="B1558" s="48"/>
      <c r="C1558" s="48"/>
      <c r="D1558" s="48"/>
      <c r="E1558" s="48"/>
      <c r="F1558" s="48"/>
      <c r="G1558" s="48"/>
      <c r="H1558" s="48"/>
      <c r="I1558" s="48"/>
      <c r="J1558" s="48"/>
      <c r="K1558" s="48"/>
      <c r="L1558" s="50"/>
      <c r="M1558" s="50"/>
      <c r="N1558" s="48"/>
      <c r="O1558" s="48"/>
      <c r="P1558" s="48"/>
      <c r="Q1558" s="48"/>
      <c r="R1558" s="48"/>
      <c r="S1558" s="49"/>
      <c r="T1558" s="49"/>
      <c r="U1558" s="49"/>
      <c r="V1558" s="48"/>
      <c r="W1558" s="48"/>
      <c r="X1558" s="48"/>
      <c r="Y1558" s="48"/>
      <c r="Z1558" s="48"/>
    </row>
    <row r="1559" spans="2:26" x14ac:dyDescent="0.2">
      <c r="B1559" s="48"/>
      <c r="C1559" s="48"/>
      <c r="D1559" s="48"/>
      <c r="E1559" s="48"/>
      <c r="F1559" s="48"/>
      <c r="G1559" s="48"/>
      <c r="H1559" s="48"/>
      <c r="I1559" s="48"/>
      <c r="J1559" s="48"/>
      <c r="K1559" s="48"/>
      <c r="L1559" s="50"/>
      <c r="M1559" s="50"/>
      <c r="N1559" s="48"/>
      <c r="O1559" s="48"/>
      <c r="P1559" s="48"/>
      <c r="Q1559" s="48"/>
      <c r="R1559" s="48"/>
      <c r="S1559" s="49"/>
      <c r="T1559" s="49"/>
      <c r="U1559" s="49"/>
      <c r="V1559" s="48"/>
      <c r="W1559" s="48"/>
      <c r="X1559" s="48"/>
      <c r="Y1559" s="48"/>
      <c r="Z1559" s="48"/>
    </row>
    <row r="1560" spans="2:26" x14ac:dyDescent="0.2">
      <c r="B1560" s="48"/>
      <c r="C1560" s="48"/>
      <c r="D1560" s="48"/>
      <c r="E1560" s="48"/>
      <c r="F1560" s="48"/>
      <c r="G1560" s="48"/>
      <c r="H1560" s="48"/>
      <c r="I1560" s="48"/>
      <c r="J1560" s="48"/>
      <c r="K1560" s="48"/>
      <c r="L1560" s="50"/>
      <c r="M1560" s="50"/>
      <c r="N1560" s="48"/>
      <c r="O1560" s="48"/>
      <c r="P1560" s="48"/>
      <c r="Q1560" s="48"/>
      <c r="R1560" s="48"/>
      <c r="S1560" s="49"/>
      <c r="T1560" s="49"/>
      <c r="U1560" s="49"/>
      <c r="V1560" s="48"/>
      <c r="W1560" s="48"/>
      <c r="X1560" s="48"/>
      <c r="Y1560" s="48"/>
      <c r="Z1560" s="48"/>
    </row>
    <row r="1561" spans="2:26" x14ac:dyDescent="0.2">
      <c r="B1561" s="48"/>
      <c r="C1561" s="48"/>
      <c r="D1561" s="48"/>
      <c r="E1561" s="48"/>
      <c r="F1561" s="48"/>
      <c r="G1561" s="48"/>
      <c r="H1561" s="48"/>
      <c r="I1561" s="48"/>
      <c r="J1561" s="48"/>
      <c r="K1561" s="48"/>
      <c r="L1561" s="50"/>
      <c r="M1561" s="50"/>
      <c r="N1561" s="48"/>
      <c r="O1561" s="48"/>
      <c r="P1561" s="48"/>
      <c r="Q1561" s="48"/>
      <c r="R1561" s="48"/>
      <c r="S1561" s="49"/>
      <c r="T1561" s="49"/>
      <c r="U1561" s="49"/>
      <c r="V1561" s="48"/>
      <c r="W1561" s="48"/>
      <c r="X1561" s="48"/>
      <c r="Y1561" s="48"/>
      <c r="Z1561" s="48"/>
    </row>
    <row r="1562" spans="2:26" x14ac:dyDescent="0.2">
      <c r="B1562" s="48"/>
      <c r="C1562" s="48"/>
      <c r="D1562" s="48"/>
      <c r="E1562" s="48"/>
      <c r="F1562" s="48"/>
      <c r="G1562" s="48"/>
      <c r="H1562" s="48"/>
      <c r="I1562" s="48"/>
      <c r="J1562" s="48"/>
      <c r="K1562" s="48"/>
      <c r="L1562" s="50"/>
      <c r="M1562" s="50"/>
      <c r="N1562" s="48"/>
      <c r="O1562" s="48"/>
      <c r="P1562" s="48"/>
      <c r="Q1562" s="48"/>
      <c r="R1562" s="48"/>
      <c r="S1562" s="49"/>
      <c r="T1562" s="49"/>
      <c r="U1562" s="49"/>
      <c r="V1562" s="48"/>
      <c r="W1562" s="48"/>
      <c r="X1562" s="48"/>
      <c r="Y1562" s="48"/>
      <c r="Z1562" s="48"/>
    </row>
    <row r="1563" spans="2:26" x14ac:dyDescent="0.2">
      <c r="B1563" s="48"/>
      <c r="C1563" s="48"/>
      <c r="D1563" s="48"/>
      <c r="E1563" s="48"/>
      <c r="F1563" s="48"/>
      <c r="G1563" s="48"/>
      <c r="H1563" s="48"/>
      <c r="I1563" s="48"/>
      <c r="J1563" s="48"/>
      <c r="K1563" s="48"/>
      <c r="L1563" s="50"/>
      <c r="M1563" s="50"/>
      <c r="N1563" s="48"/>
      <c r="O1563" s="48"/>
      <c r="P1563" s="48"/>
      <c r="Q1563" s="48"/>
      <c r="R1563" s="48"/>
      <c r="S1563" s="49"/>
      <c r="T1563" s="49"/>
      <c r="U1563" s="49"/>
      <c r="V1563" s="48"/>
      <c r="W1563" s="48"/>
      <c r="X1563" s="48"/>
      <c r="Y1563" s="48"/>
      <c r="Z1563" s="48"/>
    </row>
    <row r="1564" spans="2:26" x14ac:dyDescent="0.2">
      <c r="B1564" s="48"/>
      <c r="C1564" s="48"/>
      <c r="D1564" s="48"/>
      <c r="E1564" s="48"/>
      <c r="F1564" s="48"/>
      <c r="G1564" s="48"/>
      <c r="H1564" s="48"/>
      <c r="I1564" s="48"/>
      <c r="J1564" s="48"/>
      <c r="K1564" s="48"/>
      <c r="L1564" s="50"/>
      <c r="M1564" s="50"/>
      <c r="N1564" s="48"/>
      <c r="O1564" s="48"/>
      <c r="P1564" s="48"/>
      <c r="Q1564" s="48"/>
      <c r="R1564" s="48"/>
      <c r="S1564" s="49"/>
      <c r="T1564" s="49"/>
      <c r="U1564" s="49"/>
      <c r="V1564" s="48"/>
      <c r="W1564" s="48"/>
      <c r="X1564" s="48"/>
      <c r="Y1564" s="48"/>
      <c r="Z1564" s="48"/>
    </row>
    <row r="1565" spans="2:26" x14ac:dyDescent="0.2">
      <c r="B1565" s="48"/>
      <c r="C1565" s="48"/>
      <c r="D1565" s="48"/>
      <c r="E1565" s="48"/>
      <c r="F1565" s="48"/>
      <c r="G1565" s="48"/>
      <c r="H1565" s="48"/>
      <c r="I1565" s="48"/>
      <c r="J1565" s="48"/>
      <c r="K1565" s="48"/>
      <c r="L1565" s="50"/>
      <c r="M1565" s="50"/>
      <c r="N1565" s="48"/>
      <c r="O1565" s="48"/>
      <c r="P1565" s="48"/>
      <c r="Q1565" s="48"/>
      <c r="R1565" s="48"/>
      <c r="S1565" s="49"/>
      <c r="T1565" s="49"/>
      <c r="U1565" s="49"/>
      <c r="V1565" s="48"/>
      <c r="W1565" s="48"/>
      <c r="X1565" s="48"/>
      <c r="Y1565" s="48"/>
      <c r="Z1565" s="48"/>
    </row>
    <row r="1566" spans="2:26" x14ac:dyDescent="0.2">
      <c r="B1566" s="48"/>
      <c r="C1566" s="48"/>
      <c r="D1566" s="48"/>
      <c r="E1566" s="48"/>
      <c r="F1566" s="48"/>
      <c r="G1566" s="48"/>
      <c r="H1566" s="48"/>
      <c r="I1566" s="48"/>
      <c r="J1566" s="48"/>
      <c r="K1566" s="48"/>
      <c r="L1566" s="50"/>
      <c r="M1566" s="50"/>
      <c r="N1566" s="48"/>
      <c r="O1566" s="48"/>
      <c r="P1566" s="48"/>
      <c r="Q1566" s="48"/>
      <c r="R1566" s="48"/>
      <c r="S1566" s="49"/>
      <c r="T1566" s="49"/>
      <c r="U1566" s="49"/>
      <c r="V1566" s="48"/>
      <c r="W1566" s="48"/>
      <c r="X1566" s="48"/>
      <c r="Y1566" s="48"/>
      <c r="Z1566" s="48"/>
    </row>
    <row r="1567" spans="2:26" x14ac:dyDescent="0.2">
      <c r="B1567" s="48"/>
      <c r="C1567" s="48"/>
      <c r="D1567" s="48"/>
      <c r="E1567" s="48"/>
      <c r="F1567" s="48"/>
      <c r="G1567" s="48"/>
      <c r="H1567" s="48"/>
      <c r="I1567" s="48"/>
      <c r="J1567" s="48"/>
      <c r="K1567" s="48"/>
      <c r="L1567" s="50"/>
      <c r="M1567" s="50"/>
      <c r="N1567" s="48"/>
      <c r="O1567" s="48"/>
      <c r="P1567" s="48"/>
      <c r="Q1567" s="48"/>
      <c r="R1567" s="48"/>
      <c r="S1567" s="49"/>
      <c r="T1567" s="49"/>
      <c r="U1567" s="49"/>
      <c r="V1567" s="48"/>
      <c r="W1567" s="48"/>
      <c r="X1567" s="48"/>
      <c r="Y1567" s="48"/>
      <c r="Z1567" s="48"/>
    </row>
    <row r="1568" spans="2:26" x14ac:dyDescent="0.2"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50"/>
      <c r="M1568" s="50"/>
      <c r="N1568" s="48"/>
      <c r="O1568" s="48"/>
      <c r="P1568" s="48"/>
      <c r="Q1568" s="48"/>
      <c r="R1568" s="48"/>
      <c r="S1568" s="49"/>
      <c r="T1568" s="49"/>
      <c r="U1568" s="49"/>
      <c r="V1568" s="48"/>
      <c r="W1568" s="48"/>
      <c r="X1568" s="48"/>
      <c r="Y1568" s="48"/>
      <c r="Z1568" s="48"/>
    </row>
    <row r="1569" spans="2:26" x14ac:dyDescent="0.2">
      <c r="B1569" s="48"/>
      <c r="C1569" s="48"/>
      <c r="D1569" s="48"/>
      <c r="E1569" s="48"/>
      <c r="F1569" s="48"/>
      <c r="G1569" s="48"/>
      <c r="H1569" s="48"/>
      <c r="I1569" s="48"/>
      <c r="J1569" s="48"/>
      <c r="K1569" s="48"/>
      <c r="L1569" s="50"/>
      <c r="M1569" s="50"/>
      <c r="N1569" s="48"/>
      <c r="O1569" s="48"/>
      <c r="P1569" s="48"/>
      <c r="Q1569" s="48"/>
      <c r="R1569" s="48"/>
      <c r="S1569" s="49"/>
      <c r="T1569" s="49"/>
      <c r="U1569" s="49"/>
      <c r="V1569" s="48"/>
      <c r="W1569" s="48"/>
      <c r="X1569" s="48"/>
      <c r="Y1569" s="48"/>
      <c r="Z1569" s="48"/>
    </row>
    <row r="1570" spans="2:26" x14ac:dyDescent="0.2">
      <c r="B1570" s="48"/>
      <c r="C1570" s="48"/>
      <c r="D1570" s="48"/>
      <c r="E1570" s="48"/>
      <c r="F1570" s="48"/>
      <c r="G1570" s="48"/>
      <c r="H1570" s="48"/>
      <c r="I1570" s="48"/>
      <c r="J1570" s="48"/>
      <c r="K1570" s="48"/>
      <c r="L1570" s="50"/>
      <c r="M1570" s="50"/>
      <c r="N1570" s="48"/>
      <c r="O1570" s="48"/>
      <c r="P1570" s="48"/>
      <c r="Q1570" s="48"/>
      <c r="R1570" s="48"/>
      <c r="S1570" s="49"/>
      <c r="T1570" s="49"/>
      <c r="U1570" s="49"/>
      <c r="V1570" s="48"/>
      <c r="W1570" s="48"/>
      <c r="X1570" s="48"/>
      <c r="Y1570" s="48"/>
      <c r="Z1570" s="48"/>
    </row>
    <row r="1571" spans="2:26" x14ac:dyDescent="0.2">
      <c r="B1571" s="48"/>
      <c r="C1571" s="48"/>
      <c r="D1571" s="48"/>
      <c r="E1571" s="48"/>
      <c r="F1571" s="48"/>
      <c r="G1571" s="48"/>
      <c r="H1571" s="48"/>
      <c r="I1571" s="48"/>
      <c r="J1571" s="48"/>
      <c r="K1571" s="48"/>
      <c r="L1571" s="50"/>
      <c r="M1571" s="50"/>
      <c r="N1571" s="48"/>
      <c r="O1571" s="48"/>
      <c r="P1571" s="48"/>
      <c r="Q1571" s="48"/>
      <c r="R1571" s="48"/>
      <c r="S1571" s="49"/>
      <c r="T1571" s="49"/>
      <c r="U1571" s="49"/>
      <c r="V1571" s="48"/>
      <c r="W1571" s="48"/>
      <c r="X1571" s="48"/>
      <c r="Y1571" s="48"/>
      <c r="Z1571" s="48"/>
    </row>
    <row r="1572" spans="2:26" x14ac:dyDescent="0.2">
      <c r="B1572" s="48"/>
      <c r="C1572" s="48"/>
      <c r="D1572" s="48"/>
      <c r="E1572" s="48"/>
      <c r="F1572" s="48"/>
      <c r="G1572" s="48"/>
      <c r="H1572" s="48"/>
      <c r="I1572" s="48"/>
      <c r="J1572" s="48"/>
      <c r="K1572" s="48"/>
      <c r="L1572" s="50"/>
      <c r="M1572" s="50"/>
      <c r="N1572" s="48"/>
      <c r="O1572" s="48"/>
      <c r="P1572" s="48"/>
      <c r="Q1572" s="48"/>
      <c r="R1572" s="48"/>
      <c r="S1572" s="49"/>
      <c r="T1572" s="49"/>
      <c r="U1572" s="49"/>
      <c r="V1572" s="48"/>
      <c r="W1572" s="48"/>
      <c r="X1572" s="48"/>
      <c r="Y1572" s="48"/>
      <c r="Z1572" s="48"/>
    </row>
    <row r="1573" spans="2:26" x14ac:dyDescent="0.2">
      <c r="B1573" s="48"/>
      <c r="C1573" s="48"/>
      <c r="D1573" s="48"/>
      <c r="E1573" s="48"/>
      <c r="F1573" s="48"/>
      <c r="G1573" s="48"/>
      <c r="H1573" s="48"/>
      <c r="I1573" s="48"/>
      <c r="J1573" s="48"/>
      <c r="K1573" s="48"/>
      <c r="L1573" s="50"/>
      <c r="M1573" s="50"/>
      <c r="N1573" s="48"/>
      <c r="O1573" s="48"/>
      <c r="P1573" s="48"/>
      <c r="Q1573" s="48"/>
      <c r="R1573" s="48"/>
      <c r="S1573" s="49"/>
      <c r="T1573" s="49"/>
      <c r="U1573" s="49"/>
      <c r="V1573" s="48"/>
      <c r="W1573" s="48"/>
      <c r="X1573" s="48"/>
      <c r="Y1573" s="48"/>
      <c r="Z1573" s="48"/>
    </row>
    <row r="1574" spans="2:26" x14ac:dyDescent="0.2">
      <c r="B1574" s="48"/>
      <c r="C1574" s="48"/>
      <c r="D1574" s="48"/>
      <c r="E1574" s="48"/>
      <c r="F1574" s="48"/>
      <c r="G1574" s="48"/>
      <c r="H1574" s="48"/>
      <c r="I1574" s="48"/>
      <c r="J1574" s="48"/>
      <c r="K1574" s="48"/>
      <c r="L1574" s="50"/>
      <c r="M1574" s="50"/>
      <c r="N1574" s="48"/>
      <c r="O1574" s="48"/>
      <c r="P1574" s="48"/>
      <c r="Q1574" s="48"/>
      <c r="R1574" s="48"/>
      <c r="S1574" s="49"/>
      <c r="T1574" s="49"/>
      <c r="U1574" s="49"/>
      <c r="V1574" s="48"/>
      <c r="W1574" s="48"/>
      <c r="X1574" s="48"/>
      <c r="Y1574" s="48"/>
      <c r="Z1574" s="48"/>
    </row>
    <row r="1575" spans="2:26" x14ac:dyDescent="0.2">
      <c r="B1575" s="48"/>
      <c r="C1575" s="48"/>
      <c r="D1575" s="48"/>
      <c r="E1575" s="48"/>
      <c r="F1575" s="48"/>
      <c r="G1575" s="48"/>
      <c r="H1575" s="48"/>
      <c r="I1575" s="48"/>
      <c r="J1575" s="48"/>
      <c r="K1575" s="48"/>
      <c r="L1575" s="50"/>
      <c r="M1575" s="50"/>
      <c r="N1575" s="48"/>
      <c r="O1575" s="48"/>
      <c r="P1575" s="48"/>
      <c r="Q1575" s="48"/>
      <c r="R1575" s="48"/>
      <c r="S1575" s="49"/>
      <c r="T1575" s="49"/>
      <c r="U1575" s="49"/>
      <c r="V1575" s="48"/>
      <c r="W1575" s="48"/>
      <c r="X1575" s="48"/>
      <c r="Y1575" s="48"/>
      <c r="Z1575" s="48"/>
    </row>
    <row r="1576" spans="2:26" x14ac:dyDescent="0.2">
      <c r="B1576" s="48"/>
      <c r="C1576" s="48"/>
      <c r="D1576" s="48"/>
      <c r="E1576" s="48"/>
      <c r="F1576" s="48"/>
      <c r="G1576" s="48"/>
      <c r="H1576" s="48"/>
      <c r="I1576" s="48"/>
      <c r="J1576" s="48"/>
      <c r="K1576" s="48"/>
      <c r="L1576" s="50"/>
      <c r="M1576" s="50"/>
      <c r="N1576" s="48"/>
      <c r="O1576" s="48"/>
      <c r="P1576" s="48"/>
      <c r="Q1576" s="48"/>
      <c r="R1576" s="48"/>
      <c r="S1576" s="49"/>
      <c r="T1576" s="49"/>
      <c r="U1576" s="49"/>
      <c r="V1576" s="48"/>
      <c r="W1576" s="48"/>
      <c r="X1576" s="48"/>
      <c r="Y1576" s="48"/>
      <c r="Z1576" s="48"/>
    </row>
    <row r="1577" spans="2:26" x14ac:dyDescent="0.2">
      <c r="B1577" s="48"/>
      <c r="C1577" s="48"/>
      <c r="D1577" s="48"/>
      <c r="E1577" s="48"/>
      <c r="F1577" s="48"/>
      <c r="G1577" s="48"/>
      <c r="H1577" s="48"/>
      <c r="I1577" s="48"/>
      <c r="J1577" s="48"/>
      <c r="K1577" s="48"/>
      <c r="L1577" s="50"/>
      <c r="M1577" s="50"/>
      <c r="N1577" s="48"/>
      <c r="O1577" s="48"/>
      <c r="P1577" s="48"/>
      <c r="Q1577" s="48"/>
      <c r="R1577" s="48"/>
      <c r="S1577" s="49"/>
      <c r="T1577" s="49"/>
      <c r="U1577" s="49"/>
      <c r="V1577" s="48"/>
      <c r="W1577" s="48"/>
      <c r="X1577" s="48"/>
      <c r="Y1577" s="48"/>
      <c r="Z1577" s="48"/>
    </row>
    <row r="1578" spans="2:26" x14ac:dyDescent="0.2">
      <c r="B1578" s="48"/>
      <c r="C1578" s="48"/>
      <c r="D1578" s="48"/>
      <c r="E1578" s="48"/>
      <c r="F1578" s="48"/>
      <c r="G1578" s="48"/>
      <c r="H1578" s="48"/>
      <c r="I1578" s="48"/>
      <c r="J1578" s="48"/>
      <c r="K1578" s="48"/>
      <c r="L1578" s="50"/>
      <c r="M1578" s="50"/>
      <c r="N1578" s="48"/>
      <c r="O1578" s="48"/>
      <c r="P1578" s="48"/>
      <c r="Q1578" s="48"/>
      <c r="R1578" s="48"/>
      <c r="S1578" s="49"/>
      <c r="T1578" s="49"/>
      <c r="U1578" s="49"/>
      <c r="V1578" s="48"/>
      <c r="W1578" s="48"/>
      <c r="X1578" s="48"/>
      <c r="Y1578" s="48"/>
      <c r="Z1578" s="48"/>
    </row>
    <row r="1579" spans="2:26" x14ac:dyDescent="0.2">
      <c r="B1579" s="48"/>
      <c r="C1579" s="48"/>
      <c r="D1579" s="48"/>
      <c r="E1579" s="48"/>
      <c r="F1579" s="48"/>
      <c r="G1579" s="48"/>
      <c r="H1579" s="48"/>
      <c r="I1579" s="48"/>
      <c r="J1579" s="48"/>
      <c r="K1579" s="48"/>
      <c r="L1579" s="50"/>
      <c r="M1579" s="50"/>
      <c r="N1579" s="48"/>
      <c r="O1579" s="48"/>
      <c r="P1579" s="48"/>
      <c r="Q1579" s="48"/>
      <c r="R1579" s="48"/>
      <c r="S1579" s="49"/>
      <c r="T1579" s="49"/>
      <c r="U1579" s="49"/>
      <c r="V1579" s="48"/>
      <c r="W1579" s="48"/>
      <c r="X1579" s="48"/>
      <c r="Y1579" s="48"/>
      <c r="Z1579" s="48"/>
    </row>
    <row r="1580" spans="2:26" x14ac:dyDescent="0.2">
      <c r="B1580" s="48"/>
      <c r="C1580" s="48"/>
      <c r="D1580" s="48"/>
      <c r="E1580" s="48"/>
      <c r="F1580" s="48"/>
      <c r="G1580" s="48"/>
      <c r="H1580" s="48"/>
      <c r="I1580" s="48"/>
      <c r="J1580" s="48"/>
      <c r="K1580" s="48"/>
      <c r="L1580" s="50"/>
      <c r="M1580" s="50"/>
      <c r="N1580" s="48"/>
      <c r="O1580" s="48"/>
      <c r="P1580" s="48"/>
      <c r="Q1580" s="48"/>
      <c r="R1580" s="48"/>
      <c r="S1580" s="49"/>
      <c r="T1580" s="49"/>
      <c r="U1580" s="49"/>
      <c r="V1580" s="48"/>
      <c r="W1580" s="48"/>
      <c r="X1580" s="48"/>
      <c r="Y1580" s="48"/>
      <c r="Z1580" s="48"/>
    </row>
    <row r="1581" spans="2:26" x14ac:dyDescent="0.2">
      <c r="B1581" s="48"/>
      <c r="C1581" s="48"/>
      <c r="D1581" s="48"/>
      <c r="E1581" s="48"/>
      <c r="F1581" s="48"/>
      <c r="G1581" s="48"/>
      <c r="H1581" s="48"/>
      <c r="I1581" s="48"/>
      <c r="J1581" s="48"/>
      <c r="K1581" s="48"/>
      <c r="L1581" s="50"/>
      <c r="M1581" s="50"/>
      <c r="N1581" s="48"/>
      <c r="O1581" s="48"/>
      <c r="P1581" s="48"/>
      <c r="Q1581" s="48"/>
      <c r="R1581" s="48"/>
      <c r="S1581" s="49"/>
      <c r="T1581" s="49"/>
      <c r="U1581" s="49"/>
      <c r="V1581" s="48"/>
      <c r="W1581" s="48"/>
      <c r="X1581" s="48"/>
      <c r="Y1581" s="48"/>
      <c r="Z1581" s="48"/>
    </row>
    <row r="1582" spans="2:26" x14ac:dyDescent="0.2">
      <c r="B1582" s="48"/>
      <c r="C1582" s="48"/>
      <c r="D1582" s="48"/>
      <c r="E1582" s="48"/>
      <c r="F1582" s="48"/>
      <c r="G1582" s="48"/>
      <c r="H1582" s="48"/>
      <c r="I1582" s="48"/>
      <c r="J1582" s="48"/>
      <c r="K1582" s="48"/>
      <c r="L1582" s="50"/>
      <c r="M1582" s="50"/>
      <c r="N1582" s="48"/>
      <c r="O1582" s="48"/>
      <c r="P1582" s="48"/>
      <c r="Q1582" s="48"/>
      <c r="R1582" s="48"/>
      <c r="S1582" s="49"/>
      <c r="T1582" s="49"/>
      <c r="U1582" s="49"/>
      <c r="V1582" s="48"/>
      <c r="W1582" s="48"/>
      <c r="X1582" s="48"/>
      <c r="Y1582" s="48"/>
      <c r="Z1582" s="48"/>
    </row>
    <row r="1583" spans="2:26" x14ac:dyDescent="0.2">
      <c r="B1583" s="48"/>
      <c r="C1583" s="48"/>
      <c r="D1583" s="48"/>
      <c r="E1583" s="48"/>
      <c r="F1583" s="48"/>
      <c r="G1583" s="48"/>
      <c r="H1583" s="48"/>
      <c r="I1583" s="48"/>
      <c r="J1583" s="48"/>
      <c r="K1583" s="48"/>
      <c r="L1583" s="50"/>
      <c r="M1583" s="50"/>
      <c r="N1583" s="48"/>
      <c r="O1583" s="48"/>
      <c r="P1583" s="48"/>
      <c r="Q1583" s="48"/>
      <c r="R1583" s="48"/>
      <c r="S1583" s="49"/>
      <c r="T1583" s="49"/>
      <c r="U1583" s="49"/>
      <c r="V1583" s="48"/>
      <c r="W1583" s="48"/>
      <c r="X1583" s="48"/>
      <c r="Y1583" s="48"/>
      <c r="Z1583" s="48"/>
    </row>
    <row r="1584" spans="2:26" x14ac:dyDescent="0.2">
      <c r="B1584" s="48"/>
      <c r="C1584" s="48"/>
      <c r="D1584" s="48"/>
      <c r="E1584" s="48"/>
      <c r="F1584" s="48"/>
      <c r="G1584" s="48"/>
      <c r="H1584" s="48"/>
      <c r="I1584" s="48"/>
      <c r="J1584" s="48"/>
      <c r="K1584" s="48"/>
      <c r="L1584" s="50"/>
      <c r="M1584" s="50"/>
      <c r="N1584" s="48"/>
      <c r="O1584" s="48"/>
      <c r="P1584" s="48"/>
      <c r="Q1584" s="48"/>
      <c r="R1584" s="48"/>
      <c r="S1584" s="49"/>
      <c r="T1584" s="49"/>
      <c r="U1584" s="49"/>
      <c r="V1584" s="48"/>
      <c r="W1584" s="48"/>
      <c r="X1584" s="48"/>
      <c r="Y1584" s="48"/>
      <c r="Z1584" s="48"/>
    </row>
    <row r="1585" spans="2:26" x14ac:dyDescent="0.2">
      <c r="B1585" s="48"/>
      <c r="C1585" s="48"/>
      <c r="D1585" s="48"/>
      <c r="E1585" s="48"/>
      <c r="F1585" s="48"/>
      <c r="G1585" s="48"/>
      <c r="H1585" s="48"/>
      <c r="I1585" s="48"/>
      <c r="J1585" s="48"/>
      <c r="K1585" s="48"/>
      <c r="L1585" s="50"/>
      <c r="M1585" s="50"/>
      <c r="N1585" s="48"/>
      <c r="O1585" s="48"/>
      <c r="P1585" s="48"/>
      <c r="Q1585" s="48"/>
      <c r="R1585" s="48"/>
      <c r="S1585" s="49"/>
      <c r="T1585" s="49"/>
      <c r="U1585" s="49"/>
      <c r="V1585" s="48"/>
      <c r="W1585" s="48"/>
      <c r="X1585" s="48"/>
      <c r="Y1585" s="48"/>
      <c r="Z1585" s="48"/>
    </row>
    <row r="1586" spans="2:26" x14ac:dyDescent="0.2">
      <c r="B1586" s="48"/>
      <c r="C1586" s="48"/>
      <c r="D1586" s="48"/>
      <c r="E1586" s="48"/>
      <c r="F1586" s="48"/>
      <c r="G1586" s="48"/>
      <c r="H1586" s="48"/>
      <c r="I1586" s="48"/>
      <c r="J1586" s="48"/>
      <c r="K1586" s="48"/>
      <c r="L1586" s="50"/>
      <c r="M1586" s="50"/>
      <c r="N1586" s="48"/>
      <c r="O1586" s="48"/>
      <c r="P1586" s="48"/>
      <c r="Q1586" s="48"/>
      <c r="R1586" s="48"/>
      <c r="S1586" s="49"/>
      <c r="T1586" s="49"/>
      <c r="U1586" s="49"/>
      <c r="V1586" s="48"/>
      <c r="W1586" s="48"/>
      <c r="X1586" s="48"/>
      <c r="Y1586" s="48"/>
      <c r="Z1586" s="48"/>
    </row>
    <row r="1587" spans="2:26" x14ac:dyDescent="0.2">
      <c r="B1587" s="48"/>
      <c r="C1587" s="48"/>
      <c r="D1587" s="48"/>
      <c r="E1587" s="48"/>
      <c r="F1587" s="48"/>
      <c r="G1587" s="48"/>
      <c r="H1587" s="48"/>
      <c r="I1587" s="48"/>
      <c r="J1587" s="48"/>
      <c r="K1587" s="48"/>
      <c r="L1587" s="50"/>
      <c r="M1587" s="50"/>
      <c r="N1587" s="48"/>
      <c r="O1587" s="48"/>
      <c r="P1587" s="48"/>
      <c r="Q1587" s="48"/>
      <c r="R1587" s="48"/>
      <c r="S1587" s="49"/>
      <c r="T1587" s="49"/>
      <c r="U1587" s="49"/>
      <c r="V1587" s="48"/>
      <c r="W1587" s="48"/>
      <c r="X1587" s="48"/>
      <c r="Y1587" s="48"/>
      <c r="Z1587" s="48"/>
    </row>
    <row r="1588" spans="2:26" x14ac:dyDescent="0.2">
      <c r="B1588" s="48"/>
      <c r="C1588" s="48"/>
      <c r="D1588" s="48"/>
      <c r="E1588" s="48"/>
      <c r="F1588" s="48"/>
      <c r="G1588" s="48"/>
      <c r="H1588" s="48"/>
      <c r="I1588" s="48"/>
      <c r="J1588" s="48"/>
      <c r="K1588" s="48"/>
      <c r="L1588" s="50"/>
      <c r="M1588" s="50"/>
      <c r="N1588" s="48"/>
      <c r="O1588" s="48"/>
      <c r="P1588" s="48"/>
      <c r="Q1588" s="48"/>
      <c r="R1588" s="48"/>
      <c r="S1588" s="49"/>
      <c r="T1588" s="49"/>
      <c r="U1588" s="49"/>
      <c r="V1588" s="48"/>
      <c r="W1588" s="48"/>
      <c r="X1588" s="48"/>
      <c r="Y1588" s="48"/>
      <c r="Z1588" s="48"/>
    </row>
    <row r="1589" spans="2:26" x14ac:dyDescent="0.2">
      <c r="B1589" s="48"/>
      <c r="C1589" s="48"/>
      <c r="D1589" s="48"/>
      <c r="E1589" s="48"/>
      <c r="F1589" s="48"/>
      <c r="G1589" s="48"/>
      <c r="H1589" s="48"/>
      <c r="I1589" s="48"/>
      <c r="J1589" s="48"/>
      <c r="K1589" s="48"/>
      <c r="L1589" s="50"/>
      <c r="M1589" s="50"/>
      <c r="N1589" s="48"/>
      <c r="O1589" s="48"/>
      <c r="P1589" s="48"/>
      <c r="Q1589" s="48"/>
      <c r="R1589" s="48"/>
      <c r="S1589" s="49"/>
      <c r="T1589" s="49"/>
      <c r="U1589" s="49"/>
      <c r="V1589" s="48"/>
      <c r="W1589" s="48"/>
      <c r="X1589" s="48"/>
      <c r="Y1589" s="48"/>
      <c r="Z1589" s="48"/>
    </row>
    <row r="1590" spans="2:26" x14ac:dyDescent="0.2">
      <c r="B1590" s="48"/>
      <c r="C1590" s="48"/>
      <c r="D1590" s="48"/>
      <c r="E1590" s="48"/>
      <c r="F1590" s="48"/>
      <c r="G1590" s="48"/>
      <c r="H1590" s="48"/>
      <c r="I1590" s="48"/>
      <c r="J1590" s="48"/>
      <c r="K1590" s="48"/>
      <c r="L1590" s="50"/>
      <c r="M1590" s="50"/>
      <c r="N1590" s="48"/>
      <c r="O1590" s="48"/>
      <c r="P1590" s="48"/>
      <c r="Q1590" s="48"/>
      <c r="R1590" s="48"/>
      <c r="S1590" s="49"/>
      <c r="T1590" s="49"/>
      <c r="U1590" s="49"/>
      <c r="V1590" s="48"/>
      <c r="W1590" s="48"/>
      <c r="X1590" s="48"/>
      <c r="Y1590" s="48"/>
      <c r="Z1590" s="48"/>
    </row>
    <row r="1591" spans="2:26" x14ac:dyDescent="0.2">
      <c r="B1591" s="48"/>
      <c r="C1591" s="48"/>
      <c r="D1591" s="48"/>
      <c r="E1591" s="48"/>
      <c r="F1591" s="48"/>
      <c r="G1591" s="48"/>
      <c r="H1591" s="48"/>
      <c r="I1591" s="48"/>
      <c r="J1591" s="48"/>
      <c r="K1591" s="48"/>
      <c r="L1591" s="50"/>
      <c r="M1591" s="50"/>
      <c r="N1591" s="48"/>
      <c r="O1591" s="48"/>
      <c r="P1591" s="48"/>
      <c r="Q1591" s="48"/>
      <c r="R1591" s="48"/>
      <c r="S1591" s="49"/>
      <c r="T1591" s="49"/>
      <c r="U1591" s="49"/>
      <c r="V1591" s="48"/>
      <c r="W1591" s="48"/>
      <c r="X1591" s="48"/>
      <c r="Y1591" s="48"/>
      <c r="Z1591" s="48"/>
    </row>
    <row r="1592" spans="2:26" x14ac:dyDescent="0.2">
      <c r="B1592" s="48"/>
      <c r="C1592" s="48"/>
      <c r="D1592" s="48"/>
      <c r="E1592" s="48"/>
      <c r="F1592" s="48"/>
      <c r="G1592" s="48"/>
      <c r="H1592" s="48"/>
      <c r="I1592" s="48"/>
      <c r="J1592" s="48"/>
      <c r="K1592" s="48"/>
      <c r="L1592" s="50"/>
      <c r="M1592" s="50"/>
      <c r="N1592" s="48"/>
      <c r="O1592" s="48"/>
      <c r="P1592" s="48"/>
      <c r="Q1592" s="48"/>
      <c r="R1592" s="48"/>
      <c r="S1592" s="49"/>
      <c r="T1592" s="49"/>
      <c r="U1592" s="49"/>
      <c r="V1592" s="48"/>
      <c r="W1592" s="48"/>
      <c r="X1592" s="48"/>
      <c r="Y1592" s="48"/>
      <c r="Z1592" s="48"/>
    </row>
    <row r="1593" spans="2:26" x14ac:dyDescent="0.2">
      <c r="B1593" s="48"/>
      <c r="C1593" s="48"/>
      <c r="D1593" s="48"/>
      <c r="E1593" s="48"/>
      <c r="F1593" s="48"/>
      <c r="G1593" s="48"/>
      <c r="H1593" s="48"/>
      <c r="I1593" s="48"/>
      <c r="J1593" s="48"/>
      <c r="K1593" s="48"/>
      <c r="L1593" s="50"/>
      <c r="M1593" s="50"/>
      <c r="N1593" s="48"/>
      <c r="O1593" s="48"/>
      <c r="P1593" s="48"/>
      <c r="Q1593" s="48"/>
      <c r="R1593" s="48"/>
      <c r="S1593" s="49"/>
      <c r="T1593" s="49"/>
      <c r="U1593" s="49"/>
      <c r="V1593" s="48"/>
      <c r="W1593" s="48"/>
      <c r="X1593" s="48"/>
      <c r="Y1593" s="48"/>
      <c r="Z1593" s="48"/>
    </row>
    <row r="1594" spans="2:26" x14ac:dyDescent="0.2">
      <c r="B1594" s="48"/>
      <c r="C1594" s="48"/>
      <c r="D1594" s="48"/>
      <c r="E1594" s="48"/>
      <c r="F1594" s="48"/>
      <c r="G1594" s="48"/>
      <c r="H1594" s="48"/>
      <c r="I1594" s="48"/>
      <c r="J1594" s="48"/>
      <c r="K1594" s="48"/>
      <c r="L1594" s="50"/>
      <c r="M1594" s="50"/>
      <c r="N1594" s="48"/>
      <c r="O1594" s="48"/>
      <c r="P1594" s="48"/>
      <c r="Q1594" s="48"/>
      <c r="R1594" s="48"/>
      <c r="S1594" s="49"/>
      <c r="T1594" s="49"/>
      <c r="U1594" s="49"/>
      <c r="V1594" s="48"/>
      <c r="W1594" s="48"/>
      <c r="X1594" s="48"/>
      <c r="Y1594" s="48"/>
      <c r="Z1594" s="48"/>
    </row>
    <row r="1595" spans="2:26" x14ac:dyDescent="0.2">
      <c r="B1595" s="48"/>
      <c r="C1595" s="48"/>
      <c r="D1595" s="48"/>
      <c r="E1595" s="48"/>
      <c r="F1595" s="48"/>
      <c r="G1595" s="48"/>
      <c r="H1595" s="48"/>
      <c r="I1595" s="48"/>
      <c r="J1595" s="48"/>
      <c r="K1595" s="48"/>
      <c r="L1595" s="50"/>
      <c r="M1595" s="50"/>
      <c r="N1595" s="48"/>
      <c r="O1595" s="48"/>
      <c r="P1595" s="48"/>
      <c r="Q1595" s="48"/>
      <c r="R1595" s="48"/>
      <c r="S1595" s="49"/>
      <c r="T1595" s="49"/>
      <c r="U1595" s="49"/>
      <c r="V1595" s="48"/>
      <c r="W1595" s="48"/>
      <c r="X1595" s="48"/>
      <c r="Y1595" s="48"/>
      <c r="Z1595" s="48"/>
    </row>
    <row r="1596" spans="2:26" x14ac:dyDescent="0.2">
      <c r="B1596" s="48"/>
      <c r="C1596" s="48"/>
      <c r="D1596" s="48"/>
      <c r="E1596" s="48"/>
      <c r="F1596" s="48"/>
      <c r="G1596" s="48"/>
      <c r="H1596" s="48"/>
      <c r="I1596" s="48"/>
      <c r="J1596" s="48"/>
      <c r="K1596" s="48"/>
      <c r="L1596" s="50"/>
      <c r="M1596" s="50"/>
      <c r="N1596" s="48"/>
      <c r="O1596" s="48"/>
      <c r="P1596" s="48"/>
      <c r="Q1596" s="48"/>
      <c r="R1596" s="48"/>
      <c r="S1596" s="49"/>
      <c r="T1596" s="49"/>
      <c r="U1596" s="49"/>
      <c r="V1596" s="48"/>
      <c r="W1596" s="48"/>
      <c r="X1596" s="48"/>
      <c r="Y1596" s="48"/>
      <c r="Z1596" s="48"/>
    </row>
    <row r="1597" spans="2:26" x14ac:dyDescent="0.2">
      <c r="B1597" s="48"/>
      <c r="C1597" s="48"/>
      <c r="D1597" s="48"/>
      <c r="E1597" s="48"/>
      <c r="F1597" s="48"/>
      <c r="G1597" s="48"/>
      <c r="H1597" s="48"/>
      <c r="I1597" s="48"/>
      <c r="J1597" s="48"/>
      <c r="K1597" s="48"/>
      <c r="L1597" s="50"/>
      <c r="M1597" s="50"/>
      <c r="N1597" s="48"/>
      <c r="O1597" s="48"/>
      <c r="P1597" s="48"/>
      <c r="Q1597" s="48"/>
      <c r="R1597" s="48"/>
      <c r="S1597" s="49"/>
      <c r="T1597" s="49"/>
      <c r="U1597" s="49"/>
      <c r="V1597" s="48"/>
      <c r="W1597" s="48"/>
      <c r="X1597" s="48"/>
      <c r="Y1597" s="48"/>
      <c r="Z1597" s="48"/>
    </row>
    <row r="1598" spans="2:26" x14ac:dyDescent="0.2">
      <c r="B1598" s="48"/>
      <c r="C1598" s="48"/>
      <c r="D1598" s="48"/>
      <c r="E1598" s="48"/>
      <c r="F1598" s="48"/>
      <c r="G1598" s="48"/>
      <c r="H1598" s="48"/>
      <c r="I1598" s="48"/>
      <c r="J1598" s="48"/>
      <c r="K1598" s="48"/>
      <c r="L1598" s="50"/>
      <c r="M1598" s="50"/>
      <c r="N1598" s="48"/>
      <c r="O1598" s="48"/>
      <c r="P1598" s="48"/>
      <c r="Q1598" s="48"/>
      <c r="R1598" s="48"/>
      <c r="S1598" s="49"/>
      <c r="T1598" s="49"/>
      <c r="U1598" s="49"/>
      <c r="V1598" s="48"/>
      <c r="W1598" s="48"/>
      <c r="X1598" s="48"/>
      <c r="Y1598" s="48"/>
      <c r="Z1598" s="48"/>
    </row>
    <row r="1599" spans="2:26" x14ac:dyDescent="0.2">
      <c r="B1599" s="48"/>
      <c r="C1599" s="48"/>
      <c r="D1599" s="48"/>
      <c r="E1599" s="48"/>
      <c r="F1599" s="48"/>
      <c r="G1599" s="48"/>
      <c r="H1599" s="48"/>
      <c r="I1599" s="48"/>
      <c r="J1599" s="48"/>
      <c r="K1599" s="48"/>
      <c r="L1599" s="50"/>
      <c r="M1599" s="50"/>
      <c r="N1599" s="48"/>
      <c r="O1599" s="48"/>
      <c r="P1599" s="48"/>
      <c r="Q1599" s="48"/>
      <c r="R1599" s="48"/>
      <c r="S1599" s="49"/>
      <c r="T1599" s="49"/>
      <c r="U1599" s="49"/>
      <c r="V1599" s="48"/>
      <c r="W1599" s="48"/>
      <c r="X1599" s="48"/>
      <c r="Y1599" s="48"/>
      <c r="Z1599" s="48"/>
    </row>
    <row r="1600" spans="2:26" x14ac:dyDescent="0.2">
      <c r="B1600" s="48"/>
      <c r="C1600" s="48"/>
      <c r="D1600" s="48"/>
      <c r="E1600" s="48"/>
      <c r="F1600" s="48"/>
      <c r="G1600" s="48"/>
      <c r="H1600" s="48"/>
      <c r="I1600" s="48"/>
      <c r="J1600" s="48"/>
      <c r="K1600" s="48"/>
      <c r="L1600" s="50"/>
      <c r="M1600" s="50"/>
      <c r="N1600" s="48"/>
      <c r="O1600" s="48"/>
      <c r="P1600" s="48"/>
      <c r="Q1600" s="48"/>
      <c r="R1600" s="48"/>
      <c r="S1600" s="49"/>
      <c r="T1600" s="49"/>
      <c r="U1600" s="49"/>
      <c r="V1600" s="48"/>
      <c r="W1600" s="48"/>
      <c r="X1600" s="48"/>
      <c r="Y1600" s="48"/>
      <c r="Z1600" s="48"/>
    </row>
    <row r="1601" spans="2:26" x14ac:dyDescent="0.2">
      <c r="B1601" s="48"/>
      <c r="C1601" s="48"/>
      <c r="D1601" s="48"/>
      <c r="E1601" s="48"/>
      <c r="F1601" s="48"/>
      <c r="G1601" s="48"/>
      <c r="H1601" s="48"/>
      <c r="I1601" s="48"/>
      <c r="J1601" s="48"/>
      <c r="K1601" s="48"/>
      <c r="L1601" s="50"/>
      <c r="M1601" s="50"/>
      <c r="N1601" s="48"/>
      <c r="O1601" s="48"/>
      <c r="P1601" s="48"/>
      <c r="Q1601" s="48"/>
      <c r="R1601" s="48"/>
      <c r="S1601" s="49"/>
      <c r="T1601" s="49"/>
      <c r="U1601" s="49"/>
      <c r="V1601" s="48"/>
      <c r="W1601" s="48"/>
      <c r="X1601" s="48"/>
      <c r="Y1601" s="48"/>
      <c r="Z1601" s="48"/>
    </row>
    <row r="1602" spans="2:26" x14ac:dyDescent="0.2">
      <c r="B1602" s="48"/>
      <c r="C1602" s="48"/>
      <c r="D1602" s="48"/>
      <c r="E1602" s="48"/>
      <c r="F1602" s="48"/>
      <c r="G1602" s="48"/>
      <c r="H1602" s="48"/>
      <c r="I1602" s="48"/>
      <c r="J1602" s="48"/>
      <c r="K1602" s="48"/>
      <c r="L1602" s="50"/>
      <c r="M1602" s="50"/>
      <c r="N1602" s="48"/>
      <c r="O1602" s="48"/>
      <c r="P1602" s="48"/>
      <c r="Q1602" s="48"/>
      <c r="R1602" s="48"/>
      <c r="S1602" s="49"/>
      <c r="T1602" s="49"/>
      <c r="U1602" s="49"/>
      <c r="V1602" s="48"/>
      <c r="W1602" s="48"/>
      <c r="X1602" s="48"/>
      <c r="Y1602" s="48"/>
      <c r="Z1602" s="48"/>
    </row>
    <row r="1603" spans="2:26" x14ac:dyDescent="0.2">
      <c r="B1603" s="48"/>
      <c r="C1603" s="48"/>
      <c r="D1603" s="48"/>
      <c r="E1603" s="48"/>
      <c r="F1603" s="48"/>
      <c r="G1603" s="48"/>
      <c r="H1603" s="48"/>
      <c r="I1603" s="48"/>
      <c r="J1603" s="48"/>
      <c r="K1603" s="48"/>
      <c r="L1603" s="50"/>
      <c r="M1603" s="50"/>
      <c r="N1603" s="48"/>
      <c r="O1603" s="48"/>
      <c r="P1603" s="48"/>
      <c r="Q1603" s="48"/>
      <c r="R1603" s="48"/>
      <c r="S1603" s="49"/>
      <c r="T1603" s="49"/>
      <c r="U1603" s="49"/>
      <c r="V1603" s="48"/>
      <c r="W1603" s="48"/>
      <c r="X1603" s="48"/>
      <c r="Y1603" s="48"/>
      <c r="Z1603" s="48"/>
    </row>
    <row r="1604" spans="2:26" x14ac:dyDescent="0.2">
      <c r="B1604" s="48"/>
      <c r="C1604" s="48"/>
      <c r="D1604" s="48"/>
      <c r="E1604" s="48"/>
      <c r="F1604" s="48"/>
      <c r="G1604" s="48"/>
      <c r="H1604" s="48"/>
      <c r="I1604" s="48"/>
      <c r="J1604" s="48"/>
      <c r="K1604" s="48"/>
      <c r="L1604" s="50"/>
      <c r="M1604" s="50"/>
      <c r="N1604" s="48"/>
      <c r="O1604" s="48"/>
      <c r="P1604" s="48"/>
      <c r="Q1604" s="48"/>
      <c r="R1604" s="48"/>
      <c r="S1604" s="49"/>
      <c r="T1604" s="49"/>
      <c r="U1604" s="49"/>
      <c r="V1604" s="48"/>
      <c r="W1604" s="48"/>
      <c r="X1604" s="48"/>
      <c r="Y1604" s="48"/>
      <c r="Z1604" s="48"/>
    </row>
    <row r="1605" spans="2:26" x14ac:dyDescent="0.2">
      <c r="B1605" s="48"/>
      <c r="C1605" s="48"/>
      <c r="D1605" s="48"/>
      <c r="E1605" s="48"/>
      <c r="F1605" s="48"/>
      <c r="G1605" s="48"/>
      <c r="H1605" s="48"/>
      <c r="I1605" s="48"/>
      <c r="J1605" s="48"/>
      <c r="K1605" s="48"/>
      <c r="L1605" s="50"/>
      <c r="M1605" s="50"/>
      <c r="N1605" s="48"/>
      <c r="O1605" s="48"/>
      <c r="P1605" s="48"/>
      <c r="Q1605" s="48"/>
      <c r="R1605" s="48"/>
      <c r="S1605" s="49"/>
      <c r="T1605" s="49"/>
      <c r="U1605" s="49"/>
      <c r="V1605" s="48"/>
      <c r="W1605" s="48"/>
      <c r="X1605" s="48"/>
      <c r="Y1605" s="48"/>
      <c r="Z1605" s="48"/>
    </row>
    <row r="1606" spans="2:26" x14ac:dyDescent="0.2">
      <c r="B1606" s="48"/>
      <c r="C1606" s="48"/>
      <c r="D1606" s="48"/>
      <c r="E1606" s="48"/>
      <c r="F1606" s="48"/>
      <c r="G1606" s="48"/>
      <c r="H1606" s="48"/>
      <c r="I1606" s="48"/>
      <c r="J1606" s="48"/>
      <c r="K1606" s="48"/>
      <c r="L1606" s="50"/>
      <c r="M1606" s="50"/>
      <c r="N1606" s="48"/>
      <c r="O1606" s="48"/>
      <c r="P1606" s="48"/>
      <c r="Q1606" s="48"/>
      <c r="R1606" s="48"/>
      <c r="S1606" s="49"/>
      <c r="T1606" s="49"/>
      <c r="U1606" s="49"/>
      <c r="V1606" s="48"/>
      <c r="W1606" s="48"/>
      <c r="X1606" s="48"/>
      <c r="Y1606" s="48"/>
      <c r="Z1606" s="48"/>
    </row>
    <row r="1607" spans="2:26" x14ac:dyDescent="0.2">
      <c r="B1607" s="48"/>
      <c r="C1607" s="48"/>
      <c r="D1607" s="48"/>
      <c r="E1607" s="48"/>
      <c r="F1607" s="48"/>
      <c r="G1607" s="48"/>
      <c r="H1607" s="48"/>
      <c r="I1607" s="48"/>
      <c r="J1607" s="48"/>
      <c r="K1607" s="48"/>
      <c r="L1607" s="50"/>
      <c r="M1607" s="50"/>
      <c r="N1607" s="48"/>
      <c r="O1607" s="48"/>
      <c r="P1607" s="48"/>
      <c r="Q1607" s="48"/>
      <c r="R1607" s="48"/>
      <c r="S1607" s="49"/>
      <c r="T1607" s="49"/>
      <c r="U1607" s="49"/>
      <c r="V1607" s="48"/>
      <c r="W1607" s="48"/>
      <c r="X1607" s="48"/>
      <c r="Y1607" s="48"/>
      <c r="Z1607" s="48"/>
    </row>
    <row r="1608" spans="2:26" x14ac:dyDescent="0.2">
      <c r="B1608" s="48"/>
      <c r="C1608" s="48"/>
      <c r="D1608" s="48"/>
      <c r="E1608" s="48"/>
      <c r="F1608" s="48"/>
      <c r="G1608" s="48"/>
      <c r="H1608" s="48"/>
      <c r="I1608" s="48"/>
      <c r="J1608" s="48"/>
      <c r="K1608" s="48"/>
      <c r="L1608" s="50"/>
      <c r="M1608" s="50"/>
      <c r="N1608" s="48"/>
      <c r="O1608" s="48"/>
      <c r="P1608" s="48"/>
      <c r="Q1608" s="48"/>
      <c r="R1608" s="48"/>
      <c r="S1608" s="49"/>
      <c r="T1608" s="49"/>
      <c r="U1608" s="49"/>
      <c r="V1608" s="48"/>
      <c r="W1608" s="48"/>
      <c r="X1608" s="48"/>
      <c r="Y1608" s="48"/>
      <c r="Z1608" s="48"/>
    </row>
    <row r="1609" spans="2:26" x14ac:dyDescent="0.2">
      <c r="B1609" s="48"/>
      <c r="C1609" s="48"/>
      <c r="D1609" s="48"/>
      <c r="E1609" s="48"/>
      <c r="F1609" s="48"/>
      <c r="G1609" s="48"/>
      <c r="H1609" s="48"/>
      <c r="I1609" s="48"/>
      <c r="J1609" s="48"/>
      <c r="K1609" s="48"/>
      <c r="L1609" s="50"/>
      <c r="M1609" s="50"/>
      <c r="N1609" s="48"/>
      <c r="O1609" s="48"/>
      <c r="P1609" s="48"/>
      <c r="Q1609" s="48"/>
      <c r="R1609" s="48"/>
      <c r="S1609" s="49"/>
      <c r="T1609" s="49"/>
      <c r="U1609" s="49"/>
      <c r="V1609" s="48"/>
      <c r="W1609" s="48"/>
      <c r="X1609" s="48"/>
      <c r="Y1609" s="48"/>
      <c r="Z1609" s="48"/>
    </row>
    <row r="1610" spans="2:26" x14ac:dyDescent="0.2">
      <c r="B1610" s="48"/>
      <c r="C1610" s="48"/>
      <c r="D1610" s="48"/>
      <c r="E1610" s="48"/>
      <c r="F1610" s="48"/>
      <c r="G1610" s="48"/>
      <c r="H1610" s="48"/>
      <c r="I1610" s="48"/>
      <c r="J1610" s="48"/>
      <c r="K1610" s="48"/>
      <c r="L1610" s="50"/>
      <c r="M1610" s="50"/>
      <c r="N1610" s="48"/>
      <c r="O1610" s="48"/>
      <c r="P1610" s="48"/>
      <c r="Q1610" s="48"/>
      <c r="R1610" s="48"/>
      <c r="S1610" s="49"/>
      <c r="T1610" s="49"/>
      <c r="U1610" s="49"/>
      <c r="V1610" s="48"/>
      <c r="W1610" s="48"/>
      <c r="X1610" s="48"/>
      <c r="Y1610" s="48"/>
      <c r="Z1610" s="48"/>
    </row>
    <row r="1611" spans="2:26" x14ac:dyDescent="0.2">
      <c r="B1611" s="48"/>
      <c r="C1611" s="48"/>
      <c r="D1611" s="48"/>
      <c r="E1611" s="48"/>
      <c r="F1611" s="48"/>
      <c r="G1611" s="48"/>
      <c r="H1611" s="48"/>
      <c r="I1611" s="48"/>
      <c r="J1611" s="48"/>
      <c r="K1611" s="48"/>
      <c r="L1611" s="50"/>
      <c r="M1611" s="50"/>
      <c r="N1611" s="48"/>
      <c r="O1611" s="48"/>
      <c r="P1611" s="48"/>
      <c r="Q1611" s="48"/>
      <c r="R1611" s="48"/>
      <c r="S1611" s="49"/>
      <c r="T1611" s="49"/>
      <c r="U1611" s="49"/>
      <c r="V1611" s="48"/>
      <c r="W1611" s="48"/>
      <c r="X1611" s="48"/>
      <c r="Y1611" s="48"/>
      <c r="Z1611" s="48"/>
    </row>
    <row r="1612" spans="2:26" x14ac:dyDescent="0.2">
      <c r="B1612" s="48"/>
      <c r="C1612" s="48"/>
      <c r="D1612" s="48"/>
      <c r="E1612" s="48"/>
      <c r="F1612" s="48"/>
      <c r="G1612" s="48"/>
      <c r="H1612" s="48"/>
      <c r="I1612" s="48"/>
      <c r="J1612" s="48"/>
      <c r="K1612" s="48"/>
      <c r="L1612" s="50"/>
      <c r="M1612" s="50"/>
      <c r="N1612" s="48"/>
      <c r="O1612" s="48"/>
      <c r="P1612" s="48"/>
      <c r="Q1612" s="48"/>
      <c r="R1612" s="48"/>
      <c r="S1612" s="49"/>
      <c r="T1612" s="49"/>
      <c r="U1612" s="49"/>
      <c r="V1612" s="48"/>
      <c r="W1612" s="48"/>
      <c r="X1612" s="48"/>
      <c r="Y1612" s="48"/>
      <c r="Z1612" s="48"/>
    </row>
    <row r="1613" spans="2:26" x14ac:dyDescent="0.2">
      <c r="B1613" s="48"/>
      <c r="C1613" s="48"/>
      <c r="D1613" s="48"/>
      <c r="E1613" s="48"/>
      <c r="F1613" s="48"/>
      <c r="G1613" s="48"/>
      <c r="H1613" s="48"/>
      <c r="I1613" s="48"/>
      <c r="J1613" s="48"/>
      <c r="K1613" s="48"/>
      <c r="L1613" s="50"/>
      <c r="M1613" s="50"/>
      <c r="N1613" s="48"/>
      <c r="O1613" s="48"/>
      <c r="P1613" s="48"/>
      <c r="Q1613" s="48"/>
      <c r="R1613" s="48"/>
      <c r="S1613" s="49"/>
      <c r="T1613" s="49"/>
      <c r="U1613" s="49"/>
      <c r="V1613" s="48"/>
      <c r="W1613" s="48"/>
      <c r="X1613" s="48"/>
      <c r="Y1613" s="48"/>
      <c r="Z1613" s="48"/>
    </row>
    <row r="1614" spans="2:26" x14ac:dyDescent="0.2">
      <c r="B1614" s="48"/>
      <c r="C1614" s="48"/>
      <c r="D1614" s="48"/>
      <c r="E1614" s="48"/>
      <c r="F1614" s="48"/>
      <c r="G1614" s="48"/>
      <c r="H1614" s="48"/>
      <c r="I1614" s="48"/>
      <c r="J1614" s="48"/>
      <c r="K1614" s="48"/>
      <c r="L1614" s="50"/>
      <c r="M1614" s="50"/>
      <c r="N1614" s="48"/>
      <c r="O1614" s="48"/>
      <c r="P1614" s="48"/>
      <c r="Q1614" s="48"/>
      <c r="R1614" s="48"/>
      <c r="S1614" s="49"/>
      <c r="T1614" s="49"/>
      <c r="U1614" s="49"/>
      <c r="V1614" s="48"/>
      <c r="W1614" s="48"/>
      <c r="X1614" s="48"/>
      <c r="Y1614" s="48"/>
      <c r="Z1614" s="48"/>
    </row>
    <row r="1615" spans="2:26" x14ac:dyDescent="0.2">
      <c r="B1615" s="48"/>
      <c r="C1615" s="48"/>
      <c r="D1615" s="48"/>
      <c r="E1615" s="48"/>
      <c r="F1615" s="48"/>
      <c r="G1615" s="48"/>
      <c r="H1615" s="48"/>
      <c r="I1615" s="48"/>
      <c r="J1615" s="48"/>
      <c r="K1615" s="48"/>
      <c r="L1615" s="50"/>
      <c r="M1615" s="50"/>
      <c r="N1615" s="48"/>
      <c r="O1615" s="48"/>
      <c r="P1615" s="48"/>
      <c r="Q1615" s="48"/>
      <c r="R1615" s="48"/>
      <c r="S1615" s="49"/>
      <c r="T1615" s="49"/>
      <c r="U1615" s="49"/>
      <c r="V1615" s="48"/>
      <c r="W1615" s="48"/>
      <c r="X1615" s="48"/>
      <c r="Y1615" s="48"/>
      <c r="Z1615" s="48"/>
    </row>
    <row r="1616" spans="2:26" x14ac:dyDescent="0.2">
      <c r="B1616" s="48"/>
      <c r="C1616" s="48"/>
      <c r="D1616" s="48"/>
      <c r="E1616" s="48"/>
      <c r="F1616" s="48"/>
      <c r="G1616" s="48"/>
      <c r="H1616" s="48"/>
      <c r="I1616" s="48"/>
      <c r="J1616" s="48"/>
      <c r="K1616" s="48"/>
      <c r="L1616" s="50"/>
      <c r="M1616" s="50"/>
      <c r="N1616" s="48"/>
      <c r="O1616" s="48"/>
      <c r="P1616" s="48"/>
      <c r="Q1616" s="48"/>
      <c r="R1616" s="48"/>
      <c r="S1616" s="49"/>
      <c r="T1616" s="49"/>
      <c r="U1616" s="49"/>
      <c r="V1616" s="48"/>
      <c r="W1616" s="48"/>
      <c r="X1616" s="48"/>
      <c r="Y1616" s="48"/>
      <c r="Z1616" s="48"/>
    </row>
    <row r="1617" spans="2:26" x14ac:dyDescent="0.2">
      <c r="B1617" s="48"/>
      <c r="C1617" s="48"/>
      <c r="D1617" s="48"/>
      <c r="E1617" s="48"/>
      <c r="F1617" s="48"/>
      <c r="G1617" s="48"/>
      <c r="H1617" s="48"/>
      <c r="I1617" s="48"/>
      <c r="J1617" s="48"/>
      <c r="K1617" s="48"/>
      <c r="L1617" s="50"/>
      <c r="M1617" s="50"/>
      <c r="N1617" s="48"/>
      <c r="O1617" s="48"/>
      <c r="P1617" s="48"/>
      <c r="Q1617" s="48"/>
      <c r="R1617" s="48"/>
      <c r="S1617" s="49"/>
      <c r="T1617" s="49"/>
      <c r="U1617" s="49"/>
      <c r="V1617" s="48"/>
      <c r="W1617" s="48"/>
      <c r="X1617" s="48"/>
      <c r="Y1617" s="48"/>
      <c r="Z1617" s="48"/>
    </row>
    <row r="1618" spans="2:26" x14ac:dyDescent="0.2">
      <c r="B1618" s="48"/>
      <c r="C1618" s="48"/>
      <c r="D1618" s="48"/>
      <c r="E1618" s="48"/>
      <c r="F1618" s="48"/>
      <c r="G1618" s="48"/>
      <c r="H1618" s="48"/>
      <c r="I1618" s="48"/>
      <c r="J1618" s="48"/>
      <c r="K1618" s="48"/>
      <c r="L1618" s="50"/>
      <c r="M1618" s="50"/>
      <c r="N1618" s="48"/>
      <c r="O1618" s="48"/>
      <c r="P1618" s="48"/>
      <c r="Q1618" s="48"/>
      <c r="R1618" s="48"/>
      <c r="S1618" s="49"/>
      <c r="T1618" s="49"/>
      <c r="U1618" s="49"/>
      <c r="V1618" s="48"/>
      <c r="W1618" s="48"/>
      <c r="X1618" s="48"/>
      <c r="Y1618" s="48"/>
      <c r="Z1618" s="48"/>
    </row>
    <row r="1619" spans="2:26" x14ac:dyDescent="0.2">
      <c r="B1619" s="48"/>
      <c r="C1619" s="48"/>
      <c r="D1619" s="48"/>
      <c r="E1619" s="48"/>
      <c r="F1619" s="48"/>
      <c r="G1619" s="48"/>
      <c r="H1619" s="48"/>
      <c r="I1619" s="48"/>
      <c r="J1619" s="48"/>
      <c r="K1619" s="48"/>
      <c r="L1619" s="50"/>
      <c r="M1619" s="50"/>
      <c r="N1619" s="48"/>
      <c r="O1619" s="48"/>
      <c r="P1619" s="48"/>
      <c r="Q1619" s="48"/>
      <c r="R1619" s="48"/>
      <c r="S1619" s="49"/>
      <c r="T1619" s="49"/>
      <c r="U1619" s="49"/>
      <c r="V1619" s="48"/>
      <c r="W1619" s="48"/>
      <c r="X1619" s="48"/>
      <c r="Y1619" s="48"/>
      <c r="Z1619" s="48"/>
    </row>
    <row r="1620" spans="2:26" x14ac:dyDescent="0.2">
      <c r="B1620" s="48"/>
      <c r="C1620" s="48"/>
      <c r="D1620" s="48"/>
      <c r="E1620" s="48"/>
      <c r="F1620" s="48"/>
      <c r="G1620" s="48"/>
      <c r="H1620" s="48"/>
      <c r="I1620" s="48"/>
      <c r="J1620" s="48"/>
      <c r="K1620" s="48"/>
      <c r="L1620" s="50"/>
      <c r="M1620" s="50"/>
      <c r="N1620" s="48"/>
      <c r="O1620" s="48"/>
      <c r="P1620" s="48"/>
      <c r="Q1620" s="48"/>
      <c r="R1620" s="48"/>
      <c r="S1620" s="49"/>
      <c r="T1620" s="49"/>
      <c r="U1620" s="49"/>
      <c r="V1620" s="48"/>
      <c r="W1620" s="48"/>
      <c r="X1620" s="48"/>
      <c r="Y1620" s="48"/>
      <c r="Z1620" s="48"/>
    </row>
    <row r="1621" spans="2:26" x14ac:dyDescent="0.2">
      <c r="B1621" s="48"/>
      <c r="C1621" s="48"/>
      <c r="D1621" s="48"/>
      <c r="E1621" s="48"/>
      <c r="F1621" s="48"/>
      <c r="G1621" s="48"/>
      <c r="H1621" s="48"/>
      <c r="I1621" s="48"/>
      <c r="J1621" s="48"/>
      <c r="K1621" s="48"/>
      <c r="L1621" s="50"/>
      <c r="M1621" s="50"/>
      <c r="N1621" s="48"/>
      <c r="O1621" s="48"/>
      <c r="P1621" s="48"/>
      <c r="Q1621" s="48"/>
      <c r="R1621" s="48"/>
      <c r="S1621" s="49"/>
      <c r="T1621" s="49"/>
      <c r="U1621" s="49"/>
      <c r="V1621" s="48"/>
      <c r="W1621" s="48"/>
      <c r="X1621" s="48"/>
      <c r="Y1621" s="48"/>
      <c r="Z1621" s="48"/>
    </row>
    <row r="1622" spans="2:26" x14ac:dyDescent="0.2">
      <c r="B1622" s="48"/>
      <c r="C1622" s="48"/>
      <c r="D1622" s="48"/>
      <c r="E1622" s="48"/>
      <c r="F1622" s="48"/>
      <c r="G1622" s="48"/>
      <c r="H1622" s="48"/>
      <c r="I1622" s="48"/>
      <c r="J1622" s="48"/>
      <c r="K1622" s="48"/>
      <c r="L1622" s="50"/>
      <c r="M1622" s="50"/>
      <c r="N1622" s="48"/>
      <c r="O1622" s="48"/>
      <c r="P1622" s="48"/>
      <c r="Q1622" s="48"/>
      <c r="R1622" s="48"/>
      <c r="S1622" s="49"/>
      <c r="T1622" s="49"/>
      <c r="U1622" s="49"/>
      <c r="V1622" s="48"/>
      <c r="W1622" s="48"/>
      <c r="X1622" s="48"/>
      <c r="Y1622" s="48"/>
      <c r="Z1622" s="48"/>
    </row>
    <row r="1623" spans="2:26" x14ac:dyDescent="0.2">
      <c r="B1623" s="48"/>
      <c r="C1623" s="48"/>
      <c r="D1623" s="48"/>
      <c r="E1623" s="48"/>
      <c r="F1623" s="48"/>
      <c r="G1623" s="48"/>
      <c r="H1623" s="48"/>
      <c r="I1623" s="48"/>
      <c r="J1623" s="48"/>
      <c r="K1623" s="48"/>
      <c r="L1623" s="50"/>
      <c r="M1623" s="50"/>
      <c r="N1623" s="48"/>
      <c r="O1623" s="48"/>
      <c r="P1623" s="48"/>
      <c r="Q1623" s="48"/>
      <c r="R1623" s="48"/>
      <c r="S1623" s="49"/>
      <c r="T1623" s="49"/>
      <c r="U1623" s="49"/>
      <c r="V1623" s="48"/>
      <c r="W1623" s="48"/>
      <c r="X1623" s="48"/>
      <c r="Y1623" s="48"/>
      <c r="Z1623" s="48"/>
    </row>
    <row r="1624" spans="2:26" x14ac:dyDescent="0.2">
      <c r="B1624" s="48"/>
      <c r="C1624" s="48"/>
      <c r="D1624" s="48"/>
      <c r="E1624" s="48"/>
      <c r="F1624" s="48"/>
      <c r="G1624" s="48"/>
      <c r="H1624" s="48"/>
      <c r="I1624" s="48"/>
      <c r="J1624" s="48"/>
      <c r="K1624" s="48"/>
      <c r="L1624" s="50"/>
      <c r="M1624" s="50"/>
      <c r="N1624" s="48"/>
      <c r="O1624" s="48"/>
      <c r="P1624" s="48"/>
      <c r="Q1624" s="48"/>
      <c r="R1624" s="48"/>
      <c r="S1624" s="49"/>
      <c r="T1624" s="49"/>
      <c r="U1624" s="49"/>
      <c r="V1624" s="48"/>
      <c r="W1624" s="48"/>
      <c r="X1624" s="48"/>
      <c r="Y1624" s="48"/>
      <c r="Z1624" s="48"/>
    </row>
    <row r="1625" spans="2:26" x14ac:dyDescent="0.2">
      <c r="B1625" s="48"/>
      <c r="C1625" s="48"/>
      <c r="D1625" s="48"/>
      <c r="E1625" s="48"/>
      <c r="F1625" s="48"/>
      <c r="G1625" s="48"/>
      <c r="H1625" s="48"/>
      <c r="I1625" s="48"/>
      <c r="J1625" s="48"/>
      <c r="K1625" s="48"/>
      <c r="L1625" s="50"/>
      <c r="M1625" s="50"/>
      <c r="N1625" s="48"/>
      <c r="O1625" s="48"/>
      <c r="P1625" s="48"/>
      <c r="Q1625" s="48"/>
      <c r="R1625" s="48"/>
      <c r="S1625" s="49"/>
      <c r="T1625" s="49"/>
      <c r="U1625" s="49"/>
      <c r="V1625" s="48"/>
      <c r="W1625" s="48"/>
      <c r="X1625" s="48"/>
      <c r="Y1625" s="48"/>
      <c r="Z1625" s="48"/>
    </row>
    <row r="1626" spans="2:26" x14ac:dyDescent="0.2">
      <c r="B1626" s="48"/>
      <c r="C1626" s="48"/>
      <c r="D1626" s="48"/>
      <c r="E1626" s="48"/>
      <c r="F1626" s="48"/>
      <c r="G1626" s="48"/>
      <c r="H1626" s="48"/>
      <c r="I1626" s="48"/>
      <c r="J1626" s="48"/>
      <c r="K1626" s="48"/>
      <c r="L1626" s="50"/>
      <c r="M1626" s="50"/>
      <c r="N1626" s="48"/>
      <c r="O1626" s="48"/>
      <c r="P1626" s="48"/>
      <c r="Q1626" s="48"/>
      <c r="R1626" s="48"/>
      <c r="S1626" s="49"/>
      <c r="T1626" s="49"/>
      <c r="U1626" s="49"/>
      <c r="V1626" s="48"/>
      <c r="W1626" s="48"/>
      <c r="X1626" s="48"/>
      <c r="Y1626" s="48"/>
      <c r="Z1626" s="48"/>
    </row>
    <row r="1627" spans="2:26" x14ac:dyDescent="0.2">
      <c r="B1627" s="48"/>
      <c r="C1627" s="48"/>
      <c r="D1627" s="48"/>
      <c r="E1627" s="48"/>
      <c r="F1627" s="48"/>
      <c r="G1627" s="48"/>
      <c r="H1627" s="48"/>
      <c r="I1627" s="48"/>
      <c r="J1627" s="48"/>
      <c r="K1627" s="48"/>
      <c r="L1627" s="50"/>
      <c r="M1627" s="50"/>
      <c r="N1627" s="48"/>
      <c r="O1627" s="48"/>
      <c r="P1627" s="48"/>
      <c r="Q1627" s="48"/>
      <c r="R1627" s="48"/>
      <c r="S1627" s="49"/>
      <c r="T1627" s="49"/>
      <c r="U1627" s="49"/>
      <c r="V1627" s="48"/>
      <c r="W1627" s="48"/>
      <c r="X1627" s="48"/>
      <c r="Y1627" s="48"/>
      <c r="Z1627" s="48"/>
    </row>
    <row r="1628" spans="2:26" x14ac:dyDescent="0.2">
      <c r="B1628" s="48"/>
      <c r="C1628" s="48"/>
      <c r="D1628" s="48"/>
      <c r="E1628" s="48"/>
      <c r="F1628" s="48"/>
      <c r="G1628" s="48"/>
      <c r="H1628" s="48"/>
      <c r="I1628" s="48"/>
      <c r="J1628" s="48"/>
      <c r="K1628" s="48"/>
      <c r="L1628" s="50"/>
      <c r="M1628" s="50"/>
      <c r="N1628" s="48"/>
      <c r="O1628" s="48"/>
      <c r="P1628" s="48"/>
      <c r="Q1628" s="48"/>
      <c r="R1628" s="48"/>
      <c r="S1628" s="49"/>
      <c r="T1628" s="49"/>
      <c r="U1628" s="49"/>
      <c r="V1628" s="48"/>
      <c r="W1628" s="48"/>
      <c r="X1628" s="48"/>
      <c r="Y1628" s="48"/>
      <c r="Z1628" s="48"/>
    </row>
    <row r="1629" spans="2:26" x14ac:dyDescent="0.2">
      <c r="B1629" s="48"/>
      <c r="C1629" s="48"/>
      <c r="D1629" s="48"/>
      <c r="E1629" s="48"/>
      <c r="F1629" s="48"/>
      <c r="G1629" s="48"/>
      <c r="H1629" s="48"/>
      <c r="I1629" s="48"/>
      <c r="J1629" s="48"/>
      <c r="K1629" s="48"/>
      <c r="L1629" s="50"/>
      <c r="M1629" s="50"/>
      <c r="N1629" s="48"/>
      <c r="O1629" s="48"/>
      <c r="P1629" s="48"/>
      <c r="Q1629" s="48"/>
      <c r="R1629" s="48"/>
      <c r="S1629" s="49"/>
      <c r="T1629" s="49"/>
      <c r="U1629" s="49"/>
      <c r="V1629" s="48"/>
      <c r="W1629" s="48"/>
      <c r="X1629" s="48"/>
      <c r="Y1629" s="48"/>
      <c r="Z1629" s="48"/>
    </row>
    <row r="1630" spans="2:26" x14ac:dyDescent="0.2">
      <c r="B1630" s="48"/>
      <c r="C1630" s="48"/>
      <c r="D1630" s="48"/>
      <c r="E1630" s="48"/>
      <c r="F1630" s="48"/>
      <c r="G1630" s="48"/>
      <c r="H1630" s="48"/>
      <c r="I1630" s="48"/>
      <c r="J1630" s="48"/>
      <c r="K1630" s="48"/>
      <c r="L1630" s="50"/>
      <c r="M1630" s="50"/>
      <c r="N1630" s="48"/>
      <c r="O1630" s="48"/>
      <c r="P1630" s="48"/>
      <c r="Q1630" s="48"/>
      <c r="R1630" s="48"/>
      <c r="S1630" s="49"/>
      <c r="T1630" s="49"/>
      <c r="U1630" s="49"/>
      <c r="V1630" s="48"/>
      <c r="W1630" s="48"/>
      <c r="X1630" s="48"/>
      <c r="Y1630" s="48"/>
      <c r="Z1630" s="48"/>
    </row>
    <row r="1631" spans="2:26" x14ac:dyDescent="0.2">
      <c r="B1631" s="48"/>
      <c r="C1631" s="48"/>
      <c r="D1631" s="48"/>
      <c r="E1631" s="48"/>
      <c r="F1631" s="48"/>
      <c r="G1631" s="48"/>
      <c r="H1631" s="48"/>
      <c r="I1631" s="48"/>
      <c r="J1631" s="48"/>
      <c r="K1631" s="48"/>
      <c r="L1631" s="50"/>
      <c r="M1631" s="50"/>
      <c r="N1631" s="48"/>
      <c r="O1631" s="48"/>
      <c r="P1631" s="48"/>
      <c r="Q1631" s="48"/>
      <c r="R1631" s="48"/>
      <c r="S1631" s="49"/>
      <c r="T1631" s="49"/>
      <c r="U1631" s="49"/>
      <c r="V1631" s="48"/>
      <c r="W1631" s="48"/>
      <c r="X1631" s="48"/>
      <c r="Y1631" s="48"/>
      <c r="Z1631" s="48"/>
    </row>
    <row r="1632" spans="2:26" x14ac:dyDescent="0.2">
      <c r="B1632" s="48"/>
      <c r="C1632" s="48"/>
      <c r="D1632" s="48"/>
      <c r="E1632" s="48"/>
      <c r="F1632" s="48"/>
      <c r="G1632" s="48"/>
      <c r="H1632" s="48"/>
      <c r="I1632" s="48"/>
      <c r="J1632" s="48"/>
      <c r="K1632" s="48"/>
      <c r="L1632" s="50"/>
      <c r="M1632" s="50"/>
      <c r="N1632" s="48"/>
      <c r="O1632" s="48"/>
      <c r="P1632" s="48"/>
      <c r="Q1632" s="48"/>
      <c r="R1632" s="48"/>
      <c r="S1632" s="49"/>
      <c r="T1632" s="49"/>
      <c r="U1632" s="49"/>
      <c r="V1632" s="48"/>
      <c r="W1632" s="48"/>
      <c r="X1632" s="48"/>
      <c r="Y1632" s="48"/>
      <c r="Z1632" s="48"/>
    </row>
    <row r="1633" spans="2:26" x14ac:dyDescent="0.2">
      <c r="B1633" s="48"/>
      <c r="C1633" s="48"/>
      <c r="D1633" s="48"/>
      <c r="E1633" s="48"/>
      <c r="F1633" s="48"/>
      <c r="G1633" s="48"/>
      <c r="H1633" s="48"/>
      <c r="I1633" s="48"/>
      <c r="J1633" s="48"/>
      <c r="K1633" s="48"/>
      <c r="L1633" s="50"/>
      <c r="M1633" s="50"/>
      <c r="N1633" s="48"/>
      <c r="O1633" s="48"/>
      <c r="P1633" s="48"/>
      <c r="Q1633" s="48"/>
      <c r="R1633" s="48"/>
      <c r="S1633" s="49"/>
      <c r="T1633" s="49"/>
      <c r="U1633" s="49"/>
      <c r="V1633" s="48"/>
      <c r="W1633" s="48"/>
      <c r="X1633" s="48"/>
      <c r="Y1633" s="48"/>
      <c r="Z1633" s="48"/>
    </row>
    <row r="1634" spans="2:26" x14ac:dyDescent="0.2">
      <c r="B1634" s="48"/>
      <c r="C1634" s="48"/>
      <c r="D1634" s="48"/>
      <c r="E1634" s="48"/>
      <c r="F1634" s="48"/>
      <c r="G1634" s="48"/>
      <c r="H1634" s="48"/>
      <c r="I1634" s="48"/>
      <c r="J1634" s="48"/>
      <c r="K1634" s="48"/>
      <c r="L1634" s="50"/>
      <c r="M1634" s="50"/>
      <c r="N1634" s="48"/>
      <c r="O1634" s="48"/>
      <c r="P1634" s="48"/>
      <c r="Q1634" s="48"/>
      <c r="R1634" s="48"/>
      <c r="S1634" s="49"/>
      <c r="T1634" s="49"/>
      <c r="U1634" s="49"/>
      <c r="V1634" s="48"/>
      <c r="W1634" s="48"/>
      <c r="X1634" s="48"/>
      <c r="Y1634" s="48"/>
      <c r="Z1634" s="48"/>
    </row>
    <row r="1635" spans="2:26" x14ac:dyDescent="0.2">
      <c r="B1635" s="48"/>
      <c r="C1635" s="48"/>
      <c r="D1635" s="48"/>
      <c r="E1635" s="48"/>
      <c r="F1635" s="48"/>
      <c r="G1635" s="48"/>
      <c r="H1635" s="48"/>
      <c r="I1635" s="48"/>
      <c r="J1635" s="48"/>
      <c r="K1635" s="48"/>
      <c r="L1635" s="50"/>
      <c r="M1635" s="50"/>
      <c r="N1635" s="48"/>
      <c r="O1635" s="48"/>
      <c r="P1635" s="48"/>
      <c r="Q1635" s="48"/>
      <c r="R1635" s="48"/>
      <c r="S1635" s="49"/>
      <c r="T1635" s="49"/>
      <c r="U1635" s="49"/>
      <c r="V1635" s="48"/>
      <c r="W1635" s="48"/>
      <c r="X1635" s="48"/>
      <c r="Y1635" s="48"/>
      <c r="Z1635" s="48"/>
    </row>
    <row r="1636" spans="2:26" x14ac:dyDescent="0.2">
      <c r="B1636" s="48"/>
      <c r="C1636" s="48"/>
      <c r="D1636" s="48"/>
      <c r="E1636" s="48"/>
      <c r="F1636" s="48"/>
      <c r="G1636" s="48"/>
      <c r="H1636" s="48"/>
      <c r="I1636" s="48"/>
      <c r="J1636" s="48"/>
      <c r="K1636" s="48"/>
      <c r="L1636" s="50"/>
      <c r="M1636" s="50"/>
      <c r="N1636" s="48"/>
      <c r="O1636" s="48"/>
      <c r="P1636" s="48"/>
      <c r="Q1636" s="48"/>
      <c r="R1636" s="48"/>
      <c r="S1636" s="49"/>
      <c r="T1636" s="49"/>
      <c r="U1636" s="49"/>
      <c r="V1636" s="48"/>
      <c r="W1636" s="48"/>
      <c r="X1636" s="48"/>
      <c r="Y1636" s="48"/>
      <c r="Z1636" s="48"/>
    </row>
    <row r="1637" spans="2:26" x14ac:dyDescent="0.2">
      <c r="B1637" s="48"/>
      <c r="C1637" s="48"/>
      <c r="D1637" s="48"/>
      <c r="E1637" s="48"/>
      <c r="F1637" s="48"/>
      <c r="G1637" s="48"/>
      <c r="H1637" s="48"/>
      <c r="I1637" s="48"/>
      <c r="J1637" s="48"/>
      <c r="K1637" s="48"/>
      <c r="L1637" s="50"/>
      <c r="M1637" s="50"/>
      <c r="N1637" s="48"/>
      <c r="O1637" s="48"/>
      <c r="P1637" s="48"/>
      <c r="Q1637" s="48"/>
      <c r="R1637" s="48"/>
      <c r="S1637" s="49"/>
      <c r="T1637" s="49"/>
      <c r="U1637" s="49"/>
      <c r="V1637" s="48"/>
      <c r="W1637" s="48"/>
      <c r="X1637" s="48"/>
      <c r="Y1637" s="48"/>
      <c r="Z1637" s="48"/>
    </row>
    <row r="1638" spans="2:26" x14ac:dyDescent="0.2">
      <c r="B1638" s="48"/>
      <c r="C1638" s="48"/>
      <c r="D1638" s="48"/>
      <c r="E1638" s="48"/>
      <c r="F1638" s="48"/>
      <c r="G1638" s="48"/>
      <c r="H1638" s="48"/>
      <c r="I1638" s="48"/>
      <c r="J1638" s="48"/>
      <c r="K1638" s="48"/>
      <c r="L1638" s="50"/>
      <c r="M1638" s="50"/>
      <c r="N1638" s="48"/>
      <c r="O1638" s="48"/>
      <c r="P1638" s="48"/>
      <c r="Q1638" s="48"/>
      <c r="R1638" s="48"/>
      <c r="S1638" s="49"/>
      <c r="T1638" s="49"/>
      <c r="U1638" s="49"/>
      <c r="V1638" s="48"/>
      <c r="W1638" s="48"/>
      <c r="X1638" s="48"/>
      <c r="Y1638" s="48"/>
      <c r="Z1638" s="48"/>
    </row>
    <row r="1639" spans="2:26" x14ac:dyDescent="0.2">
      <c r="B1639" s="48"/>
      <c r="C1639" s="48"/>
      <c r="D1639" s="48"/>
      <c r="E1639" s="48"/>
      <c r="F1639" s="48"/>
      <c r="G1639" s="48"/>
      <c r="H1639" s="48"/>
      <c r="I1639" s="48"/>
      <c r="J1639" s="48"/>
      <c r="K1639" s="48"/>
      <c r="L1639" s="50"/>
      <c r="M1639" s="50"/>
      <c r="N1639" s="48"/>
      <c r="O1639" s="48"/>
      <c r="P1639" s="48"/>
      <c r="Q1639" s="48"/>
      <c r="R1639" s="48"/>
      <c r="S1639" s="49"/>
      <c r="T1639" s="49"/>
      <c r="U1639" s="49"/>
      <c r="V1639" s="48"/>
      <c r="W1639" s="48"/>
      <c r="X1639" s="48"/>
      <c r="Y1639" s="48"/>
      <c r="Z1639" s="48"/>
    </row>
    <row r="1640" spans="2:26" x14ac:dyDescent="0.2">
      <c r="B1640" s="48"/>
      <c r="C1640" s="48"/>
      <c r="D1640" s="48"/>
      <c r="E1640" s="48"/>
      <c r="F1640" s="48"/>
      <c r="G1640" s="48"/>
      <c r="H1640" s="48"/>
      <c r="I1640" s="48"/>
      <c r="J1640" s="48"/>
      <c r="K1640" s="48"/>
      <c r="L1640" s="50"/>
      <c r="M1640" s="50"/>
      <c r="N1640" s="48"/>
      <c r="O1640" s="48"/>
      <c r="P1640" s="48"/>
      <c r="Q1640" s="48"/>
      <c r="R1640" s="48"/>
      <c r="S1640" s="49"/>
      <c r="T1640" s="49"/>
      <c r="U1640" s="49"/>
      <c r="V1640" s="48"/>
      <c r="W1640" s="48"/>
      <c r="X1640" s="48"/>
      <c r="Y1640" s="48"/>
      <c r="Z1640" s="48"/>
    </row>
    <row r="1641" spans="2:26" x14ac:dyDescent="0.2">
      <c r="B1641" s="48"/>
      <c r="C1641" s="48"/>
      <c r="D1641" s="48"/>
      <c r="E1641" s="48"/>
      <c r="F1641" s="48"/>
      <c r="G1641" s="48"/>
      <c r="H1641" s="48"/>
      <c r="I1641" s="48"/>
      <c r="J1641" s="48"/>
      <c r="K1641" s="48"/>
      <c r="L1641" s="50"/>
      <c r="M1641" s="50"/>
      <c r="N1641" s="48"/>
      <c r="O1641" s="48"/>
      <c r="P1641" s="48"/>
      <c r="Q1641" s="48"/>
      <c r="R1641" s="48"/>
      <c r="S1641" s="49"/>
      <c r="T1641" s="49"/>
      <c r="U1641" s="49"/>
      <c r="V1641" s="48"/>
      <c r="W1641" s="48"/>
      <c r="X1641" s="48"/>
      <c r="Y1641" s="48"/>
      <c r="Z1641" s="48"/>
    </row>
    <row r="1642" spans="2:26" x14ac:dyDescent="0.2">
      <c r="B1642" s="48"/>
      <c r="C1642" s="48"/>
      <c r="D1642" s="48"/>
      <c r="E1642" s="48"/>
      <c r="F1642" s="48"/>
      <c r="G1642" s="48"/>
      <c r="H1642" s="48"/>
      <c r="I1642" s="48"/>
      <c r="J1642" s="48"/>
      <c r="K1642" s="48"/>
      <c r="L1642" s="50"/>
      <c r="M1642" s="50"/>
      <c r="N1642" s="48"/>
      <c r="O1642" s="48"/>
      <c r="P1642" s="48"/>
      <c r="Q1642" s="48"/>
      <c r="R1642" s="48"/>
      <c r="S1642" s="49"/>
      <c r="T1642" s="49"/>
      <c r="U1642" s="49"/>
      <c r="V1642" s="48"/>
      <c r="W1642" s="48"/>
      <c r="X1642" s="48"/>
      <c r="Y1642" s="48"/>
      <c r="Z1642" s="48"/>
    </row>
    <row r="1643" spans="2:26" x14ac:dyDescent="0.2">
      <c r="B1643" s="48"/>
      <c r="C1643" s="48"/>
      <c r="D1643" s="48"/>
      <c r="E1643" s="48"/>
      <c r="F1643" s="48"/>
      <c r="G1643" s="48"/>
      <c r="H1643" s="48"/>
      <c r="I1643" s="48"/>
      <c r="J1643" s="48"/>
      <c r="K1643" s="48"/>
      <c r="L1643" s="50"/>
      <c r="M1643" s="50"/>
      <c r="N1643" s="48"/>
      <c r="O1643" s="48"/>
      <c r="P1643" s="48"/>
      <c r="Q1643" s="48"/>
      <c r="R1643" s="48"/>
      <c r="S1643" s="49"/>
      <c r="T1643" s="49"/>
      <c r="U1643" s="49"/>
      <c r="V1643" s="48"/>
      <c r="W1643" s="48"/>
      <c r="X1643" s="48"/>
      <c r="Y1643" s="48"/>
      <c r="Z1643" s="48"/>
    </row>
    <row r="1644" spans="2:26" x14ac:dyDescent="0.2">
      <c r="B1644" s="48"/>
      <c r="C1644" s="48"/>
      <c r="D1644" s="48"/>
      <c r="E1644" s="48"/>
      <c r="F1644" s="48"/>
      <c r="G1644" s="48"/>
      <c r="H1644" s="48"/>
      <c r="I1644" s="48"/>
      <c r="J1644" s="48"/>
      <c r="K1644" s="48"/>
      <c r="L1644" s="50"/>
      <c r="M1644" s="50"/>
      <c r="N1644" s="48"/>
      <c r="O1644" s="48"/>
      <c r="P1644" s="48"/>
      <c r="Q1644" s="48"/>
      <c r="R1644" s="48"/>
      <c r="S1644" s="49"/>
      <c r="T1644" s="49"/>
      <c r="U1644" s="49"/>
      <c r="V1644" s="48"/>
      <c r="W1644" s="48"/>
      <c r="X1644" s="48"/>
      <c r="Y1644" s="48"/>
      <c r="Z1644" s="48"/>
    </row>
    <row r="1645" spans="2:26" x14ac:dyDescent="0.2">
      <c r="B1645" s="48"/>
      <c r="C1645" s="48"/>
      <c r="D1645" s="48"/>
      <c r="E1645" s="48"/>
      <c r="F1645" s="48"/>
      <c r="G1645" s="48"/>
      <c r="H1645" s="48"/>
      <c r="I1645" s="48"/>
      <c r="J1645" s="48"/>
      <c r="K1645" s="48"/>
      <c r="L1645" s="50"/>
      <c r="M1645" s="50"/>
      <c r="N1645" s="48"/>
      <c r="O1645" s="48"/>
      <c r="P1645" s="48"/>
      <c r="Q1645" s="48"/>
      <c r="R1645" s="48"/>
      <c r="S1645" s="49"/>
      <c r="T1645" s="49"/>
      <c r="U1645" s="49"/>
      <c r="V1645" s="48"/>
      <c r="W1645" s="48"/>
      <c r="X1645" s="48"/>
      <c r="Y1645" s="48"/>
      <c r="Z1645" s="48"/>
    </row>
    <row r="1646" spans="2:26" x14ac:dyDescent="0.2">
      <c r="B1646" s="48"/>
      <c r="C1646" s="48"/>
      <c r="D1646" s="48"/>
      <c r="E1646" s="48"/>
      <c r="F1646" s="48"/>
      <c r="G1646" s="48"/>
      <c r="H1646" s="48"/>
      <c r="I1646" s="48"/>
      <c r="J1646" s="48"/>
      <c r="K1646" s="48"/>
      <c r="L1646" s="50"/>
      <c r="M1646" s="50"/>
      <c r="N1646" s="48"/>
      <c r="O1646" s="48"/>
      <c r="P1646" s="48"/>
      <c r="Q1646" s="48"/>
      <c r="R1646" s="48"/>
      <c r="S1646" s="49"/>
      <c r="T1646" s="49"/>
      <c r="U1646" s="49"/>
      <c r="V1646" s="48"/>
      <c r="W1646" s="48"/>
      <c r="X1646" s="48"/>
      <c r="Y1646" s="48"/>
      <c r="Z1646" s="48"/>
    </row>
    <row r="1647" spans="2:26" x14ac:dyDescent="0.2">
      <c r="B1647" s="48"/>
      <c r="C1647" s="48"/>
      <c r="D1647" s="48"/>
      <c r="E1647" s="48"/>
      <c r="F1647" s="48"/>
      <c r="G1647" s="48"/>
      <c r="H1647" s="48"/>
      <c r="I1647" s="48"/>
      <c r="J1647" s="48"/>
      <c r="K1647" s="48"/>
      <c r="L1647" s="50"/>
      <c r="M1647" s="50"/>
      <c r="N1647" s="48"/>
      <c r="O1647" s="48"/>
      <c r="P1647" s="48"/>
      <c r="Q1647" s="48"/>
      <c r="R1647" s="48"/>
      <c r="S1647" s="49"/>
      <c r="T1647" s="49"/>
      <c r="U1647" s="49"/>
      <c r="V1647" s="48"/>
      <c r="W1647" s="48"/>
      <c r="X1647" s="48"/>
      <c r="Y1647" s="48"/>
      <c r="Z1647" s="48"/>
    </row>
    <row r="1648" spans="2:26" x14ac:dyDescent="0.2">
      <c r="B1648" s="48"/>
      <c r="C1648" s="48"/>
      <c r="D1648" s="48"/>
      <c r="E1648" s="48"/>
      <c r="F1648" s="48"/>
      <c r="G1648" s="48"/>
      <c r="H1648" s="48"/>
      <c r="I1648" s="48"/>
      <c r="J1648" s="48"/>
      <c r="K1648" s="48"/>
      <c r="L1648" s="50"/>
      <c r="M1648" s="50"/>
      <c r="N1648" s="48"/>
      <c r="O1648" s="48"/>
      <c r="P1648" s="48"/>
      <c r="Q1648" s="48"/>
      <c r="R1648" s="48"/>
      <c r="S1648" s="49"/>
      <c r="T1648" s="49"/>
      <c r="U1648" s="49"/>
      <c r="V1648" s="48"/>
      <c r="W1648" s="48"/>
      <c r="X1648" s="48"/>
      <c r="Y1648" s="48"/>
      <c r="Z1648" s="48"/>
    </row>
    <row r="1649" spans="2:26" x14ac:dyDescent="0.2">
      <c r="B1649" s="48"/>
      <c r="C1649" s="48"/>
      <c r="D1649" s="48"/>
      <c r="E1649" s="48"/>
      <c r="F1649" s="48"/>
      <c r="G1649" s="48"/>
      <c r="H1649" s="48"/>
      <c r="I1649" s="48"/>
      <c r="J1649" s="48"/>
      <c r="K1649" s="48"/>
      <c r="L1649" s="50"/>
      <c r="M1649" s="50"/>
      <c r="N1649" s="48"/>
      <c r="O1649" s="48"/>
      <c r="P1649" s="48"/>
      <c r="Q1649" s="48"/>
      <c r="R1649" s="48"/>
      <c r="S1649" s="49"/>
      <c r="T1649" s="49"/>
      <c r="U1649" s="49"/>
      <c r="V1649" s="48"/>
      <c r="W1649" s="48"/>
      <c r="X1649" s="48"/>
      <c r="Y1649" s="48"/>
      <c r="Z1649" s="48"/>
    </row>
    <row r="1650" spans="2:26" x14ac:dyDescent="0.2">
      <c r="B1650" s="48"/>
      <c r="C1650" s="48"/>
      <c r="D1650" s="48"/>
      <c r="E1650" s="48"/>
      <c r="F1650" s="48"/>
      <c r="G1650" s="48"/>
      <c r="H1650" s="48"/>
      <c r="I1650" s="48"/>
      <c r="J1650" s="48"/>
      <c r="K1650" s="48"/>
      <c r="L1650" s="50"/>
      <c r="M1650" s="50"/>
      <c r="N1650" s="48"/>
      <c r="O1650" s="48"/>
      <c r="P1650" s="48"/>
      <c r="Q1650" s="48"/>
      <c r="R1650" s="48"/>
      <c r="S1650" s="49"/>
      <c r="T1650" s="49"/>
      <c r="U1650" s="49"/>
      <c r="V1650" s="48"/>
      <c r="W1650" s="48"/>
      <c r="X1650" s="48"/>
      <c r="Y1650" s="48"/>
      <c r="Z1650" s="48"/>
    </row>
    <row r="1651" spans="2:26" x14ac:dyDescent="0.2">
      <c r="B1651" s="48"/>
      <c r="C1651" s="48"/>
      <c r="D1651" s="48"/>
      <c r="E1651" s="48"/>
      <c r="F1651" s="48"/>
      <c r="G1651" s="48"/>
      <c r="H1651" s="48"/>
      <c r="I1651" s="48"/>
      <c r="J1651" s="48"/>
      <c r="K1651" s="48"/>
      <c r="L1651" s="50"/>
      <c r="M1651" s="50"/>
      <c r="N1651" s="48"/>
      <c r="O1651" s="48"/>
      <c r="P1651" s="48"/>
      <c r="Q1651" s="48"/>
      <c r="R1651" s="48"/>
      <c r="S1651" s="49"/>
      <c r="T1651" s="49"/>
      <c r="U1651" s="49"/>
      <c r="V1651" s="48"/>
      <c r="W1651" s="48"/>
      <c r="X1651" s="48"/>
      <c r="Y1651" s="48"/>
      <c r="Z1651" s="48"/>
    </row>
    <row r="1652" spans="2:26" x14ac:dyDescent="0.2">
      <c r="B1652" s="48"/>
      <c r="C1652" s="48"/>
      <c r="D1652" s="48"/>
      <c r="E1652" s="48"/>
      <c r="F1652" s="48"/>
      <c r="G1652" s="48"/>
      <c r="H1652" s="48"/>
      <c r="I1652" s="48"/>
      <c r="J1652" s="48"/>
      <c r="K1652" s="48"/>
      <c r="L1652" s="50"/>
      <c r="M1652" s="50"/>
      <c r="N1652" s="48"/>
      <c r="O1652" s="48"/>
      <c r="P1652" s="48"/>
      <c r="Q1652" s="48"/>
      <c r="R1652" s="48"/>
      <c r="S1652" s="49"/>
      <c r="T1652" s="49"/>
      <c r="U1652" s="49"/>
      <c r="V1652" s="48"/>
      <c r="W1652" s="48"/>
      <c r="X1652" s="48"/>
      <c r="Y1652" s="48"/>
      <c r="Z1652" s="48"/>
    </row>
    <row r="1653" spans="2:26" x14ac:dyDescent="0.2">
      <c r="B1653" s="48"/>
      <c r="C1653" s="48"/>
      <c r="D1653" s="48"/>
      <c r="E1653" s="48"/>
      <c r="F1653" s="48"/>
      <c r="G1653" s="48"/>
      <c r="H1653" s="48"/>
      <c r="I1653" s="48"/>
      <c r="J1653" s="48"/>
      <c r="K1653" s="48"/>
      <c r="L1653" s="50"/>
      <c r="M1653" s="50"/>
      <c r="N1653" s="48"/>
      <c r="O1653" s="48"/>
      <c r="P1653" s="48"/>
      <c r="Q1653" s="48"/>
      <c r="R1653" s="48"/>
      <c r="S1653" s="49"/>
      <c r="T1653" s="49"/>
      <c r="U1653" s="49"/>
      <c r="V1653" s="48"/>
      <c r="W1653" s="48"/>
      <c r="X1653" s="48"/>
      <c r="Y1653" s="48"/>
      <c r="Z1653" s="48"/>
    </row>
    <row r="1654" spans="2:26" x14ac:dyDescent="0.2">
      <c r="B1654" s="48"/>
      <c r="C1654" s="48"/>
      <c r="D1654" s="48"/>
      <c r="E1654" s="48"/>
      <c r="F1654" s="48"/>
      <c r="G1654" s="48"/>
      <c r="H1654" s="48"/>
      <c r="I1654" s="48"/>
      <c r="J1654" s="48"/>
      <c r="K1654" s="48"/>
      <c r="L1654" s="50"/>
      <c r="M1654" s="50"/>
      <c r="N1654" s="48"/>
      <c r="O1654" s="48"/>
      <c r="P1654" s="48"/>
      <c r="Q1654" s="48"/>
      <c r="R1654" s="48"/>
      <c r="S1654" s="49"/>
      <c r="T1654" s="49"/>
      <c r="U1654" s="49"/>
      <c r="V1654" s="48"/>
      <c r="W1654" s="48"/>
      <c r="X1654" s="48"/>
      <c r="Y1654" s="48"/>
      <c r="Z1654" s="48"/>
    </row>
    <row r="1655" spans="2:26" x14ac:dyDescent="0.2">
      <c r="B1655" s="48"/>
      <c r="C1655" s="48"/>
      <c r="D1655" s="48"/>
      <c r="E1655" s="48"/>
      <c r="F1655" s="48"/>
      <c r="G1655" s="48"/>
      <c r="H1655" s="48"/>
      <c r="I1655" s="48"/>
      <c r="J1655" s="48"/>
      <c r="K1655" s="48"/>
      <c r="L1655" s="50"/>
      <c r="M1655" s="50"/>
      <c r="N1655" s="48"/>
      <c r="O1655" s="48"/>
      <c r="P1655" s="48"/>
      <c r="Q1655" s="48"/>
      <c r="R1655" s="48"/>
      <c r="S1655" s="49"/>
      <c r="T1655" s="49"/>
      <c r="U1655" s="49"/>
      <c r="V1655" s="48"/>
      <c r="W1655" s="48"/>
      <c r="X1655" s="48"/>
      <c r="Y1655" s="48"/>
      <c r="Z1655" s="48"/>
    </row>
    <row r="1656" spans="2:26" x14ac:dyDescent="0.2">
      <c r="B1656" s="48"/>
      <c r="C1656" s="48"/>
      <c r="D1656" s="48"/>
      <c r="E1656" s="48"/>
      <c r="F1656" s="48"/>
      <c r="G1656" s="48"/>
      <c r="H1656" s="48"/>
      <c r="I1656" s="48"/>
      <c r="J1656" s="48"/>
      <c r="K1656" s="48"/>
      <c r="L1656" s="50"/>
      <c r="M1656" s="50"/>
      <c r="N1656" s="48"/>
      <c r="O1656" s="48"/>
      <c r="P1656" s="48"/>
      <c r="Q1656" s="48"/>
      <c r="R1656" s="48"/>
      <c r="S1656" s="49"/>
      <c r="T1656" s="49"/>
      <c r="U1656" s="49"/>
      <c r="V1656" s="48"/>
      <c r="W1656" s="48"/>
      <c r="X1656" s="48"/>
      <c r="Y1656" s="48"/>
      <c r="Z1656" s="48"/>
    </row>
    <row r="1657" spans="2:26" x14ac:dyDescent="0.2">
      <c r="B1657" s="48"/>
      <c r="C1657" s="48"/>
      <c r="D1657" s="48"/>
      <c r="E1657" s="48"/>
      <c r="F1657" s="48"/>
      <c r="G1657" s="48"/>
      <c r="H1657" s="48"/>
      <c r="I1657" s="48"/>
      <c r="J1657" s="48"/>
      <c r="K1657" s="48"/>
      <c r="L1657" s="50"/>
      <c r="M1657" s="50"/>
      <c r="N1657" s="48"/>
      <c r="O1657" s="48"/>
      <c r="P1657" s="48"/>
      <c r="Q1657" s="48"/>
      <c r="R1657" s="48"/>
      <c r="S1657" s="49"/>
      <c r="T1657" s="49"/>
      <c r="U1657" s="49"/>
      <c r="V1657" s="48"/>
      <c r="W1657" s="48"/>
      <c r="X1657" s="48"/>
      <c r="Y1657" s="48"/>
      <c r="Z1657" s="48"/>
    </row>
    <row r="1658" spans="2:26" x14ac:dyDescent="0.2">
      <c r="B1658" s="48"/>
      <c r="C1658" s="48"/>
      <c r="D1658" s="48"/>
      <c r="E1658" s="48"/>
      <c r="F1658" s="48"/>
      <c r="G1658" s="48"/>
      <c r="H1658" s="48"/>
      <c r="I1658" s="48"/>
      <c r="J1658" s="48"/>
      <c r="K1658" s="48"/>
      <c r="L1658" s="50"/>
      <c r="M1658" s="50"/>
      <c r="N1658" s="48"/>
      <c r="O1658" s="48"/>
      <c r="P1658" s="48"/>
      <c r="Q1658" s="48"/>
      <c r="R1658" s="48"/>
      <c r="S1658" s="49"/>
      <c r="T1658" s="49"/>
      <c r="U1658" s="49"/>
      <c r="V1658" s="48"/>
      <c r="W1658" s="48"/>
      <c r="X1658" s="48"/>
      <c r="Y1658" s="48"/>
      <c r="Z1658" s="48"/>
    </row>
    <row r="1659" spans="2:26" x14ac:dyDescent="0.2">
      <c r="B1659" s="48"/>
      <c r="C1659" s="48"/>
      <c r="D1659" s="48"/>
      <c r="E1659" s="48"/>
      <c r="F1659" s="48"/>
      <c r="G1659" s="48"/>
      <c r="H1659" s="48"/>
      <c r="I1659" s="48"/>
      <c r="J1659" s="48"/>
      <c r="K1659" s="48"/>
      <c r="L1659" s="50"/>
      <c r="M1659" s="50"/>
      <c r="N1659" s="48"/>
      <c r="O1659" s="48"/>
      <c r="P1659" s="48"/>
      <c r="Q1659" s="48"/>
      <c r="R1659" s="48"/>
      <c r="S1659" s="49"/>
      <c r="T1659" s="49"/>
      <c r="U1659" s="49"/>
      <c r="V1659" s="48"/>
      <c r="W1659" s="48"/>
      <c r="X1659" s="48"/>
      <c r="Y1659" s="48"/>
      <c r="Z1659" s="48"/>
    </row>
    <row r="1660" spans="2:26" x14ac:dyDescent="0.2">
      <c r="B1660" s="48"/>
      <c r="C1660" s="48"/>
      <c r="D1660" s="48"/>
      <c r="E1660" s="48"/>
      <c r="F1660" s="48"/>
      <c r="G1660" s="48"/>
      <c r="H1660" s="48"/>
      <c r="I1660" s="48"/>
      <c r="J1660" s="48"/>
      <c r="K1660" s="48"/>
      <c r="L1660" s="50"/>
      <c r="M1660" s="50"/>
      <c r="N1660" s="48"/>
      <c r="O1660" s="48"/>
      <c r="P1660" s="48"/>
      <c r="Q1660" s="48"/>
      <c r="R1660" s="48"/>
      <c r="S1660" s="49"/>
      <c r="T1660" s="49"/>
      <c r="U1660" s="49"/>
      <c r="V1660" s="48"/>
      <c r="W1660" s="48"/>
      <c r="X1660" s="48"/>
      <c r="Y1660" s="48"/>
      <c r="Z1660" s="48"/>
    </row>
    <row r="1661" spans="2:26" x14ac:dyDescent="0.2">
      <c r="B1661" s="48"/>
      <c r="C1661" s="48"/>
      <c r="D1661" s="48"/>
      <c r="E1661" s="48"/>
      <c r="F1661" s="48"/>
      <c r="G1661" s="48"/>
      <c r="H1661" s="48"/>
      <c r="I1661" s="48"/>
      <c r="J1661" s="48"/>
      <c r="K1661" s="48"/>
      <c r="L1661" s="50"/>
      <c r="M1661" s="50"/>
      <c r="N1661" s="48"/>
      <c r="O1661" s="48"/>
      <c r="P1661" s="48"/>
      <c r="Q1661" s="48"/>
      <c r="R1661" s="48"/>
      <c r="S1661" s="49"/>
      <c r="T1661" s="49"/>
      <c r="U1661" s="49"/>
      <c r="V1661" s="48"/>
      <c r="W1661" s="48"/>
      <c r="X1661" s="48"/>
      <c r="Y1661" s="48"/>
      <c r="Z1661" s="48"/>
    </row>
    <row r="1662" spans="2:26" x14ac:dyDescent="0.2">
      <c r="B1662" s="48"/>
      <c r="C1662" s="48"/>
      <c r="D1662" s="48"/>
      <c r="E1662" s="48"/>
      <c r="F1662" s="48"/>
      <c r="G1662" s="48"/>
      <c r="H1662" s="48"/>
      <c r="I1662" s="48"/>
      <c r="J1662" s="48"/>
      <c r="K1662" s="48"/>
      <c r="L1662" s="50"/>
      <c r="M1662" s="50"/>
      <c r="N1662" s="48"/>
      <c r="O1662" s="48"/>
      <c r="P1662" s="48"/>
      <c r="Q1662" s="48"/>
      <c r="R1662" s="48"/>
      <c r="S1662" s="49"/>
      <c r="T1662" s="49"/>
      <c r="U1662" s="49"/>
      <c r="V1662" s="48"/>
      <c r="W1662" s="48"/>
      <c r="X1662" s="48"/>
      <c r="Y1662" s="48"/>
      <c r="Z1662" s="48"/>
    </row>
    <row r="1663" spans="2:26" x14ac:dyDescent="0.2">
      <c r="B1663" s="48"/>
      <c r="C1663" s="48"/>
      <c r="D1663" s="48"/>
      <c r="E1663" s="48"/>
      <c r="F1663" s="48"/>
      <c r="G1663" s="48"/>
      <c r="H1663" s="48"/>
      <c r="I1663" s="48"/>
      <c r="J1663" s="48"/>
      <c r="K1663" s="48"/>
      <c r="L1663" s="50"/>
      <c r="M1663" s="50"/>
      <c r="N1663" s="48"/>
      <c r="O1663" s="48"/>
      <c r="P1663" s="48"/>
      <c r="Q1663" s="48"/>
      <c r="R1663" s="48"/>
      <c r="S1663" s="49"/>
      <c r="T1663" s="49"/>
      <c r="U1663" s="49"/>
      <c r="V1663" s="48"/>
      <c r="W1663" s="48"/>
      <c r="X1663" s="48"/>
      <c r="Y1663" s="48"/>
      <c r="Z1663" s="48"/>
    </row>
    <row r="1664" spans="2:26" x14ac:dyDescent="0.2">
      <c r="B1664" s="48"/>
      <c r="C1664" s="48"/>
      <c r="D1664" s="48"/>
      <c r="E1664" s="48"/>
      <c r="F1664" s="48"/>
      <c r="G1664" s="48"/>
      <c r="H1664" s="48"/>
      <c r="I1664" s="48"/>
      <c r="J1664" s="48"/>
      <c r="K1664" s="48"/>
      <c r="L1664" s="50"/>
      <c r="M1664" s="50"/>
      <c r="N1664" s="48"/>
      <c r="O1664" s="48"/>
      <c r="P1664" s="48"/>
      <c r="Q1664" s="48"/>
      <c r="R1664" s="48"/>
      <c r="S1664" s="49"/>
      <c r="T1664" s="49"/>
      <c r="U1664" s="49"/>
      <c r="V1664" s="48"/>
      <c r="W1664" s="48"/>
      <c r="X1664" s="48"/>
      <c r="Y1664" s="48"/>
      <c r="Z1664" s="48"/>
    </row>
    <row r="1665" spans="2:26" x14ac:dyDescent="0.2">
      <c r="B1665" s="48"/>
      <c r="C1665" s="48"/>
      <c r="D1665" s="48"/>
      <c r="E1665" s="48"/>
      <c r="F1665" s="48"/>
      <c r="G1665" s="48"/>
      <c r="H1665" s="48"/>
      <c r="I1665" s="48"/>
      <c r="J1665" s="48"/>
      <c r="K1665" s="48"/>
      <c r="L1665" s="50"/>
      <c r="M1665" s="50"/>
      <c r="N1665" s="48"/>
      <c r="O1665" s="48"/>
      <c r="P1665" s="48"/>
      <c r="Q1665" s="48"/>
      <c r="R1665" s="48"/>
      <c r="S1665" s="49"/>
      <c r="T1665" s="49"/>
      <c r="U1665" s="49"/>
      <c r="V1665" s="48"/>
      <c r="W1665" s="48"/>
      <c r="X1665" s="48"/>
      <c r="Y1665" s="48"/>
      <c r="Z1665" s="48"/>
    </row>
    <row r="1666" spans="2:26" x14ac:dyDescent="0.2">
      <c r="B1666" s="48"/>
      <c r="C1666" s="48"/>
      <c r="D1666" s="48"/>
      <c r="E1666" s="48"/>
      <c r="F1666" s="48"/>
      <c r="G1666" s="48"/>
      <c r="H1666" s="48"/>
      <c r="I1666" s="48"/>
      <c r="J1666" s="48"/>
      <c r="K1666" s="48"/>
      <c r="L1666" s="50"/>
      <c r="M1666" s="50"/>
      <c r="N1666" s="48"/>
      <c r="O1666" s="48"/>
      <c r="P1666" s="48"/>
      <c r="Q1666" s="48"/>
      <c r="R1666" s="48"/>
      <c r="S1666" s="49"/>
      <c r="T1666" s="49"/>
      <c r="U1666" s="49"/>
      <c r="V1666" s="48"/>
      <c r="W1666" s="48"/>
      <c r="X1666" s="48"/>
      <c r="Y1666" s="48"/>
      <c r="Z1666" s="48"/>
    </row>
    <row r="1667" spans="2:26" x14ac:dyDescent="0.2">
      <c r="B1667" s="48"/>
      <c r="C1667" s="48"/>
      <c r="D1667" s="48"/>
      <c r="E1667" s="48"/>
      <c r="F1667" s="48"/>
      <c r="G1667" s="48"/>
      <c r="H1667" s="48"/>
      <c r="I1667" s="48"/>
      <c r="J1667" s="48"/>
      <c r="K1667" s="48"/>
      <c r="L1667" s="50"/>
      <c r="M1667" s="50"/>
      <c r="N1667" s="48"/>
      <c r="O1667" s="48"/>
      <c r="P1667" s="48"/>
      <c r="Q1667" s="48"/>
      <c r="R1667" s="48"/>
      <c r="S1667" s="49"/>
      <c r="T1667" s="49"/>
      <c r="U1667" s="49"/>
      <c r="V1667" s="48"/>
      <c r="W1667" s="48"/>
      <c r="X1667" s="48"/>
      <c r="Y1667" s="48"/>
      <c r="Z1667" s="48"/>
    </row>
    <row r="1668" spans="2:26" x14ac:dyDescent="0.2">
      <c r="B1668" s="48"/>
      <c r="C1668" s="48"/>
      <c r="D1668" s="48"/>
      <c r="E1668" s="48"/>
      <c r="F1668" s="48"/>
      <c r="G1668" s="48"/>
      <c r="H1668" s="48"/>
      <c r="I1668" s="48"/>
      <c r="J1668" s="48"/>
      <c r="K1668" s="48"/>
      <c r="L1668" s="50"/>
      <c r="M1668" s="50"/>
      <c r="N1668" s="48"/>
      <c r="O1668" s="48"/>
      <c r="P1668" s="48"/>
      <c r="Q1668" s="48"/>
      <c r="R1668" s="48"/>
      <c r="S1668" s="49"/>
      <c r="T1668" s="49"/>
      <c r="U1668" s="49"/>
      <c r="V1668" s="48"/>
      <c r="W1668" s="48"/>
      <c r="X1668" s="48"/>
      <c r="Y1668" s="48"/>
      <c r="Z1668" s="48"/>
    </row>
    <row r="1669" spans="2:26" x14ac:dyDescent="0.2">
      <c r="B1669" s="48"/>
      <c r="C1669" s="48"/>
      <c r="D1669" s="48"/>
      <c r="E1669" s="48"/>
      <c r="F1669" s="48"/>
      <c r="G1669" s="48"/>
      <c r="H1669" s="48"/>
      <c r="I1669" s="48"/>
      <c r="J1669" s="48"/>
      <c r="K1669" s="48"/>
      <c r="L1669" s="50"/>
      <c r="M1669" s="50"/>
      <c r="N1669" s="48"/>
      <c r="O1669" s="48"/>
      <c r="P1669" s="48"/>
      <c r="Q1669" s="48"/>
      <c r="R1669" s="48"/>
      <c r="S1669" s="49"/>
      <c r="T1669" s="49"/>
      <c r="U1669" s="49"/>
      <c r="V1669" s="48"/>
      <c r="W1669" s="48"/>
      <c r="X1669" s="48"/>
      <c r="Y1669" s="48"/>
      <c r="Z1669" s="48"/>
    </row>
    <row r="1670" spans="2:26" x14ac:dyDescent="0.2">
      <c r="B1670" s="48"/>
      <c r="C1670" s="48"/>
      <c r="D1670" s="48"/>
      <c r="E1670" s="48"/>
      <c r="F1670" s="48"/>
      <c r="G1670" s="48"/>
      <c r="H1670" s="48"/>
      <c r="I1670" s="48"/>
      <c r="J1670" s="48"/>
      <c r="K1670" s="48"/>
      <c r="L1670" s="50"/>
      <c r="M1670" s="50"/>
      <c r="N1670" s="48"/>
      <c r="O1670" s="48"/>
      <c r="P1670" s="48"/>
      <c r="Q1670" s="48"/>
      <c r="R1670" s="48"/>
      <c r="S1670" s="49"/>
      <c r="T1670" s="49"/>
      <c r="U1670" s="49"/>
      <c r="V1670" s="48"/>
      <c r="W1670" s="48"/>
      <c r="X1670" s="48"/>
      <c r="Y1670" s="48"/>
      <c r="Z1670" s="48"/>
    </row>
    <row r="1671" spans="2:26" x14ac:dyDescent="0.2">
      <c r="B1671" s="48"/>
      <c r="C1671" s="48"/>
      <c r="D1671" s="48"/>
      <c r="E1671" s="48"/>
      <c r="F1671" s="48"/>
      <c r="G1671" s="48"/>
      <c r="H1671" s="48"/>
      <c r="I1671" s="48"/>
      <c r="J1671" s="48"/>
      <c r="K1671" s="48"/>
      <c r="L1671" s="50"/>
      <c r="M1671" s="50"/>
      <c r="N1671" s="48"/>
      <c r="O1671" s="48"/>
      <c r="P1671" s="48"/>
      <c r="Q1671" s="48"/>
      <c r="R1671" s="48"/>
      <c r="S1671" s="49"/>
      <c r="T1671" s="49"/>
      <c r="U1671" s="49"/>
      <c r="V1671" s="48"/>
      <c r="W1671" s="48"/>
      <c r="X1671" s="48"/>
      <c r="Y1671" s="48"/>
      <c r="Z1671" s="48"/>
    </row>
    <row r="1672" spans="2:26" x14ac:dyDescent="0.2">
      <c r="B1672" s="48"/>
      <c r="C1672" s="48"/>
      <c r="D1672" s="48"/>
      <c r="E1672" s="48"/>
      <c r="F1672" s="48"/>
      <c r="G1672" s="48"/>
      <c r="H1672" s="48"/>
      <c r="I1672" s="48"/>
      <c r="J1672" s="48"/>
      <c r="K1672" s="48"/>
      <c r="L1672" s="50"/>
      <c r="M1672" s="50"/>
      <c r="N1672" s="48"/>
      <c r="O1672" s="48"/>
      <c r="P1672" s="48"/>
      <c r="Q1672" s="48"/>
      <c r="R1672" s="48"/>
      <c r="S1672" s="49"/>
      <c r="T1672" s="49"/>
      <c r="U1672" s="49"/>
      <c r="V1672" s="48"/>
      <c r="W1672" s="48"/>
      <c r="X1672" s="48"/>
      <c r="Y1672" s="48"/>
      <c r="Z1672" s="48"/>
    </row>
    <row r="1673" spans="2:26" x14ac:dyDescent="0.2">
      <c r="B1673" s="48"/>
      <c r="C1673" s="48"/>
      <c r="D1673" s="48"/>
      <c r="E1673" s="48"/>
      <c r="F1673" s="48"/>
      <c r="G1673" s="48"/>
      <c r="H1673" s="48"/>
      <c r="I1673" s="48"/>
      <c r="J1673" s="48"/>
      <c r="K1673" s="48"/>
      <c r="L1673" s="50"/>
      <c r="M1673" s="50"/>
      <c r="N1673" s="48"/>
      <c r="O1673" s="48"/>
      <c r="P1673" s="48"/>
      <c r="Q1673" s="48"/>
      <c r="R1673" s="48"/>
      <c r="S1673" s="49"/>
      <c r="T1673" s="49"/>
      <c r="U1673" s="49"/>
      <c r="V1673" s="48"/>
      <c r="W1673" s="48"/>
      <c r="X1673" s="48"/>
      <c r="Y1673" s="48"/>
      <c r="Z1673" s="48"/>
    </row>
    <row r="1674" spans="2:26" x14ac:dyDescent="0.2">
      <c r="B1674" s="48"/>
      <c r="C1674" s="48"/>
      <c r="D1674" s="48"/>
      <c r="E1674" s="48"/>
      <c r="F1674" s="48"/>
      <c r="G1674" s="48"/>
      <c r="H1674" s="48"/>
      <c r="I1674" s="48"/>
      <c r="J1674" s="48"/>
      <c r="K1674" s="48"/>
      <c r="L1674" s="50"/>
      <c r="M1674" s="50"/>
      <c r="N1674" s="48"/>
      <c r="O1674" s="48"/>
      <c r="P1674" s="48"/>
      <c r="Q1674" s="48"/>
      <c r="R1674" s="48"/>
      <c r="S1674" s="49"/>
      <c r="T1674" s="49"/>
      <c r="U1674" s="49"/>
      <c r="V1674" s="48"/>
      <c r="W1674" s="48"/>
      <c r="X1674" s="48"/>
      <c r="Y1674" s="48"/>
      <c r="Z1674" s="48"/>
    </row>
    <row r="1675" spans="2:26" x14ac:dyDescent="0.2">
      <c r="B1675" s="48"/>
      <c r="C1675" s="48"/>
      <c r="D1675" s="48"/>
      <c r="E1675" s="48"/>
      <c r="F1675" s="48"/>
      <c r="G1675" s="48"/>
      <c r="H1675" s="48"/>
      <c r="I1675" s="48"/>
      <c r="J1675" s="48"/>
      <c r="K1675" s="48"/>
      <c r="L1675" s="50"/>
      <c r="M1675" s="50"/>
      <c r="N1675" s="48"/>
      <c r="O1675" s="48"/>
      <c r="P1675" s="48"/>
      <c r="Q1675" s="48"/>
      <c r="R1675" s="48"/>
      <c r="S1675" s="49"/>
      <c r="T1675" s="49"/>
      <c r="U1675" s="49"/>
      <c r="V1675" s="48"/>
      <c r="W1675" s="48"/>
      <c r="X1675" s="48"/>
      <c r="Y1675" s="48"/>
      <c r="Z1675" s="48"/>
    </row>
    <row r="1676" spans="2:26" x14ac:dyDescent="0.2">
      <c r="B1676" s="48"/>
      <c r="C1676" s="48"/>
      <c r="D1676" s="48"/>
      <c r="E1676" s="48"/>
      <c r="F1676" s="48"/>
      <c r="G1676" s="48"/>
      <c r="H1676" s="48"/>
      <c r="I1676" s="48"/>
      <c r="J1676" s="48"/>
      <c r="K1676" s="48"/>
      <c r="L1676" s="50"/>
      <c r="M1676" s="50"/>
      <c r="N1676" s="48"/>
      <c r="O1676" s="48"/>
      <c r="P1676" s="48"/>
      <c r="Q1676" s="48"/>
      <c r="R1676" s="48"/>
      <c r="S1676" s="49"/>
      <c r="T1676" s="49"/>
      <c r="U1676" s="49"/>
      <c r="V1676" s="48"/>
      <c r="W1676" s="48"/>
      <c r="X1676" s="48"/>
      <c r="Y1676" s="48"/>
      <c r="Z1676" s="48"/>
    </row>
    <row r="1677" spans="2:26" x14ac:dyDescent="0.2">
      <c r="B1677" s="48"/>
      <c r="C1677" s="48"/>
      <c r="D1677" s="48"/>
      <c r="E1677" s="48"/>
      <c r="F1677" s="48"/>
      <c r="G1677" s="48"/>
      <c r="H1677" s="48"/>
      <c r="I1677" s="48"/>
      <c r="J1677" s="48"/>
      <c r="K1677" s="48"/>
      <c r="L1677" s="50"/>
      <c r="M1677" s="50"/>
      <c r="N1677" s="48"/>
      <c r="O1677" s="48"/>
      <c r="P1677" s="48"/>
      <c r="Q1677" s="48"/>
      <c r="R1677" s="48"/>
      <c r="S1677" s="49"/>
      <c r="T1677" s="49"/>
      <c r="U1677" s="49"/>
      <c r="V1677" s="48"/>
      <c r="W1677" s="48"/>
      <c r="X1677" s="48"/>
      <c r="Y1677" s="48"/>
      <c r="Z1677" s="48"/>
    </row>
    <row r="1678" spans="2:26" x14ac:dyDescent="0.2">
      <c r="B1678" s="48"/>
      <c r="C1678" s="48"/>
      <c r="D1678" s="48"/>
      <c r="E1678" s="48"/>
      <c r="F1678" s="48"/>
      <c r="G1678" s="48"/>
      <c r="H1678" s="48"/>
      <c r="I1678" s="48"/>
      <c r="J1678" s="48"/>
      <c r="K1678" s="48"/>
      <c r="L1678" s="50"/>
      <c r="M1678" s="50"/>
      <c r="N1678" s="48"/>
      <c r="O1678" s="48"/>
      <c r="P1678" s="48"/>
      <c r="Q1678" s="48"/>
      <c r="R1678" s="48"/>
      <c r="S1678" s="49"/>
      <c r="T1678" s="49"/>
      <c r="U1678" s="49"/>
      <c r="V1678" s="48"/>
      <c r="W1678" s="48"/>
      <c r="X1678" s="48"/>
      <c r="Y1678" s="48"/>
      <c r="Z1678" s="48"/>
    </row>
    <row r="1679" spans="2:26" x14ac:dyDescent="0.2">
      <c r="B1679" s="48"/>
      <c r="C1679" s="48"/>
      <c r="D1679" s="48"/>
      <c r="E1679" s="48"/>
      <c r="F1679" s="48"/>
      <c r="G1679" s="48"/>
      <c r="H1679" s="48"/>
      <c r="I1679" s="48"/>
      <c r="J1679" s="48"/>
      <c r="K1679" s="48"/>
      <c r="L1679" s="50"/>
      <c r="M1679" s="50"/>
      <c r="N1679" s="48"/>
      <c r="O1679" s="48"/>
      <c r="P1679" s="48"/>
      <c r="Q1679" s="48"/>
      <c r="R1679" s="48"/>
      <c r="S1679" s="49"/>
      <c r="T1679" s="49"/>
      <c r="U1679" s="49"/>
      <c r="V1679" s="48"/>
      <c r="W1679" s="48"/>
      <c r="X1679" s="48"/>
      <c r="Y1679" s="48"/>
      <c r="Z1679" s="48"/>
    </row>
    <row r="1680" spans="2:26" x14ac:dyDescent="0.2">
      <c r="B1680" s="48"/>
      <c r="C1680" s="48"/>
      <c r="D1680" s="48"/>
      <c r="E1680" s="48"/>
      <c r="F1680" s="48"/>
      <c r="G1680" s="48"/>
      <c r="H1680" s="48"/>
      <c r="I1680" s="48"/>
      <c r="J1680" s="48"/>
      <c r="K1680" s="48"/>
      <c r="L1680" s="50"/>
      <c r="M1680" s="50"/>
      <c r="N1680" s="48"/>
      <c r="O1680" s="48"/>
      <c r="P1680" s="48"/>
      <c r="Q1680" s="48"/>
      <c r="R1680" s="48"/>
      <c r="S1680" s="49"/>
      <c r="T1680" s="49"/>
      <c r="U1680" s="49"/>
      <c r="V1680" s="48"/>
      <c r="W1680" s="48"/>
      <c r="X1680" s="48"/>
      <c r="Y1680" s="48"/>
      <c r="Z1680" s="48"/>
    </row>
    <row r="1681" spans="2:26" x14ac:dyDescent="0.2">
      <c r="B1681" s="48"/>
      <c r="C1681" s="48"/>
      <c r="D1681" s="48"/>
      <c r="E1681" s="48"/>
      <c r="F1681" s="48"/>
      <c r="G1681" s="48"/>
      <c r="H1681" s="48"/>
      <c r="I1681" s="48"/>
      <c r="J1681" s="48"/>
      <c r="K1681" s="48"/>
      <c r="L1681" s="50"/>
      <c r="M1681" s="50"/>
      <c r="N1681" s="48"/>
      <c r="O1681" s="48"/>
      <c r="P1681" s="48"/>
      <c r="Q1681" s="48"/>
      <c r="R1681" s="48"/>
      <c r="S1681" s="49"/>
      <c r="T1681" s="49"/>
      <c r="U1681" s="49"/>
      <c r="V1681" s="48"/>
      <c r="W1681" s="48"/>
      <c r="X1681" s="48"/>
      <c r="Y1681" s="48"/>
      <c r="Z1681" s="48"/>
    </row>
    <row r="1682" spans="2:26" x14ac:dyDescent="0.2">
      <c r="B1682" s="48"/>
      <c r="C1682" s="48"/>
      <c r="D1682" s="48"/>
      <c r="E1682" s="48"/>
      <c r="F1682" s="48"/>
      <c r="G1682" s="48"/>
      <c r="H1682" s="48"/>
      <c r="I1682" s="48"/>
      <c r="J1682" s="48"/>
      <c r="K1682" s="48"/>
      <c r="L1682" s="50"/>
      <c r="M1682" s="50"/>
      <c r="N1682" s="48"/>
      <c r="O1682" s="48"/>
      <c r="P1682" s="48"/>
      <c r="Q1682" s="48"/>
      <c r="R1682" s="48"/>
      <c r="S1682" s="49"/>
      <c r="T1682" s="49"/>
      <c r="U1682" s="49"/>
      <c r="V1682" s="48"/>
      <c r="W1682" s="48"/>
      <c r="X1682" s="48"/>
      <c r="Y1682" s="48"/>
      <c r="Z1682" s="48"/>
    </row>
    <row r="1683" spans="2:26" x14ac:dyDescent="0.2">
      <c r="B1683" s="48"/>
      <c r="C1683" s="48"/>
      <c r="D1683" s="48"/>
      <c r="E1683" s="48"/>
      <c r="F1683" s="48"/>
      <c r="G1683" s="48"/>
      <c r="H1683" s="48"/>
      <c r="I1683" s="48"/>
      <c r="J1683" s="48"/>
      <c r="K1683" s="48"/>
      <c r="L1683" s="50"/>
      <c r="M1683" s="50"/>
      <c r="N1683" s="48"/>
      <c r="O1683" s="48"/>
      <c r="P1683" s="48"/>
      <c r="Q1683" s="48"/>
      <c r="R1683" s="48"/>
      <c r="S1683" s="49"/>
      <c r="T1683" s="49"/>
      <c r="U1683" s="49"/>
      <c r="V1683" s="48"/>
      <c r="W1683" s="48"/>
      <c r="X1683" s="48"/>
      <c r="Y1683" s="48"/>
      <c r="Z1683" s="48"/>
    </row>
    <row r="1684" spans="2:26" x14ac:dyDescent="0.2">
      <c r="B1684" s="48"/>
      <c r="C1684" s="48"/>
      <c r="D1684" s="48"/>
      <c r="E1684" s="48"/>
      <c r="F1684" s="48"/>
      <c r="G1684" s="48"/>
      <c r="H1684" s="48"/>
      <c r="I1684" s="48"/>
      <c r="J1684" s="48"/>
      <c r="K1684" s="48"/>
      <c r="L1684" s="50"/>
      <c r="M1684" s="50"/>
      <c r="N1684" s="48"/>
      <c r="O1684" s="48"/>
      <c r="P1684" s="48"/>
      <c r="Q1684" s="48"/>
      <c r="R1684" s="48"/>
      <c r="S1684" s="49"/>
      <c r="T1684" s="49"/>
      <c r="U1684" s="49"/>
      <c r="V1684" s="48"/>
      <c r="W1684" s="48"/>
      <c r="X1684" s="48"/>
      <c r="Y1684" s="48"/>
      <c r="Z1684" s="48"/>
    </row>
    <row r="1685" spans="2:26" x14ac:dyDescent="0.2">
      <c r="B1685" s="48"/>
      <c r="C1685" s="48"/>
      <c r="D1685" s="48"/>
      <c r="E1685" s="48"/>
      <c r="F1685" s="48"/>
      <c r="G1685" s="48"/>
      <c r="H1685" s="48"/>
      <c r="I1685" s="48"/>
      <c r="J1685" s="48"/>
      <c r="K1685" s="48"/>
      <c r="L1685" s="50"/>
      <c r="M1685" s="50"/>
      <c r="N1685" s="48"/>
      <c r="O1685" s="48"/>
      <c r="P1685" s="48"/>
      <c r="Q1685" s="48"/>
      <c r="R1685" s="48"/>
      <c r="S1685" s="49"/>
      <c r="T1685" s="49"/>
      <c r="U1685" s="49"/>
      <c r="V1685" s="48"/>
      <c r="W1685" s="48"/>
      <c r="X1685" s="48"/>
      <c r="Y1685" s="48"/>
      <c r="Z1685" s="48"/>
    </row>
    <row r="1686" spans="2:26" x14ac:dyDescent="0.2">
      <c r="B1686" s="48"/>
      <c r="C1686" s="48"/>
      <c r="D1686" s="48"/>
      <c r="E1686" s="48"/>
      <c r="F1686" s="48"/>
      <c r="G1686" s="48"/>
      <c r="H1686" s="48"/>
      <c r="I1686" s="48"/>
      <c r="J1686" s="48"/>
      <c r="K1686" s="48"/>
      <c r="L1686" s="50"/>
      <c r="M1686" s="50"/>
      <c r="N1686" s="48"/>
      <c r="O1686" s="48"/>
      <c r="P1686" s="48"/>
      <c r="Q1686" s="48"/>
      <c r="R1686" s="48"/>
      <c r="S1686" s="49"/>
      <c r="T1686" s="49"/>
      <c r="U1686" s="49"/>
      <c r="V1686" s="48"/>
      <c r="W1686" s="48"/>
      <c r="X1686" s="48"/>
      <c r="Y1686" s="48"/>
      <c r="Z1686" s="48"/>
    </row>
    <row r="1687" spans="2:26" x14ac:dyDescent="0.2">
      <c r="B1687" s="48"/>
      <c r="C1687" s="48"/>
      <c r="D1687" s="48"/>
      <c r="E1687" s="48"/>
      <c r="F1687" s="48"/>
      <c r="G1687" s="48"/>
      <c r="H1687" s="48"/>
      <c r="I1687" s="48"/>
      <c r="J1687" s="48"/>
      <c r="K1687" s="48"/>
      <c r="L1687" s="50"/>
      <c r="M1687" s="50"/>
      <c r="N1687" s="48"/>
      <c r="O1687" s="48"/>
      <c r="P1687" s="48"/>
      <c r="Q1687" s="48"/>
      <c r="R1687" s="48"/>
      <c r="S1687" s="49"/>
      <c r="T1687" s="49"/>
      <c r="U1687" s="49"/>
      <c r="V1687" s="48"/>
      <c r="W1687" s="48"/>
      <c r="X1687" s="48"/>
      <c r="Y1687" s="48"/>
      <c r="Z1687" s="48"/>
    </row>
    <row r="1688" spans="2:26" x14ac:dyDescent="0.2">
      <c r="B1688" s="48"/>
      <c r="C1688" s="48"/>
      <c r="D1688" s="48"/>
      <c r="E1688" s="48"/>
      <c r="F1688" s="48"/>
      <c r="G1688" s="48"/>
      <c r="H1688" s="48"/>
      <c r="I1688" s="48"/>
      <c r="J1688" s="48"/>
      <c r="K1688" s="48"/>
      <c r="L1688" s="50"/>
      <c r="M1688" s="50"/>
      <c r="N1688" s="48"/>
      <c r="O1688" s="48"/>
      <c r="P1688" s="48"/>
      <c r="Q1688" s="48"/>
      <c r="R1688" s="48"/>
      <c r="S1688" s="49"/>
      <c r="T1688" s="49"/>
      <c r="U1688" s="49"/>
      <c r="V1688" s="48"/>
      <c r="W1688" s="48"/>
      <c r="X1688" s="48"/>
      <c r="Y1688" s="48"/>
      <c r="Z1688" s="48"/>
    </row>
    <row r="1689" spans="2:26" x14ac:dyDescent="0.2">
      <c r="B1689" s="48"/>
      <c r="C1689" s="48"/>
      <c r="D1689" s="48"/>
      <c r="E1689" s="48"/>
      <c r="F1689" s="48"/>
      <c r="G1689" s="48"/>
      <c r="H1689" s="48"/>
      <c r="I1689" s="48"/>
      <c r="J1689" s="48"/>
      <c r="K1689" s="48"/>
      <c r="L1689" s="50"/>
      <c r="M1689" s="50"/>
      <c r="N1689" s="48"/>
      <c r="O1689" s="48"/>
      <c r="P1689" s="48"/>
      <c r="Q1689" s="48"/>
      <c r="R1689" s="48"/>
      <c r="S1689" s="49"/>
      <c r="T1689" s="49"/>
      <c r="U1689" s="49"/>
      <c r="V1689" s="48"/>
      <c r="W1689" s="48"/>
      <c r="X1689" s="48"/>
      <c r="Y1689" s="48"/>
      <c r="Z1689" s="48"/>
    </row>
    <row r="1690" spans="2:26" x14ac:dyDescent="0.2">
      <c r="B1690" s="48"/>
      <c r="C1690" s="48"/>
      <c r="D1690" s="48"/>
      <c r="E1690" s="48"/>
      <c r="F1690" s="48"/>
      <c r="G1690" s="48"/>
      <c r="H1690" s="48"/>
      <c r="I1690" s="48"/>
      <c r="J1690" s="48"/>
      <c r="K1690" s="48"/>
      <c r="L1690" s="50"/>
      <c r="M1690" s="50"/>
      <c r="N1690" s="48"/>
      <c r="O1690" s="48"/>
      <c r="P1690" s="48"/>
      <c r="Q1690" s="48"/>
      <c r="R1690" s="48"/>
      <c r="S1690" s="49"/>
      <c r="T1690" s="49"/>
      <c r="U1690" s="49"/>
      <c r="V1690" s="48"/>
      <c r="W1690" s="48"/>
      <c r="X1690" s="48"/>
      <c r="Y1690" s="48"/>
      <c r="Z1690" s="48"/>
    </row>
    <row r="1691" spans="2:26" x14ac:dyDescent="0.2">
      <c r="B1691" s="48"/>
      <c r="C1691" s="48"/>
      <c r="D1691" s="48"/>
      <c r="E1691" s="48"/>
      <c r="F1691" s="48"/>
      <c r="G1691" s="48"/>
      <c r="H1691" s="48"/>
      <c r="I1691" s="48"/>
      <c r="J1691" s="48"/>
      <c r="K1691" s="48"/>
      <c r="L1691" s="50"/>
      <c r="M1691" s="50"/>
      <c r="N1691" s="48"/>
      <c r="O1691" s="48"/>
      <c r="P1691" s="48"/>
      <c r="Q1691" s="48"/>
      <c r="R1691" s="48"/>
      <c r="S1691" s="49"/>
      <c r="T1691" s="49"/>
      <c r="U1691" s="49"/>
      <c r="V1691" s="48"/>
      <c r="W1691" s="48"/>
      <c r="X1691" s="48"/>
      <c r="Y1691" s="48"/>
      <c r="Z1691" s="48"/>
    </row>
    <row r="1692" spans="2:26" x14ac:dyDescent="0.2">
      <c r="B1692" s="48"/>
      <c r="C1692" s="48"/>
      <c r="D1692" s="48"/>
      <c r="E1692" s="48"/>
      <c r="F1692" s="48"/>
      <c r="G1692" s="48"/>
      <c r="H1692" s="48"/>
      <c r="I1692" s="48"/>
      <c r="J1692" s="48"/>
      <c r="K1692" s="48"/>
      <c r="L1692" s="50"/>
      <c r="M1692" s="50"/>
      <c r="N1692" s="48"/>
      <c r="O1692" s="48"/>
      <c r="P1692" s="48"/>
      <c r="Q1692" s="48"/>
      <c r="R1692" s="48"/>
      <c r="S1692" s="49"/>
      <c r="T1692" s="49"/>
      <c r="U1692" s="49"/>
      <c r="V1692" s="48"/>
      <c r="W1692" s="48"/>
      <c r="X1692" s="48"/>
      <c r="Y1692" s="48"/>
      <c r="Z1692" s="48"/>
    </row>
    <row r="1693" spans="2:26" x14ac:dyDescent="0.2">
      <c r="B1693" s="48"/>
      <c r="C1693" s="48"/>
      <c r="D1693" s="48"/>
      <c r="E1693" s="48"/>
      <c r="F1693" s="48"/>
      <c r="G1693" s="48"/>
      <c r="H1693" s="48"/>
      <c r="I1693" s="48"/>
      <c r="J1693" s="48"/>
      <c r="K1693" s="48"/>
      <c r="L1693" s="50"/>
      <c r="M1693" s="50"/>
      <c r="N1693" s="48"/>
      <c r="O1693" s="48"/>
      <c r="P1693" s="48"/>
      <c r="Q1693" s="48"/>
      <c r="R1693" s="48"/>
      <c r="S1693" s="49"/>
      <c r="T1693" s="49"/>
      <c r="U1693" s="49"/>
      <c r="V1693" s="48"/>
      <c r="W1693" s="48"/>
      <c r="X1693" s="48"/>
      <c r="Y1693" s="48"/>
      <c r="Z1693" s="48"/>
    </row>
    <row r="1694" spans="2:26" x14ac:dyDescent="0.2">
      <c r="B1694" s="48"/>
      <c r="C1694" s="48"/>
      <c r="D1694" s="48"/>
      <c r="E1694" s="48"/>
      <c r="F1694" s="48"/>
      <c r="G1694" s="48"/>
      <c r="H1694" s="48"/>
      <c r="I1694" s="48"/>
      <c r="J1694" s="48"/>
      <c r="K1694" s="48"/>
      <c r="L1694" s="50"/>
      <c r="M1694" s="50"/>
      <c r="N1694" s="48"/>
      <c r="O1694" s="48"/>
      <c r="P1694" s="48"/>
      <c r="Q1694" s="48"/>
      <c r="R1694" s="48"/>
      <c r="S1694" s="49"/>
      <c r="T1694" s="49"/>
      <c r="U1694" s="49"/>
      <c r="V1694" s="48"/>
      <c r="W1694" s="48"/>
      <c r="X1694" s="48"/>
      <c r="Y1694" s="48"/>
      <c r="Z1694" s="48"/>
    </row>
    <row r="1695" spans="2:26" x14ac:dyDescent="0.2">
      <c r="B1695" s="48"/>
      <c r="C1695" s="48"/>
      <c r="D1695" s="48"/>
      <c r="E1695" s="48"/>
      <c r="F1695" s="48"/>
      <c r="G1695" s="48"/>
      <c r="H1695" s="48"/>
      <c r="I1695" s="48"/>
      <c r="J1695" s="48"/>
      <c r="K1695" s="48"/>
      <c r="L1695" s="50"/>
      <c r="M1695" s="50"/>
      <c r="N1695" s="48"/>
      <c r="O1695" s="48"/>
      <c r="P1695" s="48"/>
      <c r="Q1695" s="48"/>
      <c r="R1695" s="48"/>
      <c r="S1695" s="49"/>
      <c r="T1695" s="49"/>
      <c r="U1695" s="49"/>
      <c r="V1695" s="48"/>
      <c r="W1695" s="48"/>
      <c r="X1695" s="48"/>
      <c r="Y1695" s="48"/>
      <c r="Z1695" s="48"/>
    </row>
    <row r="1696" spans="2:26" x14ac:dyDescent="0.2">
      <c r="B1696" s="48"/>
      <c r="C1696" s="48"/>
      <c r="D1696" s="48"/>
      <c r="E1696" s="48"/>
      <c r="F1696" s="48"/>
      <c r="G1696" s="48"/>
      <c r="H1696" s="48"/>
      <c r="I1696" s="48"/>
      <c r="J1696" s="48"/>
      <c r="K1696" s="48"/>
      <c r="L1696" s="50"/>
      <c r="M1696" s="50"/>
      <c r="N1696" s="48"/>
      <c r="O1696" s="48"/>
      <c r="P1696" s="48"/>
      <c r="Q1696" s="48"/>
      <c r="R1696" s="48"/>
      <c r="S1696" s="49"/>
      <c r="T1696" s="49"/>
      <c r="U1696" s="49"/>
      <c r="V1696" s="48"/>
      <c r="W1696" s="48"/>
      <c r="X1696" s="48"/>
      <c r="Y1696" s="48"/>
      <c r="Z1696" s="48"/>
    </row>
    <row r="1697" spans="2:26" x14ac:dyDescent="0.2">
      <c r="B1697" s="48"/>
      <c r="C1697" s="48"/>
      <c r="D1697" s="48"/>
      <c r="E1697" s="48"/>
      <c r="F1697" s="48"/>
      <c r="G1697" s="48"/>
      <c r="H1697" s="48"/>
      <c r="I1697" s="48"/>
      <c r="J1697" s="48"/>
      <c r="K1697" s="48"/>
      <c r="L1697" s="50"/>
      <c r="M1697" s="50"/>
      <c r="N1697" s="48"/>
      <c r="O1697" s="48"/>
      <c r="P1697" s="48"/>
      <c r="Q1697" s="48"/>
      <c r="R1697" s="48"/>
      <c r="S1697" s="49"/>
      <c r="T1697" s="49"/>
      <c r="U1697" s="49"/>
      <c r="V1697" s="48"/>
      <c r="W1697" s="48"/>
      <c r="X1697" s="48"/>
      <c r="Y1697" s="48"/>
      <c r="Z1697" s="48"/>
    </row>
    <row r="1698" spans="2:26" x14ac:dyDescent="0.2">
      <c r="B1698" s="48"/>
      <c r="C1698" s="48"/>
      <c r="D1698" s="48"/>
      <c r="E1698" s="48"/>
      <c r="F1698" s="48"/>
      <c r="G1698" s="48"/>
      <c r="H1698" s="48"/>
      <c r="I1698" s="48"/>
      <c r="J1698" s="48"/>
      <c r="K1698" s="48"/>
      <c r="L1698" s="50"/>
      <c r="M1698" s="50"/>
      <c r="N1698" s="48"/>
      <c r="O1698" s="48"/>
      <c r="P1698" s="48"/>
      <c r="Q1698" s="48"/>
      <c r="R1698" s="48"/>
      <c r="S1698" s="49"/>
      <c r="T1698" s="49"/>
      <c r="U1698" s="49"/>
      <c r="V1698" s="48"/>
      <c r="W1698" s="48"/>
      <c r="X1698" s="48"/>
      <c r="Y1698" s="48"/>
      <c r="Z1698" s="48"/>
    </row>
    <row r="1699" spans="2:26" x14ac:dyDescent="0.2">
      <c r="B1699" s="48"/>
      <c r="C1699" s="48"/>
      <c r="D1699" s="48"/>
      <c r="E1699" s="48"/>
      <c r="F1699" s="48"/>
      <c r="G1699" s="48"/>
      <c r="H1699" s="48"/>
      <c r="I1699" s="48"/>
      <c r="J1699" s="48"/>
      <c r="K1699" s="48"/>
      <c r="L1699" s="50"/>
      <c r="M1699" s="50"/>
      <c r="N1699" s="48"/>
      <c r="O1699" s="48"/>
      <c r="P1699" s="48"/>
      <c r="Q1699" s="48"/>
      <c r="R1699" s="48"/>
      <c r="S1699" s="49"/>
      <c r="T1699" s="49"/>
      <c r="U1699" s="49"/>
      <c r="V1699" s="48"/>
      <c r="W1699" s="48"/>
      <c r="X1699" s="48"/>
      <c r="Y1699" s="48"/>
      <c r="Z1699" s="48"/>
    </row>
    <row r="1700" spans="2:26" x14ac:dyDescent="0.2">
      <c r="B1700" s="48"/>
      <c r="C1700" s="48"/>
      <c r="D1700" s="48"/>
      <c r="E1700" s="48"/>
      <c r="F1700" s="48"/>
      <c r="G1700" s="48"/>
      <c r="H1700" s="48"/>
      <c r="I1700" s="48"/>
      <c r="J1700" s="48"/>
      <c r="K1700" s="48"/>
      <c r="L1700" s="50"/>
      <c r="M1700" s="50"/>
      <c r="N1700" s="48"/>
      <c r="O1700" s="48"/>
      <c r="P1700" s="48"/>
      <c r="Q1700" s="48"/>
      <c r="R1700" s="48"/>
      <c r="S1700" s="49"/>
      <c r="T1700" s="49"/>
      <c r="U1700" s="49"/>
      <c r="V1700" s="48"/>
      <c r="W1700" s="48"/>
      <c r="X1700" s="48"/>
      <c r="Y1700" s="48"/>
      <c r="Z1700" s="48"/>
    </row>
    <row r="1701" spans="2:26" x14ac:dyDescent="0.2">
      <c r="B1701" s="48"/>
      <c r="C1701" s="48"/>
      <c r="D1701" s="48"/>
      <c r="E1701" s="48"/>
      <c r="F1701" s="48"/>
      <c r="G1701" s="48"/>
      <c r="H1701" s="48"/>
      <c r="I1701" s="48"/>
      <c r="J1701" s="48"/>
      <c r="K1701" s="48"/>
      <c r="L1701" s="50"/>
      <c r="M1701" s="50"/>
      <c r="N1701" s="48"/>
      <c r="O1701" s="48"/>
      <c r="P1701" s="48"/>
      <c r="Q1701" s="48"/>
      <c r="R1701" s="48"/>
      <c r="S1701" s="49"/>
      <c r="T1701" s="49"/>
      <c r="U1701" s="49"/>
      <c r="V1701" s="48"/>
      <c r="W1701" s="48"/>
      <c r="X1701" s="48"/>
      <c r="Y1701" s="48"/>
      <c r="Z1701" s="48"/>
    </row>
    <row r="1702" spans="2:26" x14ac:dyDescent="0.2">
      <c r="B1702" s="48"/>
      <c r="C1702" s="48"/>
      <c r="D1702" s="48"/>
      <c r="E1702" s="48"/>
      <c r="F1702" s="48"/>
      <c r="G1702" s="48"/>
      <c r="H1702" s="48"/>
      <c r="I1702" s="48"/>
      <c r="J1702" s="48"/>
      <c r="K1702" s="48"/>
      <c r="L1702" s="50"/>
      <c r="M1702" s="50"/>
      <c r="N1702" s="48"/>
      <c r="O1702" s="48"/>
      <c r="P1702" s="48"/>
      <c r="Q1702" s="48"/>
      <c r="R1702" s="48"/>
      <c r="S1702" s="49"/>
      <c r="T1702" s="49"/>
      <c r="U1702" s="49"/>
      <c r="V1702" s="48"/>
      <c r="W1702" s="48"/>
      <c r="X1702" s="48"/>
      <c r="Y1702" s="48"/>
      <c r="Z1702" s="48"/>
    </row>
    <row r="1703" spans="2:26" x14ac:dyDescent="0.2">
      <c r="B1703" s="48"/>
      <c r="C1703" s="48"/>
      <c r="D1703" s="48"/>
      <c r="E1703" s="48"/>
      <c r="F1703" s="48"/>
      <c r="G1703" s="48"/>
      <c r="H1703" s="48"/>
      <c r="I1703" s="48"/>
      <c r="J1703" s="48"/>
      <c r="K1703" s="48"/>
      <c r="L1703" s="50"/>
      <c r="M1703" s="50"/>
      <c r="N1703" s="48"/>
      <c r="O1703" s="48"/>
      <c r="P1703" s="48"/>
      <c r="Q1703" s="48"/>
      <c r="R1703" s="48"/>
      <c r="S1703" s="49"/>
      <c r="T1703" s="49"/>
      <c r="U1703" s="49"/>
      <c r="V1703" s="48"/>
      <c r="W1703" s="48"/>
      <c r="X1703" s="48"/>
      <c r="Y1703" s="48"/>
      <c r="Z1703" s="48"/>
    </row>
    <row r="1704" spans="2:26" x14ac:dyDescent="0.2">
      <c r="B1704" s="48"/>
      <c r="C1704" s="48"/>
      <c r="D1704" s="48"/>
      <c r="E1704" s="48"/>
      <c r="F1704" s="48"/>
      <c r="G1704" s="48"/>
      <c r="H1704" s="48"/>
      <c r="I1704" s="48"/>
      <c r="J1704" s="48"/>
      <c r="K1704" s="48"/>
      <c r="L1704" s="50"/>
      <c r="M1704" s="50"/>
      <c r="N1704" s="48"/>
      <c r="O1704" s="48"/>
      <c r="P1704" s="48"/>
      <c r="Q1704" s="48"/>
      <c r="R1704" s="48"/>
      <c r="S1704" s="49"/>
      <c r="T1704" s="49"/>
      <c r="U1704" s="49"/>
      <c r="V1704" s="48"/>
      <c r="W1704" s="48"/>
      <c r="X1704" s="48"/>
      <c r="Y1704" s="48"/>
      <c r="Z1704" s="48"/>
    </row>
    <row r="1705" spans="2:26" x14ac:dyDescent="0.2">
      <c r="B1705" s="48"/>
      <c r="C1705" s="48"/>
      <c r="D1705" s="48"/>
      <c r="E1705" s="48"/>
      <c r="F1705" s="48"/>
      <c r="G1705" s="48"/>
      <c r="H1705" s="48"/>
      <c r="I1705" s="48"/>
      <c r="J1705" s="48"/>
      <c r="K1705" s="48"/>
      <c r="L1705" s="50"/>
      <c r="M1705" s="50"/>
      <c r="N1705" s="48"/>
      <c r="O1705" s="48"/>
      <c r="P1705" s="48"/>
      <c r="Q1705" s="48"/>
      <c r="R1705" s="48"/>
      <c r="S1705" s="49"/>
      <c r="T1705" s="49"/>
      <c r="U1705" s="49"/>
      <c r="V1705" s="48"/>
      <c r="W1705" s="48"/>
      <c r="X1705" s="48"/>
      <c r="Y1705" s="48"/>
      <c r="Z1705" s="48"/>
    </row>
    <row r="1706" spans="2:26" x14ac:dyDescent="0.2">
      <c r="B1706" s="48"/>
      <c r="C1706" s="48"/>
      <c r="D1706" s="48"/>
      <c r="E1706" s="48"/>
      <c r="F1706" s="48"/>
      <c r="G1706" s="48"/>
      <c r="H1706" s="48"/>
      <c r="I1706" s="48"/>
      <c r="J1706" s="48"/>
      <c r="K1706" s="48"/>
      <c r="L1706" s="50"/>
      <c r="M1706" s="50"/>
      <c r="N1706" s="48"/>
      <c r="O1706" s="48"/>
      <c r="P1706" s="48"/>
      <c r="Q1706" s="48"/>
      <c r="R1706" s="48"/>
      <c r="S1706" s="49"/>
      <c r="T1706" s="49"/>
      <c r="U1706" s="49"/>
      <c r="V1706" s="48"/>
      <c r="W1706" s="48"/>
      <c r="X1706" s="48"/>
      <c r="Y1706" s="48"/>
      <c r="Z1706" s="48"/>
    </row>
    <row r="1707" spans="2:26" x14ac:dyDescent="0.2">
      <c r="B1707" s="48"/>
      <c r="C1707" s="48"/>
      <c r="D1707" s="48"/>
      <c r="E1707" s="48"/>
      <c r="F1707" s="48"/>
      <c r="G1707" s="48"/>
      <c r="H1707" s="48"/>
      <c r="I1707" s="48"/>
      <c r="J1707" s="48"/>
      <c r="K1707" s="48"/>
      <c r="L1707" s="50"/>
      <c r="M1707" s="50"/>
      <c r="N1707" s="48"/>
      <c r="O1707" s="48"/>
      <c r="P1707" s="48"/>
      <c r="Q1707" s="48"/>
      <c r="R1707" s="48"/>
      <c r="S1707" s="49"/>
      <c r="T1707" s="49"/>
      <c r="U1707" s="49"/>
      <c r="V1707" s="48"/>
      <c r="W1707" s="48"/>
      <c r="X1707" s="48"/>
      <c r="Y1707" s="48"/>
      <c r="Z1707" s="48"/>
    </row>
    <row r="1708" spans="2:26" x14ac:dyDescent="0.2">
      <c r="B1708" s="48"/>
      <c r="C1708" s="48"/>
      <c r="D1708" s="48"/>
      <c r="E1708" s="48"/>
      <c r="F1708" s="48"/>
      <c r="G1708" s="48"/>
      <c r="H1708" s="48"/>
      <c r="I1708" s="48"/>
      <c r="J1708" s="48"/>
      <c r="K1708" s="48"/>
      <c r="L1708" s="50"/>
      <c r="M1708" s="50"/>
      <c r="N1708" s="48"/>
      <c r="O1708" s="48"/>
      <c r="P1708" s="48"/>
      <c r="Q1708" s="48"/>
      <c r="R1708" s="48"/>
      <c r="S1708" s="49"/>
      <c r="T1708" s="49"/>
      <c r="U1708" s="49"/>
      <c r="V1708" s="48"/>
      <c r="W1708" s="48"/>
      <c r="X1708" s="48"/>
      <c r="Y1708" s="48"/>
      <c r="Z1708" s="48"/>
    </row>
    <row r="1709" spans="2:26" x14ac:dyDescent="0.2">
      <c r="B1709" s="48"/>
      <c r="C1709" s="48"/>
      <c r="D1709" s="48"/>
      <c r="E1709" s="48"/>
      <c r="F1709" s="48"/>
      <c r="G1709" s="48"/>
      <c r="H1709" s="48"/>
      <c r="I1709" s="48"/>
      <c r="J1709" s="48"/>
      <c r="K1709" s="48"/>
      <c r="L1709" s="50"/>
      <c r="M1709" s="50"/>
      <c r="N1709" s="48"/>
      <c r="O1709" s="48"/>
      <c r="P1709" s="48"/>
      <c r="Q1709" s="48"/>
      <c r="R1709" s="48"/>
      <c r="S1709" s="49"/>
      <c r="T1709" s="49"/>
      <c r="U1709" s="49"/>
      <c r="V1709" s="48"/>
      <c r="W1709" s="48"/>
      <c r="X1709" s="48"/>
      <c r="Y1709" s="48"/>
      <c r="Z1709" s="48"/>
    </row>
    <row r="1710" spans="2:26" x14ac:dyDescent="0.2">
      <c r="B1710" s="48"/>
      <c r="C1710" s="48"/>
      <c r="D1710" s="48"/>
      <c r="E1710" s="48"/>
      <c r="F1710" s="48"/>
      <c r="G1710" s="48"/>
      <c r="H1710" s="48"/>
      <c r="I1710" s="48"/>
      <c r="J1710" s="48"/>
      <c r="K1710" s="48"/>
      <c r="L1710" s="50"/>
      <c r="M1710" s="50"/>
      <c r="N1710" s="48"/>
      <c r="O1710" s="48"/>
      <c r="P1710" s="48"/>
      <c r="Q1710" s="48"/>
      <c r="R1710" s="48"/>
      <c r="S1710" s="49"/>
      <c r="T1710" s="49"/>
      <c r="U1710" s="49"/>
      <c r="V1710" s="48"/>
      <c r="W1710" s="48"/>
      <c r="X1710" s="48"/>
      <c r="Y1710" s="48"/>
      <c r="Z1710" s="48"/>
    </row>
    <row r="1711" spans="2:26" x14ac:dyDescent="0.2">
      <c r="B1711" s="48"/>
      <c r="C1711" s="48"/>
      <c r="D1711" s="48"/>
      <c r="E1711" s="48"/>
      <c r="F1711" s="48"/>
      <c r="G1711" s="48"/>
      <c r="H1711" s="48"/>
      <c r="I1711" s="48"/>
      <c r="J1711" s="48"/>
      <c r="K1711" s="48"/>
      <c r="L1711" s="50"/>
      <c r="M1711" s="50"/>
      <c r="N1711" s="48"/>
      <c r="O1711" s="48"/>
      <c r="P1711" s="48"/>
      <c r="Q1711" s="48"/>
      <c r="R1711" s="48"/>
      <c r="S1711" s="49"/>
      <c r="T1711" s="49"/>
      <c r="U1711" s="49"/>
      <c r="V1711" s="48"/>
      <c r="W1711" s="48"/>
      <c r="X1711" s="48"/>
      <c r="Y1711" s="48"/>
      <c r="Z1711" s="48"/>
    </row>
    <row r="1712" spans="2:26" x14ac:dyDescent="0.2">
      <c r="B1712" s="48"/>
      <c r="C1712" s="48"/>
      <c r="D1712" s="48"/>
      <c r="E1712" s="48"/>
      <c r="F1712" s="48"/>
      <c r="G1712" s="48"/>
      <c r="H1712" s="48"/>
      <c r="I1712" s="48"/>
      <c r="J1712" s="48"/>
      <c r="K1712" s="48"/>
      <c r="L1712" s="50"/>
      <c r="M1712" s="50"/>
      <c r="N1712" s="48"/>
      <c r="O1712" s="48"/>
      <c r="P1712" s="48"/>
      <c r="Q1712" s="48"/>
      <c r="R1712" s="48"/>
      <c r="S1712" s="49"/>
      <c r="T1712" s="49"/>
      <c r="U1712" s="49"/>
      <c r="V1712" s="48"/>
      <c r="W1712" s="48"/>
      <c r="X1712" s="48"/>
      <c r="Y1712" s="48"/>
      <c r="Z1712" s="48"/>
    </row>
    <row r="1713" spans="2:26" x14ac:dyDescent="0.2">
      <c r="B1713" s="48"/>
      <c r="C1713" s="48"/>
      <c r="D1713" s="48"/>
      <c r="E1713" s="48"/>
      <c r="F1713" s="48"/>
      <c r="G1713" s="48"/>
      <c r="H1713" s="48"/>
      <c r="I1713" s="48"/>
      <c r="J1713" s="48"/>
      <c r="K1713" s="48"/>
      <c r="L1713" s="50"/>
      <c r="M1713" s="50"/>
      <c r="N1713" s="48"/>
      <c r="O1713" s="48"/>
      <c r="P1713" s="48"/>
      <c r="Q1713" s="48"/>
      <c r="R1713" s="48"/>
      <c r="S1713" s="49"/>
      <c r="T1713" s="49"/>
      <c r="U1713" s="49"/>
      <c r="V1713" s="48"/>
      <c r="W1713" s="48"/>
      <c r="X1713" s="48"/>
      <c r="Y1713" s="48"/>
      <c r="Z1713" s="48"/>
    </row>
    <row r="1714" spans="2:26" x14ac:dyDescent="0.2">
      <c r="B1714" s="48"/>
      <c r="C1714" s="48"/>
      <c r="D1714" s="48"/>
      <c r="E1714" s="48"/>
      <c r="F1714" s="48"/>
      <c r="G1714" s="48"/>
      <c r="H1714" s="48"/>
      <c r="I1714" s="48"/>
      <c r="J1714" s="48"/>
      <c r="K1714" s="48"/>
      <c r="L1714" s="50"/>
      <c r="M1714" s="50"/>
      <c r="N1714" s="48"/>
      <c r="O1714" s="48"/>
      <c r="P1714" s="48"/>
      <c r="Q1714" s="48"/>
      <c r="R1714" s="48"/>
      <c r="S1714" s="49"/>
      <c r="T1714" s="49"/>
      <c r="U1714" s="49"/>
      <c r="V1714" s="48"/>
      <c r="W1714" s="48"/>
      <c r="X1714" s="48"/>
      <c r="Y1714" s="48"/>
      <c r="Z1714" s="48"/>
    </row>
    <row r="1715" spans="2:26" x14ac:dyDescent="0.2">
      <c r="B1715" s="48"/>
      <c r="C1715" s="48"/>
      <c r="D1715" s="48"/>
      <c r="E1715" s="48"/>
      <c r="F1715" s="48"/>
      <c r="G1715" s="48"/>
      <c r="H1715" s="48"/>
      <c r="I1715" s="48"/>
      <c r="J1715" s="48"/>
      <c r="K1715" s="48"/>
      <c r="L1715" s="50"/>
      <c r="M1715" s="50"/>
      <c r="N1715" s="48"/>
      <c r="O1715" s="48"/>
      <c r="P1715" s="48"/>
      <c r="Q1715" s="48"/>
      <c r="R1715" s="48"/>
      <c r="S1715" s="49"/>
      <c r="T1715" s="49"/>
      <c r="U1715" s="49"/>
      <c r="V1715" s="48"/>
      <c r="W1715" s="48"/>
      <c r="X1715" s="48"/>
      <c r="Y1715" s="48"/>
      <c r="Z1715" s="48"/>
    </row>
    <row r="1716" spans="2:26" x14ac:dyDescent="0.2">
      <c r="B1716" s="48"/>
      <c r="C1716" s="48"/>
      <c r="D1716" s="48"/>
      <c r="E1716" s="48"/>
      <c r="F1716" s="48"/>
      <c r="G1716" s="48"/>
      <c r="H1716" s="48"/>
      <c r="I1716" s="48"/>
      <c r="J1716" s="48"/>
      <c r="K1716" s="48"/>
      <c r="L1716" s="50"/>
      <c r="M1716" s="50"/>
      <c r="N1716" s="48"/>
      <c r="O1716" s="48"/>
      <c r="P1716" s="48"/>
      <c r="Q1716" s="48"/>
      <c r="R1716" s="48"/>
      <c r="S1716" s="49"/>
      <c r="T1716" s="49"/>
      <c r="U1716" s="49"/>
      <c r="V1716" s="48"/>
      <c r="W1716" s="48"/>
      <c r="X1716" s="48"/>
      <c r="Y1716" s="48"/>
      <c r="Z1716" s="48"/>
    </row>
    <row r="1717" spans="2:26" x14ac:dyDescent="0.2">
      <c r="B1717" s="48"/>
      <c r="C1717" s="48"/>
      <c r="D1717" s="48"/>
      <c r="E1717" s="48"/>
      <c r="F1717" s="48"/>
      <c r="G1717" s="48"/>
      <c r="H1717" s="48"/>
      <c r="I1717" s="48"/>
      <c r="J1717" s="48"/>
      <c r="K1717" s="48"/>
      <c r="L1717" s="50"/>
      <c r="M1717" s="50"/>
      <c r="N1717" s="48"/>
      <c r="O1717" s="48"/>
      <c r="P1717" s="48"/>
      <c r="Q1717" s="48"/>
      <c r="R1717" s="48"/>
      <c r="S1717" s="49"/>
      <c r="T1717" s="49"/>
      <c r="U1717" s="49"/>
      <c r="V1717" s="48"/>
      <c r="W1717" s="48"/>
      <c r="X1717" s="48"/>
      <c r="Y1717" s="48"/>
      <c r="Z1717" s="48"/>
    </row>
    <row r="1718" spans="2:26" x14ac:dyDescent="0.2">
      <c r="B1718" s="48"/>
      <c r="C1718" s="48"/>
      <c r="D1718" s="48"/>
      <c r="E1718" s="48"/>
      <c r="F1718" s="48"/>
      <c r="G1718" s="48"/>
      <c r="H1718" s="48"/>
      <c r="I1718" s="48"/>
      <c r="J1718" s="48"/>
      <c r="K1718" s="48"/>
      <c r="L1718" s="50"/>
      <c r="M1718" s="50"/>
      <c r="N1718" s="48"/>
      <c r="O1718" s="48"/>
      <c r="P1718" s="48"/>
      <c r="Q1718" s="48"/>
      <c r="R1718" s="48"/>
      <c r="S1718" s="49"/>
      <c r="T1718" s="49"/>
      <c r="U1718" s="49"/>
      <c r="V1718" s="48"/>
      <c r="W1718" s="48"/>
      <c r="X1718" s="48"/>
      <c r="Y1718" s="48"/>
      <c r="Z1718" s="48"/>
    </row>
    <row r="1719" spans="2:26" x14ac:dyDescent="0.2">
      <c r="B1719" s="48"/>
      <c r="C1719" s="48"/>
      <c r="D1719" s="48"/>
      <c r="E1719" s="48"/>
      <c r="F1719" s="48"/>
      <c r="G1719" s="48"/>
      <c r="H1719" s="48"/>
      <c r="I1719" s="48"/>
      <c r="J1719" s="48"/>
      <c r="K1719" s="48"/>
      <c r="L1719" s="50"/>
      <c r="M1719" s="50"/>
      <c r="N1719" s="48"/>
      <c r="O1719" s="48"/>
      <c r="P1719" s="48"/>
      <c r="Q1719" s="48"/>
      <c r="R1719" s="48"/>
      <c r="S1719" s="49"/>
      <c r="T1719" s="49"/>
      <c r="U1719" s="49"/>
      <c r="V1719" s="48"/>
      <c r="W1719" s="48"/>
      <c r="X1719" s="48"/>
      <c r="Y1719" s="48"/>
      <c r="Z1719" s="48"/>
    </row>
    <row r="1720" spans="2:26" x14ac:dyDescent="0.2">
      <c r="B1720" s="48"/>
      <c r="C1720" s="48"/>
      <c r="D1720" s="48"/>
      <c r="E1720" s="48"/>
      <c r="F1720" s="48"/>
      <c r="G1720" s="48"/>
      <c r="H1720" s="48"/>
      <c r="I1720" s="48"/>
      <c r="J1720" s="48"/>
      <c r="K1720" s="48"/>
      <c r="L1720" s="50"/>
      <c r="M1720" s="50"/>
      <c r="N1720" s="48"/>
      <c r="O1720" s="48"/>
      <c r="P1720" s="48"/>
      <c r="Q1720" s="48"/>
      <c r="R1720" s="48"/>
      <c r="S1720" s="49"/>
      <c r="T1720" s="49"/>
      <c r="U1720" s="49"/>
      <c r="V1720" s="48"/>
      <c r="W1720" s="48"/>
      <c r="X1720" s="48"/>
      <c r="Y1720" s="48"/>
      <c r="Z1720" s="48"/>
    </row>
    <row r="1721" spans="2:26" x14ac:dyDescent="0.2">
      <c r="B1721" s="48"/>
      <c r="C1721" s="48"/>
      <c r="D1721" s="48"/>
      <c r="E1721" s="48"/>
      <c r="F1721" s="48"/>
      <c r="G1721" s="48"/>
      <c r="H1721" s="48"/>
      <c r="I1721" s="48"/>
      <c r="J1721" s="48"/>
      <c r="K1721" s="48"/>
      <c r="L1721" s="50"/>
      <c r="M1721" s="50"/>
      <c r="N1721" s="48"/>
      <c r="O1721" s="48"/>
      <c r="P1721" s="48"/>
      <c r="Q1721" s="48"/>
      <c r="R1721" s="48"/>
      <c r="S1721" s="49"/>
      <c r="T1721" s="49"/>
      <c r="U1721" s="49"/>
      <c r="V1721" s="48"/>
      <c r="W1721" s="48"/>
      <c r="X1721" s="48"/>
      <c r="Y1721" s="48"/>
      <c r="Z1721" s="48"/>
    </row>
    <row r="1722" spans="2:26" x14ac:dyDescent="0.2">
      <c r="B1722" s="48"/>
      <c r="C1722" s="48"/>
      <c r="D1722" s="48"/>
      <c r="E1722" s="48"/>
      <c r="F1722" s="48"/>
      <c r="G1722" s="48"/>
      <c r="H1722" s="48"/>
      <c r="I1722" s="48"/>
      <c r="J1722" s="48"/>
      <c r="K1722" s="48"/>
      <c r="L1722" s="50"/>
      <c r="M1722" s="50"/>
      <c r="N1722" s="48"/>
      <c r="O1722" s="48"/>
      <c r="P1722" s="48"/>
      <c r="Q1722" s="48"/>
      <c r="R1722" s="48"/>
      <c r="S1722" s="49"/>
      <c r="T1722" s="49"/>
      <c r="U1722" s="49"/>
      <c r="V1722" s="48"/>
      <c r="W1722" s="48"/>
      <c r="X1722" s="48"/>
      <c r="Y1722" s="48"/>
      <c r="Z1722" s="48"/>
    </row>
    <row r="1723" spans="2:26" x14ac:dyDescent="0.2">
      <c r="B1723" s="48"/>
      <c r="C1723" s="48"/>
      <c r="D1723" s="48"/>
      <c r="E1723" s="48"/>
      <c r="F1723" s="48"/>
      <c r="G1723" s="48"/>
      <c r="H1723" s="48"/>
      <c r="I1723" s="48"/>
      <c r="J1723" s="48"/>
      <c r="K1723" s="48"/>
      <c r="L1723" s="50"/>
      <c r="M1723" s="50"/>
      <c r="N1723" s="48"/>
      <c r="O1723" s="48"/>
      <c r="P1723" s="48"/>
      <c r="Q1723" s="48"/>
      <c r="R1723" s="48"/>
      <c r="S1723" s="49"/>
      <c r="T1723" s="49"/>
      <c r="U1723" s="49"/>
      <c r="V1723" s="48"/>
      <c r="W1723" s="48"/>
      <c r="X1723" s="48"/>
      <c r="Y1723" s="48"/>
      <c r="Z1723" s="48"/>
    </row>
    <row r="1724" spans="2:26" x14ac:dyDescent="0.2">
      <c r="B1724" s="48"/>
      <c r="C1724" s="48"/>
      <c r="D1724" s="48"/>
      <c r="E1724" s="48"/>
      <c r="F1724" s="48"/>
      <c r="G1724" s="48"/>
      <c r="H1724" s="48"/>
      <c r="I1724" s="48"/>
      <c r="J1724" s="48"/>
      <c r="K1724" s="48"/>
      <c r="L1724" s="50"/>
      <c r="M1724" s="50"/>
      <c r="N1724" s="48"/>
      <c r="O1724" s="48"/>
      <c r="P1724" s="48"/>
      <c r="Q1724" s="48"/>
      <c r="R1724" s="48"/>
      <c r="S1724" s="49"/>
      <c r="T1724" s="49"/>
      <c r="U1724" s="49"/>
      <c r="V1724" s="48"/>
      <c r="W1724" s="48"/>
      <c r="X1724" s="48"/>
      <c r="Y1724" s="48"/>
      <c r="Z1724" s="48"/>
    </row>
    <row r="1725" spans="2:26" x14ac:dyDescent="0.2">
      <c r="B1725" s="48"/>
      <c r="C1725" s="48"/>
      <c r="D1725" s="48"/>
      <c r="E1725" s="48"/>
      <c r="F1725" s="48"/>
      <c r="G1725" s="48"/>
      <c r="H1725" s="48"/>
      <c r="I1725" s="48"/>
      <c r="J1725" s="48"/>
      <c r="K1725" s="48"/>
      <c r="L1725" s="50"/>
      <c r="M1725" s="50"/>
      <c r="N1725" s="48"/>
      <c r="O1725" s="48"/>
      <c r="P1725" s="48"/>
      <c r="Q1725" s="48"/>
      <c r="R1725" s="48"/>
      <c r="S1725" s="49"/>
      <c r="T1725" s="49"/>
      <c r="U1725" s="49"/>
      <c r="V1725" s="48"/>
      <c r="W1725" s="48"/>
      <c r="X1725" s="48"/>
      <c r="Y1725" s="48"/>
      <c r="Z1725" s="48"/>
    </row>
    <row r="1726" spans="2:26" x14ac:dyDescent="0.2">
      <c r="B1726" s="48"/>
      <c r="C1726" s="48"/>
      <c r="D1726" s="48"/>
      <c r="E1726" s="48"/>
      <c r="F1726" s="48"/>
      <c r="G1726" s="48"/>
      <c r="H1726" s="48"/>
      <c r="I1726" s="48"/>
      <c r="J1726" s="48"/>
      <c r="K1726" s="48"/>
      <c r="L1726" s="50"/>
      <c r="M1726" s="50"/>
      <c r="N1726" s="48"/>
      <c r="O1726" s="48"/>
      <c r="P1726" s="48"/>
      <c r="Q1726" s="48"/>
      <c r="R1726" s="48"/>
      <c r="S1726" s="49"/>
      <c r="T1726" s="49"/>
      <c r="U1726" s="49"/>
      <c r="V1726" s="48"/>
      <c r="W1726" s="48"/>
      <c r="X1726" s="48"/>
      <c r="Y1726" s="48"/>
      <c r="Z1726" s="48"/>
    </row>
    <row r="1727" spans="2:26" x14ac:dyDescent="0.2">
      <c r="B1727" s="48"/>
      <c r="C1727" s="48"/>
      <c r="D1727" s="48"/>
      <c r="E1727" s="48"/>
      <c r="F1727" s="48"/>
      <c r="G1727" s="48"/>
      <c r="H1727" s="48"/>
      <c r="I1727" s="48"/>
      <c r="J1727" s="48"/>
      <c r="K1727" s="48"/>
      <c r="L1727" s="50"/>
      <c r="M1727" s="50"/>
      <c r="N1727" s="48"/>
      <c r="O1727" s="48"/>
      <c r="P1727" s="48"/>
      <c r="Q1727" s="48"/>
      <c r="R1727" s="48"/>
      <c r="S1727" s="49"/>
      <c r="T1727" s="49"/>
      <c r="U1727" s="49"/>
      <c r="V1727" s="48"/>
      <c r="W1727" s="48"/>
      <c r="X1727" s="48"/>
      <c r="Y1727" s="48"/>
      <c r="Z1727" s="48"/>
    </row>
    <row r="1728" spans="2:26" x14ac:dyDescent="0.2">
      <c r="B1728" s="48"/>
      <c r="C1728" s="48"/>
      <c r="D1728" s="48"/>
      <c r="E1728" s="48"/>
      <c r="F1728" s="48"/>
      <c r="G1728" s="48"/>
      <c r="H1728" s="48"/>
      <c r="I1728" s="48"/>
      <c r="J1728" s="48"/>
      <c r="K1728" s="48"/>
      <c r="L1728" s="50"/>
      <c r="M1728" s="50"/>
      <c r="N1728" s="48"/>
      <c r="O1728" s="48"/>
      <c r="P1728" s="48"/>
      <c r="Q1728" s="48"/>
      <c r="R1728" s="48"/>
      <c r="S1728" s="49"/>
      <c r="T1728" s="49"/>
      <c r="U1728" s="49"/>
      <c r="V1728" s="48"/>
      <c r="W1728" s="48"/>
      <c r="X1728" s="48"/>
      <c r="Y1728" s="48"/>
      <c r="Z1728" s="48"/>
    </row>
    <row r="1729" spans="2:26" x14ac:dyDescent="0.2">
      <c r="B1729" s="48"/>
      <c r="C1729" s="48"/>
      <c r="D1729" s="48"/>
      <c r="E1729" s="48"/>
      <c r="F1729" s="48"/>
      <c r="G1729" s="48"/>
      <c r="H1729" s="48"/>
      <c r="I1729" s="48"/>
      <c r="J1729" s="48"/>
      <c r="K1729" s="48"/>
      <c r="L1729" s="50"/>
      <c r="M1729" s="50"/>
      <c r="N1729" s="48"/>
      <c r="O1729" s="48"/>
      <c r="P1729" s="48"/>
      <c r="Q1729" s="48"/>
      <c r="R1729" s="48"/>
      <c r="S1729" s="49"/>
      <c r="T1729" s="49"/>
      <c r="U1729" s="49"/>
      <c r="V1729" s="48"/>
      <c r="W1729" s="48"/>
      <c r="X1729" s="48"/>
      <c r="Y1729" s="48"/>
      <c r="Z1729" s="48"/>
    </row>
    <row r="1730" spans="2:26" x14ac:dyDescent="0.2">
      <c r="B1730" s="48"/>
      <c r="C1730" s="48"/>
      <c r="D1730" s="48"/>
      <c r="E1730" s="48"/>
      <c r="F1730" s="48"/>
      <c r="G1730" s="48"/>
      <c r="H1730" s="48"/>
      <c r="I1730" s="48"/>
      <c r="J1730" s="48"/>
      <c r="K1730" s="48"/>
      <c r="L1730" s="50"/>
      <c r="M1730" s="50"/>
      <c r="N1730" s="48"/>
      <c r="O1730" s="48"/>
      <c r="P1730" s="48"/>
      <c r="Q1730" s="48"/>
      <c r="R1730" s="48"/>
      <c r="S1730" s="49"/>
      <c r="T1730" s="49"/>
      <c r="U1730" s="49"/>
      <c r="V1730" s="48"/>
      <c r="W1730" s="48"/>
      <c r="X1730" s="48"/>
      <c r="Y1730" s="48"/>
      <c r="Z1730" s="48"/>
    </row>
    <row r="1731" spans="2:26" x14ac:dyDescent="0.2">
      <c r="B1731" s="48"/>
      <c r="C1731" s="48"/>
      <c r="D1731" s="48"/>
      <c r="E1731" s="48"/>
      <c r="F1731" s="48"/>
      <c r="G1731" s="48"/>
      <c r="H1731" s="48"/>
      <c r="I1731" s="48"/>
      <c r="J1731" s="48"/>
      <c r="K1731" s="48"/>
      <c r="L1731" s="50"/>
      <c r="M1731" s="50"/>
      <c r="N1731" s="48"/>
      <c r="O1731" s="48"/>
      <c r="P1731" s="48"/>
      <c r="Q1731" s="48"/>
      <c r="R1731" s="48"/>
      <c r="S1731" s="49"/>
      <c r="T1731" s="49"/>
      <c r="U1731" s="49"/>
      <c r="V1731" s="48"/>
      <c r="W1731" s="48"/>
      <c r="X1731" s="48"/>
      <c r="Y1731" s="48"/>
      <c r="Z1731" s="48"/>
    </row>
    <row r="1732" spans="2:26" x14ac:dyDescent="0.2">
      <c r="B1732" s="48"/>
      <c r="C1732" s="48"/>
      <c r="D1732" s="48"/>
      <c r="E1732" s="48"/>
      <c r="F1732" s="48"/>
      <c r="G1732" s="48"/>
      <c r="H1732" s="48"/>
      <c r="I1732" s="48"/>
      <c r="J1732" s="48"/>
      <c r="K1732" s="48"/>
      <c r="L1732" s="50"/>
      <c r="M1732" s="50"/>
      <c r="N1732" s="48"/>
      <c r="O1732" s="48"/>
      <c r="P1732" s="48"/>
      <c r="Q1732" s="48"/>
      <c r="R1732" s="48"/>
      <c r="S1732" s="49"/>
      <c r="T1732" s="49"/>
      <c r="U1732" s="49"/>
      <c r="V1732" s="48"/>
      <c r="W1732" s="48"/>
      <c r="X1732" s="48"/>
      <c r="Y1732" s="48"/>
      <c r="Z1732" s="48"/>
    </row>
    <row r="1733" spans="2:26" x14ac:dyDescent="0.2">
      <c r="B1733" s="48"/>
      <c r="C1733" s="48"/>
      <c r="D1733" s="48"/>
      <c r="E1733" s="48"/>
      <c r="F1733" s="48"/>
      <c r="G1733" s="48"/>
      <c r="H1733" s="48"/>
      <c r="I1733" s="48"/>
      <c r="J1733" s="48"/>
      <c r="K1733" s="48"/>
      <c r="L1733" s="50"/>
      <c r="M1733" s="50"/>
      <c r="N1733" s="48"/>
      <c r="O1733" s="48"/>
      <c r="P1733" s="48"/>
      <c r="Q1733" s="48"/>
      <c r="R1733" s="48"/>
      <c r="S1733" s="49"/>
      <c r="T1733" s="49"/>
      <c r="U1733" s="49"/>
      <c r="V1733" s="48"/>
      <c r="W1733" s="48"/>
      <c r="X1733" s="48"/>
      <c r="Y1733" s="48"/>
      <c r="Z1733" s="48"/>
    </row>
    <row r="1734" spans="2:26" x14ac:dyDescent="0.2">
      <c r="B1734" s="48"/>
      <c r="C1734" s="48"/>
      <c r="D1734" s="48"/>
      <c r="E1734" s="48"/>
      <c r="F1734" s="48"/>
      <c r="G1734" s="48"/>
      <c r="H1734" s="48"/>
      <c r="I1734" s="48"/>
      <c r="J1734" s="48"/>
      <c r="K1734" s="48"/>
      <c r="L1734" s="50"/>
      <c r="M1734" s="50"/>
      <c r="N1734" s="48"/>
      <c r="O1734" s="48"/>
      <c r="P1734" s="48"/>
      <c r="Q1734" s="48"/>
      <c r="R1734" s="48"/>
      <c r="S1734" s="49"/>
      <c r="T1734" s="49"/>
      <c r="U1734" s="49"/>
      <c r="V1734" s="48"/>
      <c r="W1734" s="48"/>
      <c r="X1734" s="48"/>
      <c r="Y1734" s="48"/>
      <c r="Z1734" s="48"/>
    </row>
    <row r="1735" spans="2:26" x14ac:dyDescent="0.2">
      <c r="B1735" s="48"/>
      <c r="C1735" s="48"/>
      <c r="D1735" s="48"/>
      <c r="E1735" s="48"/>
      <c r="F1735" s="48"/>
      <c r="G1735" s="48"/>
      <c r="H1735" s="48"/>
      <c r="I1735" s="48"/>
      <c r="J1735" s="48"/>
      <c r="K1735" s="48"/>
      <c r="L1735" s="50"/>
      <c r="M1735" s="50"/>
      <c r="N1735" s="48"/>
      <c r="O1735" s="48"/>
      <c r="P1735" s="48"/>
      <c r="Q1735" s="48"/>
      <c r="R1735" s="48"/>
      <c r="S1735" s="49"/>
      <c r="T1735" s="49"/>
      <c r="U1735" s="49"/>
      <c r="V1735" s="48"/>
      <c r="W1735" s="48"/>
      <c r="X1735" s="48"/>
      <c r="Y1735" s="48"/>
      <c r="Z1735" s="48"/>
    </row>
    <row r="1736" spans="2:26" x14ac:dyDescent="0.2">
      <c r="B1736" s="48"/>
      <c r="C1736" s="48"/>
      <c r="D1736" s="48"/>
      <c r="E1736" s="48"/>
      <c r="F1736" s="48"/>
      <c r="G1736" s="48"/>
      <c r="H1736" s="48"/>
      <c r="I1736" s="48"/>
      <c r="J1736" s="48"/>
      <c r="K1736" s="48"/>
      <c r="L1736" s="50"/>
      <c r="M1736" s="50"/>
      <c r="N1736" s="48"/>
      <c r="O1736" s="48"/>
      <c r="P1736" s="48"/>
      <c r="Q1736" s="48"/>
      <c r="R1736" s="48"/>
      <c r="S1736" s="49"/>
      <c r="T1736" s="49"/>
      <c r="U1736" s="49"/>
      <c r="V1736" s="48"/>
      <c r="W1736" s="48"/>
      <c r="X1736" s="48"/>
      <c r="Y1736" s="48"/>
      <c r="Z1736" s="48"/>
    </row>
    <row r="1737" spans="2:26" x14ac:dyDescent="0.2">
      <c r="B1737" s="48"/>
      <c r="C1737" s="48"/>
      <c r="D1737" s="48"/>
      <c r="E1737" s="48"/>
      <c r="F1737" s="48"/>
      <c r="G1737" s="48"/>
      <c r="H1737" s="48"/>
      <c r="I1737" s="48"/>
      <c r="J1737" s="48"/>
      <c r="K1737" s="48"/>
      <c r="L1737" s="50"/>
      <c r="M1737" s="50"/>
      <c r="N1737" s="48"/>
      <c r="O1737" s="48"/>
      <c r="P1737" s="48"/>
      <c r="Q1737" s="48"/>
      <c r="R1737" s="48"/>
      <c r="S1737" s="49"/>
      <c r="T1737" s="49"/>
      <c r="U1737" s="49"/>
      <c r="V1737" s="48"/>
      <c r="W1737" s="48"/>
      <c r="X1737" s="48"/>
      <c r="Y1737" s="48"/>
      <c r="Z1737" s="48"/>
    </row>
    <row r="1738" spans="2:26" x14ac:dyDescent="0.2">
      <c r="B1738" s="48"/>
      <c r="C1738" s="48"/>
      <c r="D1738" s="48"/>
      <c r="E1738" s="48"/>
      <c r="F1738" s="48"/>
      <c r="G1738" s="48"/>
      <c r="H1738" s="48"/>
      <c r="I1738" s="48"/>
      <c r="J1738" s="48"/>
      <c r="K1738" s="48"/>
      <c r="L1738" s="50"/>
      <c r="M1738" s="50"/>
      <c r="N1738" s="48"/>
      <c r="O1738" s="48"/>
      <c r="P1738" s="48"/>
      <c r="Q1738" s="48"/>
      <c r="R1738" s="48"/>
      <c r="S1738" s="49"/>
      <c r="T1738" s="49"/>
      <c r="U1738" s="49"/>
      <c r="V1738" s="48"/>
      <c r="W1738" s="48"/>
      <c r="X1738" s="48"/>
      <c r="Y1738" s="48"/>
      <c r="Z1738" s="48"/>
    </row>
    <row r="1739" spans="2:26" x14ac:dyDescent="0.2">
      <c r="B1739" s="48"/>
      <c r="C1739" s="48"/>
      <c r="D1739" s="48"/>
      <c r="E1739" s="48"/>
      <c r="F1739" s="48"/>
      <c r="G1739" s="48"/>
      <c r="H1739" s="48"/>
      <c r="I1739" s="48"/>
      <c r="J1739" s="48"/>
      <c r="K1739" s="48"/>
      <c r="L1739" s="50"/>
      <c r="M1739" s="50"/>
      <c r="N1739" s="48"/>
      <c r="O1739" s="48"/>
      <c r="P1739" s="48"/>
      <c r="Q1739" s="48"/>
      <c r="R1739" s="48"/>
      <c r="S1739" s="49"/>
      <c r="T1739" s="49"/>
      <c r="U1739" s="49"/>
      <c r="V1739" s="48"/>
      <c r="W1739" s="48"/>
      <c r="X1739" s="48"/>
      <c r="Y1739" s="48"/>
      <c r="Z1739" s="48"/>
    </row>
    <row r="1740" spans="2:26" x14ac:dyDescent="0.2">
      <c r="B1740" s="48"/>
      <c r="C1740" s="48"/>
      <c r="D1740" s="48"/>
      <c r="E1740" s="48"/>
      <c r="F1740" s="48"/>
      <c r="G1740" s="48"/>
      <c r="H1740" s="48"/>
      <c r="I1740" s="48"/>
      <c r="J1740" s="48"/>
      <c r="K1740" s="48"/>
      <c r="L1740" s="50"/>
      <c r="M1740" s="50"/>
      <c r="N1740" s="48"/>
      <c r="O1740" s="48"/>
      <c r="P1740" s="48"/>
      <c r="Q1740" s="48"/>
      <c r="R1740" s="48"/>
      <c r="S1740" s="49"/>
      <c r="T1740" s="49"/>
      <c r="U1740" s="49"/>
      <c r="V1740" s="48"/>
      <c r="W1740" s="48"/>
      <c r="X1740" s="48"/>
      <c r="Y1740" s="48"/>
      <c r="Z1740" s="48"/>
    </row>
    <row r="1741" spans="2:26" x14ac:dyDescent="0.2">
      <c r="B1741" s="48"/>
      <c r="C1741" s="48"/>
      <c r="D1741" s="48"/>
      <c r="E1741" s="48"/>
      <c r="F1741" s="48"/>
      <c r="G1741" s="48"/>
      <c r="H1741" s="48"/>
      <c r="I1741" s="48"/>
      <c r="J1741" s="48"/>
      <c r="K1741" s="48"/>
      <c r="L1741" s="50"/>
      <c r="M1741" s="50"/>
      <c r="N1741" s="48"/>
      <c r="O1741" s="48"/>
      <c r="P1741" s="48"/>
      <c r="Q1741" s="48"/>
      <c r="R1741" s="48"/>
      <c r="S1741" s="49"/>
      <c r="T1741" s="49"/>
      <c r="U1741" s="49"/>
      <c r="V1741" s="48"/>
      <c r="W1741" s="48"/>
      <c r="X1741" s="48"/>
      <c r="Y1741" s="48"/>
      <c r="Z1741" s="48"/>
    </row>
    <row r="1742" spans="2:26" x14ac:dyDescent="0.2">
      <c r="B1742" s="48"/>
      <c r="C1742" s="48"/>
      <c r="D1742" s="48"/>
      <c r="E1742" s="48"/>
      <c r="F1742" s="48"/>
      <c r="G1742" s="48"/>
      <c r="H1742" s="48"/>
      <c r="I1742" s="48"/>
      <c r="J1742" s="48"/>
      <c r="K1742" s="48"/>
      <c r="L1742" s="50"/>
      <c r="M1742" s="50"/>
      <c r="N1742" s="48"/>
      <c r="O1742" s="48"/>
      <c r="P1742" s="48"/>
      <c r="Q1742" s="48"/>
      <c r="R1742" s="48"/>
      <c r="S1742" s="49"/>
      <c r="T1742" s="49"/>
      <c r="U1742" s="49"/>
      <c r="V1742" s="48"/>
      <c r="W1742" s="48"/>
      <c r="X1742" s="48"/>
      <c r="Y1742" s="48"/>
      <c r="Z1742" s="48"/>
    </row>
    <row r="1743" spans="2:26" x14ac:dyDescent="0.2">
      <c r="B1743" s="48"/>
      <c r="C1743" s="48"/>
      <c r="D1743" s="48"/>
      <c r="E1743" s="48"/>
      <c r="F1743" s="48"/>
      <c r="G1743" s="48"/>
      <c r="H1743" s="48"/>
      <c r="I1743" s="48"/>
      <c r="J1743" s="48"/>
      <c r="K1743" s="48"/>
      <c r="L1743" s="50"/>
      <c r="M1743" s="50"/>
      <c r="N1743" s="48"/>
      <c r="O1743" s="48"/>
      <c r="P1743" s="48"/>
      <c r="Q1743" s="48"/>
      <c r="R1743" s="48"/>
      <c r="S1743" s="49"/>
      <c r="T1743" s="49"/>
      <c r="U1743" s="49"/>
      <c r="V1743" s="48"/>
      <c r="W1743" s="48"/>
      <c r="X1743" s="48"/>
      <c r="Y1743" s="48"/>
      <c r="Z1743" s="48"/>
    </row>
    <row r="1744" spans="2:26" x14ac:dyDescent="0.2">
      <c r="B1744" s="48"/>
      <c r="C1744" s="48"/>
      <c r="D1744" s="48"/>
      <c r="E1744" s="48"/>
      <c r="F1744" s="48"/>
      <c r="G1744" s="48"/>
      <c r="H1744" s="48"/>
      <c r="I1744" s="48"/>
      <c r="J1744" s="48"/>
      <c r="K1744" s="48"/>
      <c r="L1744" s="50"/>
      <c r="M1744" s="50"/>
      <c r="N1744" s="48"/>
      <c r="O1744" s="48"/>
      <c r="P1744" s="48"/>
      <c r="Q1744" s="48"/>
      <c r="R1744" s="48"/>
      <c r="S1744" s="49"/>
      <c r="T1744" s="49"/>
      <c r="U1744" s="49"/>
      <c r="V1744" s="48"/>
      <c r="W1744" s="48"/>
      <c r="X1744" s="48"/>
      <c r="Y1744" s="48"/>
      <c r="Z1744" s="48"/>
    </row>
    <row r="1745" spans="2:26" x14ac:dyDescent="0.2">
      <c r="B1745" s="48"/>
      <c r="C1745" s="48"/>
      <c r="D1745" s="48"/>
      <c r="E1745" s="48"/>
      <c r="F1745" s="48"/>
      <c r="G1745" s="48"/>
      <c r="H1745" s="48"/>
      <c r="I1745" s="48"/>
      <c r="J1745" s="48"/>
      <c r="K1745" s="48"/>
      <c r="L1745" s="50"/>
      <c r="M1745" s="50"/>
      <c r="N1745" s="48"/>
      <c r="O1745" s="48"/>
      <c r="P1745" s="48"/>
      <c r="Q1745" s="48"/>
      <c r="R1745" s="48"/>
      <c r="S1745" s="49"/>
      <c r="T1745" s="49"/>
      <c r="U1745" s="49"/>
      <c r="V1745" s="48"/>
      <c r="W1745" s="48"/>
      <c r="X1745" s="48"/>
      <c r="Y1745" s="48"/>
      <c r="Z1745" s="48"/>
    </row>
    <row r="1746" spans="2:26" x14ac:dyDescent="0.2">
      <c r="B1746" s="48"/>
      <c r="C1746" s="48"/>
      <c r="D1746" s="48"/>
      <c r="E1746" s="48"/>
      <c r="F1746" s="48"/>
      <c r="G1746" s="48"/>
      <c r="H1746" s="48"/>
      <c r="I1746" s="48"/>
      <c r="J1746" s="48"/>
      <c r="K1746" s="48"/>
      <c r="L1746" s="50"/>
      <c r="M1746" s="50"/>
      <c r="N1746" s="48"/>
      <c r="O1746" s="48"/>
      <c r="P1746" s="48"/>
      <c r="Q1746" s="48"/>
      <c r="R1746" s="48"/>
      <c r="S1746" s="49"/>
      <c r="T1746" s="49"/>
      <c r="U1746" s="49"/>
      <c r="V1746" s="48"/>
      <c r="W1746" s="48"/>
      <c r="X1746" s="48"/>
      <c r="Y1746" s="48"/>
      <c r="Z1746" s="48"/>
    </row>
    <row r="1747" spans="2:26" x14ac:dyDescent="0.2">
      <c r="B1747" s="48"/>
      <c r="C1747" s="48"/>
      <c r="D1747" s="48"/>
      <c r="E1747" s="48"/>
      <c r="F1747" s="48"/>
      <c r="G1747" s="48"/>
      <c r="H1747" s="48"/>
      <c r="I1747" s="48"/>
      <c r="J1747" s="48"/>
      <c r="K1747" s="48"/>
      <c r="L1747" s="50"/>
      <c r="M1747" s="50"/>
      <c r="N1747" s="48"/>
      <c r="O1747" s="48"/>
      <c r="P1747" s="48"/>
      <c r="Q1747" s="48"/>
      <c r="R1747" s="48"/>
      <c r="S1747" s="49"/>
      <c r="T1747" s="49"/>
      <c r="U1747" s="49"/>
      <c r="V1747" s="48"/>
      <c r="W1747" s="48"/>
      <c r="X1747" s="48"/>
      <c r="Y1747" s="48"/>
      <c r="Z1747" s="48"/>
    </row>
    <row r="1748" spans="2:26" x14ac:dyDescent="0.2">
      <c r="B1748" s="48"/>
      <c r="C1748" s="48"/>
      <c r="D1748" s="48"/>
      <c r="E1748" s="48"/>
      <c r="F1748" s="48"/>
      <c r="G1748" s="48"/>
      <c r="H1748" s="48"/>
      <c r="I1748" s="48"/>
      <c r="J1748" s="48"/>
      <c r="K1748" s="48"/>
      <c r="L1748" s="50"/>
      <c r="M1748" s="50"/>
      <c r="N1748" s="48"/>
      <c r="O1748" s="48"/>
      <c r="P1748" s="48"/>
      <c r="Q1748" s="48"/>
      <c r="R1748" s="48"/>
      <c r="S1748" s="49"/>
      <c r="T1748" s="49"/>
      <c r="U1748" s="49"/>
      <c r="V1748" s="48"/>
      <c r="W1748" s="48"/>
      <c r="X1748" s="48"/>
      <c r="Y1748" s="48"/>
      <c r="Z1748" s="48"/>
    </row>
    <row r="1749" spans="2:26" x14ac:dyDescent="0.2">
      <c r="B1749" s="48"/>
      <c r="C1749" s="48"/>
      <c r="D1749" s="48"/>
      <c r="E1749" s="48"/>
      <c r="F1749" s="48"/>
      <c r="G1749" s="48"/>
      <c r="H1749" s="48"/>
      <c r="I1749" s="48"/>
      <c r="J1749" s="48"/>
      <c r="K1749" s="48"/>
      <c r="L1749" s="50"/>
      <c r="M1749" s="50"/>
      <c r="N1749" s="48"/>
      <c r="O1749" s="48"/>
      <c r="P1749" s="48"/>
      <c r="Q1749" s="48"/>
      <c r="R1749" s="48"/>
      <c r="S1749" s="49"/>
      <c r="T1749" s="49"/>
      <c r="U1749" s="49"/>
      <c r="V1749" s="48"/>
      <c r="W1749" s="48"/>
      <c r="X1749" s="48"/>
      <c r="Y1749" s="48"/>
      <c r="Z1749" s="48"/>
    </row>
    <row r="1750" spans="2:26" x14ac:dyDescent="0.2">
      <c r="B1750" s="48"/>
      <c r="C1750" s="48"/>
      <c r="D1750" s="48"/>
      <c r="E1750" s="48"/>
      <c r="F1750" s="48"/>
      <c r="G1750" s="48"/>
      <c r="H1750" s="48"/>
      <c r="I1750" s="48"/>
      <c r="J1750" s="48"/>
      <c r="K1750" s="48"/>
      <c r="L1750" s="50"/>
      <c r="M1750" s="50"/>
      <c r="N1750" s="48"/>
      <c r="O1750" s="48"/>
      <c r="P1750" s="48"/>
      <c r="Q1750" s="48"/>
      <c r="R1750" s="48"/>
      <c r="S1750" s="49"/>
      <c r="T1750" s="49"/>
      <c r="U1750" s="49"/>
      <c r="V1750" s="48"/>
      <c r="W1750" s="48"/>
      <c r="X1750" s="48"/>
      <c r="Y1750" s="48"/>
      <c r="Z1750" s="48"/>
    </row>
    <row r="1751" spans="2:26" x14ac:dyDescent="0.2">
      <c r="B1751" s="48"/>
      <c r="C1751" s="48"/>
      <c r="D1751" s="48"/>
      <c r="E1751" s="48"/>
      <c r="F1751" s="48"/>
      <c r="G1751" s="48"/>
      <c r="H1751" s="48"/>
      <c r="I1751" s="48"/>
      <c r="J1751" s="48"/>
      <c r="K1751" s="48"/>
      <c r="L1751" s="50"/>
      <c r="M1751" s="50"/>
      <c r="N1751" s="48"/>
      <c r="O1751" s="48"/>
      <c r="P1751" s="48"/>
      <c r="Q1751" s="48"/>
      <c r="R1751" s="48"/>
      <c r="S1751" s="49"/>
      <c r="T1751" s="49"/>
      <c r="U1751" s="49"/>
      <c r="V1751" s="48"/>
      <c r="W1751" s="48"/>
      <c r="X1751" s="48"/>
      <c r="Y1751" s="48"/>
      <c r="Z1751" s="48"/>
    </row>
    <row r="1752" spans="2:26" x14ac:dyDescent="0.2">
      <c r="B1752" s="48"/>
      <c r="C1752" s="48"/>
      <c r="D1752" s="48"/>
      <c r="E1752" s="48"/>
      <c r="F1752" s="48"/>
      <c r="G1752" s="48"/>
      <c r="H1752" s="48"/>
      <c r="I1752" s="48"/>
      <c r="J1752" s="48"/>
      <c r="K1752" s="48"/>
      <c r="L1752" s="50"/>
      <c r="M1752" s="50"/>
      <c r="N1752" s="48"/>
      <c r="O1752" s="48"/>
      <c r="P1752" s="48"/>
      <c r="Q1752" s="48"/>
      <c r="R1752" s="48"/>
      <c r="S1752" s="49"/>
      <c r="T1752" s="49"/>
      <c r="U1752" s="49"/>
      <c r="V1752" s="48"/>
      <c r="W1752" s="48"/>
      <c r="X1752" s="48"/>
      <c r="Y1752" s="48"/>
      <c r="Z1752" s="48"/>
    </row>
    <row r="1753" spans="2:26" x14ac:dyDescent="0.2">
      <c r="B1753" s="48"/>
      <c r="C1753" s="48"/>
      <c r="D1753" s="48"/>
      <c r="E1753" s="48"/>
      <c r="F1753" s="48"/>
      <c r="G1753" s="48"/>
      <c r="H1753" s="48"/>
      <c r="I1753" s="48"/>
      <c r="J1753" s="48"/>
      <c r="K1753" s="48"/>
      <c r="L1753" s="50"/>
      <c r="M1753" s="50"/>
      <c r="N1753" s="48"/>
      <c r="O1753" s="48"/>
      <c r="P1753" s="48"/>
      <c r="Q1753" s="48"/>
      <c r="R1753" s="48"/>
      <c r="S1753" s="49"/>
      <c r="T1753" s="49"/>
      <c r="U1753" s="49"/>
      <c r="V1753" s="48"/>
      <c r="W1753" s="48"/>
      <c r="X1753" s="48"/>
      <c r="Y1753" s="48"/>
      <c r="Z1753" s="48"/>
    </row>
    <row r="1754" spans="2:26" x14ac:dyDescent="0.2">
      <c r="B1754" s="48"/>
      <c r="C1754" s="48"/>
      <c r="D1754" s="48"/>
      <c r="E1754" s="48"/>
      <c r="F1754" s="48"/>
      <c r="G1754" s="48"/>
      <c r="H1754" s="48"/>
      <c r="I1754" s="48"/>
      <c r="J1754" s="48"/>
      <c r="K1754" s="48"/>
      <c r="L1754" s="50"/>
      <c r="M1754" s="50"/>
      <c r="N1754" s="48"/>
      <c r="O1754" s="48"/>
      <c r="P1754" s="48"/>
      <c r="Q1754" s="48"/>
      <c r="R1754" s="48"/>
      <c r="S1754" s="49"/>
      <c r="T1754" s="49"/>
      <c r="U1754" s="49"/>
      <c r="V1754" s="48"/>
      <c r="W1754" s="48"/>
      <c r="X1754" s="48"/>
      <c r="Y1754" s="48"/>
      <c r="Z1754" s="48"/>
    </row>
    <row r="1755" spans="2:26" x14ac:dyDescent="0.2">
      <c r="B1755" s="48"/>
      <c r="C1755" s="48"/>
      <c r="D1755" s="48"/>
      <c r="E1755" s="48"/>
      <c r="F1755" s="48"/>
      <c r="G1755" s="48"/>
      <c r="H1755" s="48"/>
      <c r="I1755" s="48"/>
      <c r="J1755" s="48"/>
      <c r="K1755" s="48"/>
      <c r="L1755" s="50"/>
      <c r="M1755" s="50"/>
      <c r="N1755" s="48"/>
      <c r="O1755" s="48"/>
      <c r="P1755" s="48"/>
      <c r="Q1755" s="48"/>
      <c r="R1755" s="48"/>
      <c r="S1755" s="49"/>
      <c r="T1755" s="49"/>
      <c r="U1755" s="49"/>
      <c r="V1755" s="48"/>
      <c r="W1755" s="48"/>
      <c r="X1755" s="48"/>
      <c r="Y1755" s="48"/>
      <c r="Z1755" s="48"/>
    </row>
    <row r="1756" spans="2:26" x14ac:dyDescent="0.2">
      <c r="B1756" s="48"/>
      <c r="C1756" s="48"/>
      <c r="D1756" s="48"/>
      <c r="E1756" s="48"/>
      <c r="F1756" s="48"/>
      <c r="G1756" s="48"/>
      <c r="H1756" s="48"/>
      <c r="I1756" s="48"/>
      <c r="J1756" s="48"/>
      <c r="K1756" s="48"/>
      <c r="L1756" s="50"/>
      <c r="M1756" s="50"/>
      <c r="N1756" s="48"/>
      <c r="O1756" s="48"/>
      <c r="P1756" s="48"/>
      <c r="Q1756" s="48"/>
      <c r="R1756" s="48"/>
      <c r="S1756" s="49"/>
      <c r="T1756" s="49"/>
      <c r="U1756" s="49"/>
      <c r="V1756" s="48"/>
      <c r="W1756" s="48"/>
      <c r="X1756" s="48"/>
      <c r="Y1756" s="48"/>
      <c r="Z1756" s="48"/>
    </row>
    <row r="1757" spans="2:26" x14ac:dyDescent="0.2">
      <c r="B1757" s="48"/>
      <c r="C1757" s="48"/>
      <c r="D1757" s="48"/>
      <c r="E1757" s="48"/>
      <c r="F1757" s="48"/>
      <c r="G1757" s="48"/>
      <c r="H1757" s="48"/>
      <c r="I1757" s="48"/>
      <c r="J1757" s="48"/>
      <c r="K1757" s="48"/>
      <c r="L1757" s="50"/>
      <c r="M1757" s="50"/>
      <c r="N1757" s="48"/>
      <c r="O1757" s="48"/>
      <c r="P1757" s="48"/>
      <c r="Q1757" s="48"/>
      <c r="R1757" s="48"/>
      <c r="S1757" s="49"/>
      <c r="T1757" s="49"/>
      <c r="U1757" s="49"/>
      <c r="V1757" s="48"/>
      <c r="W1757" s="48"/>
      <c r="X1757" s="48"/>
      <c r="Y1757" s="48"/>
      <c r="Z1757" s="48"/>
    </row>
    <row r="1758" spans="2:26" x14ac:dyDescent="0.2">
      <c r="B1758" s="48"/>
      <c r="C1758" s="48"/>
      <c r="D1758" s="48"/>
      <c r="E1758" s="48"/>
      <c r="F1758" s="48"/>
      <c r="G1758" s="48"/>
      <c r="H1758" s="48"/>
      <c r="I1758" s="48"/>
      <c r="J1758" s="48"/>
      <c r="K1758" s="48"/>
      <c r="L1758" s="50"/>
      <c r="M1758" s="50"/>
      <c r="N1758" s="48"/>
      <c r="O1758" s="48"/>
      <c r="P1758" s="48"/>
      <c r="Q1758" s="48"/>
      <c r="R1758" s="48"/>
      <c r="S1758" s="49"/>
      <c r="T1758" s="49"/>
      <c r="U1758" s="49"/>
      <c r="V1758" s="48"/>
      <c r="W1758" s="48"/>
      <c r="X1758" s="48"/>
      <c r="Y1758" s="48"/>
      <c r="Z1758" s="48"/>
    </row>
    <row r="1759" spans="2:26" x14ac:dyDescent="0.2">
      <c r="B1759" s="48"/>
      <c r="C1759" s="48"/>
      <c r="D1759" s="48"/>
      <c r="E1759" s="48"/>
      <c r="F1759" s="48"/>
      <c r="G1759" s="48"/>
      <c r="H1759" s="48"/>
      <c r="I1759" s="48"/>
      <c r="J1759" s="48"/>
      <c r="K1759" s="48"/>
      <c r="L1759" s="50"/>
      <c r="M1759" s="50"/>
      <c r="N1759" s="48"/>
      <c r="O1759" s="48"/>
      <c r="P1759" s="48"/>
      <c r="Q1759" s="48"/>
      <c r="R1759" s="48"/>
      <c r="S1759" s="49"/>
      <c r="T1759" s="49"/>
      <c r="U1759" s="49"/>
      <c r="V1759" s="48"/>
      <c r="W1759" s="48"/>
      <c r="X1759" s="48"/>
      <c r="Y1759" s="48"/>
      <c r="Z1759" s="48"/>
    </row>
    <row r="1760" spans="2:26" x14ac:dyDescent="0.2">
      <c r="B1760" s="48"/>
      <c r="C1760" s="48"/>
      <c r="D1760" s="48"/>
      <c r="E1760" s="48"/>
      <c r="F1760" s="48"/>
      <c r="G1760" s="48"/>
      <c r="H1760" s="48"/>
      <c r="I1760" s="48"/>
      <c r="J1760" s="48"/>
      <c r="K1760" s="48"/>
      <c r="L1760" s="50"/>
      <c r="M1760" s="50"/>
      <c r="N1760" s="48"/>
      <c r="O1760" s="48"/>
      <c r="P1760" s="48"/>
      <c r="Q1760" s="48"/>
      <c r="R1760" s="48"/>
      <c r="S1760" s="49"/>
      <c r="T1760" s="49"/>
      <c r="U1760" s="49"/>
      <c r="V1760" s="48"/>
      <c r="W1760" s="48"/>
      <c r="X1760" s="48"/>
      <c r="Y1760" s="48"/>
      <c r="Z1760" s="48"/>
    </row>
    <row r="1761" spans="2:26" x14ac:dyDescent="0.2">
      <c r="B1761" s="48"/>
      <c r="C1761" s="48"/>
      <c r="D1761" s="48"/>
      <c r="E1761" s="48"/>
      <c r="F1761" s="48"/>
      <c r="G1761" s="48"/>
      <c r="H1761" s="48"/>
      <c r="I1761" s="48"/>
      <c r="J1761" s="48"/>
      <c r="K1761" s="48"/>
      <c r="L1761" s="50"/>
      <c r="M1761" s="50"/>
      <c r="N1761" s="48"/>
      <c r="O1761" s="48"/>
      <c r="P1761" s="48"/>
      <c r="Q1761" s="48"/>
      <c r="R1761" s="48"/>
      <c r="S1761" s="49"/>
      <c r="T1761" s="49"/>
      <c r="U1761" s="49"/>
      <c r="V1761" s="48"/>
      <c r="W1761" s="48"/>
      <c r="X1761" s="48"/>
      <c r="Y1761" s="48"/>
      <c r="Z1761" s="48"/>
    </row>
    <row r="1762" spans="2:26" x14ac:dyDescent="0.2">
      <c r="B1762" s="48"/>
      <c r="C1762" s="48"/>
      <c r="D1762" s="48"/>
      <c r="E1762" s="48"/>
      <c r="F1762" s="48"/>
      <c r="G1762" s="48"/>
      <c r="H1762" s="48"/>
      <c r="I1762" s="48"/>
      <c r="J1762" s="48"/>
      <c r="K1762" s="48"/>
      <c r="L1762" s="50"/>
      <c r="M1762" s="50"/>
      <c r="N1762" s="48"/>
      <c r="O1762" s="48"/>
      <c r="P1762" s="48"/>
      <c r="Q1762" s="48"/>
      <c r="R1762" s="48"/>
      <c r="S1762" s="49"/>
      <c r="T1762" s="49"/>
      <c r="U1762" s="49"/>
      <c r="V1762" s="48"/>
      <c r="W1762" s="48"/>
      <c r="X1762" s="48"/>
      <c r="Y1762" s="48"/>
      <c r="Z1762" s="48"/>
    </row>
    <row r="1763" spans="2:26" x14ac:dyDescent="0.2">
      <c r="B1763" s="48"/>
      <c r="C1763" s="48"/>
      <c r="D1763" s="48"/>
      <c r="E1763" s="48"/>
      <c r="F1763" s="48"/>
      <c r="G1763" s="48"/>
      <c r="H1763" s="48"/>
      <c r="I1763" s="48"/>
      <c r="J1763" s="48"/>
      <c r="K1763" s="48"/>
      <c r="L1763" s="50"/>
      <c r="M1763" s="50"/>
      <c r="N1763" s="48"/>
      <c r="O1763" s="48"/>
      <c r="P1763" s="48"/>
      <c r="Q1763" s="48"/>
      <c r="R1763" s="48"/>
      <c r="S1763" s="49"/>
      <c r="T1763" s="49"/>
      <c r="U1763" s="49"/>
      <c r="V1763" s="48"/>
      <c r="W1763" s="48"/>
      <c r="X1763" s="48"/>
      <c r="Y1763" s="48"/>
      <c r="Z1763" s="48"/>
    </row>
    <row r="1764" spans="2:26" x14ac:dyDescent="0.2">
      <c r="B1764" s="48"/>
      <c r="C1764" s="48"/>
      <c r="D1764" s="48"/>
      <c r="E1764" s="48"/>
      <c r="F1764" s="48"/>
      <c r="G1764" s="48"/>
      <c r="H1764" s="48"/>
      <c r="I1764" s="48"/>
      <c r="J1764" s="48"/>
      <c r="K1764" s="48"/>
      <c r="L1764" s="50"/>
      <c r="M1764" s="50"/>
      <c r="N1764" s="48"/>
      <c r="O1764" s="48"/>
      <c r="P1764" s="48"/>
      <c r="Q1764" s="48"/>
      <c r="R1764" s="48"/>
      <c r="S1764" s="49"/>
      <c r="T1764" s="49"/>
      <c r="U1764" s="49"/>
      <c r="V1764" s="48"/>
      <c r="W1764" s="48"/>
      <c r="X1764" s="48"/>
      <c r="Y1764" s="48"/>
      <c r="Z1764" s="48"/>
    </row>
    <row r="1765" spans="2:26" x14ac:dyDescent="0.2">
      <c r="B1765" s="48"/>
      <c r="C1765" s="48"/>
      <c r="D1765" s="48"/>
      <c r="E1765" s="48"/>
      <c r="F1765" s="48"/>
      <c r="G1765" s="48"/>
      <c r="H1765" s="48"/>
      <c r="I1765" s="48"/>
      <c r="J1765" s="48"/>
      <c r="K1765" s="48"/>
      <c r="L1765" s="50"/>
      <c r="M1765" s="50"/>
      <c r="N1765" s="48"/>
      <c r="O1765" s="48"/>
      <c r="P1765" s="48"/>
      <c r="Q1765" s="48"/>
      <c r="R1765" s="48"/>
      <c r="S1765" s="49"/>
      <c r="T1765" s="49"/>
      <c r="U1765" s="49"/>
      <c r="V1765" s="48"/>
      <c r="W1765" s="48"/>
      <c r="X1765" s="48"/>
      <c r="Y1765" s="48"/>
      <c r="Z1765" s="48"/>
    </row>
    <row r="1766" spans="2:26" x14ac:dyDescent="0.2">
      <c r="B1766" s="48"/>
      <c r="C1766" s="48"/>
      <c r="D1766" s="48"/>
      <c r="E1766" s="48"/>
      <c r="F1766" s="48"/>
      <c r="G1766" s="48"/>
      <c r="H1766" s="48"/>
      <c r="I1766" s="48"/>
      <c r="J1766" s="48"/>
      <c r="K1766" s="48"/>
      <c r="L1766" s="50"/>
      <c r="M1766" s="50"/>
      <c r="N1766" s="48"/>
      <c r="O1766" s="48"/>
      <c r="P1766" s="48"/>
      <c r="Q1766" s="48"/>
      <c r="R1766" s="48"/>
      <c r="S1766" s="49"/>
      <c r="T1766" s="49"/>
      <c r="U1766" s="49"/>
      <c r="V1766" s="48"/>
      <c r="W1766" s="48"/>
      <c r="X1766" s="48"/>
      <c r="Y1766" s="48"/>
      <c r="Z1766" s="48"/>
    </row>
    <row r="1767" spans="2:26" x14ac:dyDescent="0.2">
      <c r="B1767" s="48"/>
      <c r="C1767" s="48"/>
      <c r="D1767" s="48"/>
      <c r="E1767" s="48"/>
      <c r="F1767" s="48"/>
      <c r="G1767" s="48"/>
      <c r="H1767" s="48"/>
      <c r="I1767" s="48"/>
      <c r="J1767" s="48"/>
      <c r="K1767" s="48"/>
      <c r="L1767" s="50"/>
      <c r="M1767" s="50"/>
      <c r="N1767" s="48"/>
      <c r="O1767" s="48"/>
      <c r="P1767" s="48"/>
      <c r="Q1767" s="48"/>
      <c r="R1767" s="48"/>
      <c r="S1767" s="49"/>
      <c r="T1767" s="49"/>
      <c r="U1767" s="49"/>
      <c r="V1767" s="48"/>
      <c r="W1767" s="48"/>
      <c r="X1767" s="48"/>
      <c r="Y1767" s="48"/>
      <c r="Z1767" s="48"/>
    </row>
    <row r="1768" spans="2:26" x14ac:dyDescent="0.2">
      <c r="B1768" s="48"/>
      <c r="C1768" s="48"/>
      <c r="D1768" s="48"/>
      <c r="E1768" s="48"/>
      <c r="F1768" s="48"/>
      <c r="G1768" s="48"/>
      <c r="H1768" s="48"/>
      <c r="I1768" s="48"/>
      <c r="J1768" s="48"/>
      <c r="K1768" s="48"/>
      <c r="L1768" s="50"/>
      <c r="M1768" s="50"/>
      <c r="N1768" s="48"/>
      <c r="O1768" s="48"/>
      <c r="P1768" s="48"/>
      <c r="Q1768" s="48"/>
      <c r="R1768" s="48"/>
      <c r="S1768" s="49"/>
      <c r="T1768" s="49"/>
      <c r="U1768" s="49"/>
      <c r="V1768" s="48"/>
      <c r="W1768" s="48"/>
      <c r="X1768" s="48"/>
      <c r="Y1768" s="48"/>
      <c r="Z1768" s="48"/>
    </row>
    <row r="1769" spans="2:26" x14ac:dyDescent="0.2">
      <c r="B1769" s="48"/>
      <c r="C1769" s="48"/>
      <c r="D1769" s="48"/>
      <c r="E1769" s="48"/>
      <c r="F1769" s="48"/>
      <c r="G1769" s="48"/>
      <c r="H1769" s="48"/>
      <c r="I1769" s="48"/>
      <c r="J1769" s="48"/>
      <c r="K1769" s="48"/>
      <c r="L1769" s="50"/>
      <c r="M1769" s="50"/>
      <c r="N1769" s="48"/>
      <c r="O1769" s="48"/>
      <c r="P1769" s="48"/>
      <c r="Q1769" s="48"/>
      <c r="R1769" s="48"/>
      <c r="S1769" s="49"/>
      <c r="T1769" s="49"/>
      <c r="U1769" s="49"/>
      <c r="V1769" s="48"/>
      <c r="W1769" s="48"/>
      <c r="X1769" s="48"/>
      <c r="Y1769" s="48"/>
      <c r="Z1769" s="48"/>
    </row>
    <row r="1770" spans="2:26" x14ac:dyDescent="0.2">
      <c r="B1770" s="48"/>
      <c r="C1770" s="48"/>
      <c r="D1770" s="48"/>
      <c r="E1770" s="48"/>
      <c r="F1770" s="48"/>
      <c r="G1770" s="48"/>
      <c r="H1770" s="48"/>
      <c r="I1770" s="48"/>
      <c r="J1770" s="48"/>
      <c r="K1770" s="48"/>
      <c r="L1770" s="50"/>
      <c r="M1770" s="50"/>
      <c r="N1770" s="48"/>
      <c r="O1770" s="48"/>
      <c r="P1770" s="48"/>
      <c r="Q1770" s="48"/>
      <c r="R1770" s="48"/>
      <c r="S1770" s="49"/>
      <c r="T1770" s="49"/>
      <c r="U1770" s="49"/>
      <c r="V1770" s="48"/>
      <c r="W1770" s="48"/>
      <c r="X1770" s="48"/>
      <c r="Y1770" s="48"/>
      <c r="Z1770" s="48"/>
    </row>
    <row r="1771" spans="2:26" x14ac:dyDescent="0.2">
      <c r="B1771" s="48"/>
      <c r="C1771" s="48"/>
      <c r="D1771" s="48"/>
      <c r="E1771" s="48"/>
      <c r="F1771" s="48"/>
      <c r="G1771" s="48"/>
      <c r="H1771" s="48"/>
      <c r="I1771" s="48"/>
      <c r="J1771" s="48"/>
      <c r="K1771" s="48"/>
      <c r="L1771" s="50"/>
      <c r="M1771" s="50"/>
      <c r="N1771" s="48"/>
      <c r="O1771" s="48"/>
      <c r="P1771" s="48"/>
      <c r="Q1771" s="48"/>
      <c r="R1771" s="48"/>
      <c r="S1771" s="49"/>
      <c r="T1771" s="49"/>
      <c r="U1771" s="49"/>
      <c r="V1771" s="48"/>
      <c r="W1771" s="48"/>
      <c r="X1771" s="48"/>
      <c r="Y1771" s="48"/>
      <c r="Z1771" s="48"/>
    </row>
    <row r="1772" spans="2:26" x14ac:dyDescent="0.2">
      <c r="B1772" s="48"/>
      <c r="C1772" s="48"/>
      <c r="D1772" s="48"/>
      <c r="E1772" s="48"/>
      <c r="F1772" s="48"/>
      <c r="G1772" s="48"/>
      <c r="H1772" s="48"/>
      <c r="I1772" s="48"/>
      <c r="J1772" s="48"/>
      <c r="K1772" s="48"/>
      <c r="L1772" s="50"/>
      <c r="M1772" s="50"/>
      <c r="N1772" s="48"/>
      <c r="O1772" s="48"/>
      <c r="P1772" s="48"/>
      <c r="Q1772" s="48"/>
      <c r="R1772" s="48"/>
      <c r="S1772" s="49"/>
      <c r="T1772" s="49"/>
      <c r="U1772" s="49"/>
      <c r="V1772" s="48"/>
      <c r="W1772" s="48"/>
      <c r="X1772" s="48"/>
      <c r="Y1772" s="48"/>
      <c r="Z1772" s="48"/>
    </row>
    <row r="1773" spans="2:26" x14ac:dyDescent="0.2">
      <c r="B1773" s="48"/>
      <c r="C1773" s="48"/>
      <c r="D1773" s="48"/>
      <c r="E1773" s="48"/>
      <c r="F1773" s="48"/>
      <c r="G1773" s="48"/>
      <c r="H1773" s="48"/>
      <c r="I1773" s="48"/>
      <c r="J1773" s="48"/>
      <c r="K1773" s="48"/>
      <c r="L1773" s="50"/>
      <c r="M1773" s="50"/>
      <c r="N1773" s="48"/>
      <c r="O1773" s="48"/>
      <c r="P1773" s="48"/>
      <c r="Q1773" s="48"/>
      <c r="R1773" s="48"/>
      <c r="S1773" s="49"/>
      <c r="T1773" s="49"/>
      <c r="U1773" s="49"/>
      <c r="V1773" s="48"/>
      <c r="W1773" s="48"/>
      <c r="X1773" s="48"/>
      <c r="Y1773" s="48"/>
      <c r="Z1773" s="48"/>
    </row>
    <row r="1774" spans="2:26" x14ac:dyDescent="0.2">
      <c r="B1774" s="48"/>
      <c r="C1774" s="48"/>
      <c r="D1774" s="48"/>
      <c r="E1774" s="48"/>
      <c r="F1774" s="48"/>
      <c r="G1774" s="48"/>
      <c r="H1774" s="48"/>
      <c r="I1774" s="48"/>
      <c r="J1774" s="48"/>
      <c r="K1774" s="48"/>
      <c r="L1774" s="50"/>
      <c r="M1774" s="50"/>
      <c r="N1774" s="48"/>
      <c r="O1774" s="48"/>
      <c r="P1774" s="48"/>
      <c r="Q1774" s="48"/>
      <c r="R1774" s="48"/>
      <c r="S1774" s="49"/>
      <c r="T1774" s="49"/>
      <c r="U1774" s="49"/>
      <c r="V1774" s="48"/>
      <c r="W1774" s="48"/>
      <c r="X1774" s="48"/>
      <c r="Y1774" s="48"/>
      <c r="Z1774" s="48"/>
    </row>
    <row r="1775" spans="2:26" x14ac:dyDescent="0.2">
      <c r="B1775" s="48"/>
      <c r="C1775" s="48"/>
      <c r="D1775" s="48"/>
      <c r="E1775" s="48"/>
      <c r="F1775" s="48"/>
      <c r="G1775" s="48"/>
      <c r="H1775" s="48"/>
      <c r="I1775" s="48"/>
      <c r="J1775" s="48"/>
      <c r="K1775" s="48"/>
      <c r="L1775" s="50"/>
      <c r="M1775" s="50"/>
      <c r="N1775" s="48"/>
      <c r="O1775" s="48"/>
      <c r="P1775" s="48"/>
      <c r="Q1775" s="48"/>
      <c r="R1775" s="48"/>
      <c r="S1775" s="49"/>
      <c r="T1775" s="49"/>
      <c r="U1775" s="49"/>
      <c r="V1775" s="48"/>
      <c r="W1775" s="48"/>
      <c r="X1775" s="48"/>
      <c r="Y1775" s="48"/>
      <c r="Z1775" s="48"/>
    </row>
    <row r="1776" spans="2:26" x14ac:dyDescent="0.2">
      <c r="B1776" s="48"/>
      <c r="C1776" s="48"/>
      <c r="D1776" s="48"/>
      <c r="E1776" s="48"/>
      <c r="F1776" s="48"/>
      <c r="G1776" s="48"/>
      <c r="H1776" s="48"/>
      <c r="I1776" s="48"/>
      <c r="J1776" s="48"/>
      <c r="K1776" s="48"/>
      <c r="L1776" s="50"/>
      <c r="M1776" s="50"/>
      <c r="N1776" s="48"/>
      <c r="O1776" s="48"/>
      <c r="P1776" s="48"/>
      <c r="Q1776" s="48"/>
      <c r="R1776" s="48"/>
      <c r="S1776" s="49"/>
      <c r="T1776" s="49"/>
      <c r="U1776" s="49"/>
      <c r="V1776" s="48"/>
      <c r="W1776" s="48"/>
      <c r="X1776" s="48"/>
      <c r="Y1776" s="48"/>
      <c r="Z1776" s="48"/>
    </row>
    <row r="1777" spans="2:26" x14ac:dyDescent="0.2">
      <c r="B1777" s="48"/>
      <c r="C1777" s="48"/>
      <c r="D1777" s="48"/>
      <c r="E1777" s="48"/>
      <c r="F1777" s="48"/>
      <c r="G1777" s="48"/>
      <c r="H1777" s="48"/>
      <c r="I1777" s="48"/>
      <c r="J1777" s="48"/>
      <c r="K1777" s="48"/>
      <c r="L1777" s="50"/>
      <c r="M1777" s="50"/>
      <c r="N1777" s="48"/>
      <c r="O1777" s="48"/>
      <c r="P1777" s="48"/>
      <c r="Q1777" s="48"/>
      <c r="R1777" s="48"/>
      <c r="S1777" s="49"/>
      <c r="T1777" s="49"/>
      <c r="U1777" s="49"/>
      <c r="V1777" s="48"/>
      <c r="W1777" s="48"/>
      <c r="X1777" s="48"/>
      <c r="Y1777" s="48"/>
      <c r="Z1777" s="48"/>
    </row>
    <row r="1778" spans="2:26" x14ac:dyDescent="0.2">
      <c r="B1778" s="48"/>
      <c r="C1778" s="48"/>
      <c r="D1778" s="48"/>
      <c r="E1778" s="48"/>
      <c r="F1778" s="48"/>
      <c r="G1778" s="48"/>
      <c r="H1778" s="48"/>
      <c r="I1778" s="48"/>
      <c r="J1778" s="48"/>
      <c r="K1778" s="48"/>
      <c r="L1778" s="50"/>
      <c r="M1778" s="50"/>
      <c r="N1778" s="48"/>
      <c r="O1778" s="48"/>
      <c r="P1778" s="48"/>
      <c r="Q1778" s="48"/>
      <c r="R1778" s="48"/>
      <c r="S1778" s="49"/>
      <c r="T1778" s="49"/>
      <c r="U1778" s="49"/>
      <c r="V1778" s="48"/>
      <c r="W1778" s="48"/>
      <c r="X1778" s="48"/>
      <c r="Y1778" s="48"/>
      <c r="Z1778" s="48"/>
    </row>
    <row r="1779" spans="2:26" x14ac:dyDescent="0.2">
      <c r="B1779" s="48"/>
      <c r="C1779" s="48"/>
      <c r="D1779" s="48"/>
      <c r="E1779" s="48"/>
      <c r="F1779" s="48"/>
      <c r="G1779" s="48"/>
      <c r="H1779" s="48"/>
      <c r="I1779" s="48"/>
      <c r="J1779" s="48"/>
      <c r="K1779" s="48"/>
      <c r="L1779" s="50"/>
      <c r="M1779" s="50"/>
      <c r="N1779" s="48"/>
      <c r="O1779" s="48"/>
      <c r="P1779" s="48"/>
      <c r="Q1779" s="48"/>
      <c r="R1779" s="48"/>
      <c r="S1779" s="49"/>
      <c r="T1779" s="49"/>
      <c r="U1779" s="49"/>
      <c r="V1779" s="48"/>
      <c r="W1779" s="48"/>
      <c r="X1779" s="48"/>
      <c r="Y1779" s="48"/>
      <c r="Z1779" s="48"/>
    </row>
    <row r="1780" spans="2:26" x14ac:dyDescent="0.2">
      <c r="B1780" s="48"/>
      <c r="C1780" s="48"/>
      <c r="D1780" s="48"/>
      <c r="E1780" s="48"/>
      <c r="F1780" s="48"/>
      <c r="G1780" s="48"/>
      <c r="H1780" s="48"/>
      <c r="I1780" s="48"/>
      <c r="J1780" s="48"/>
      <c r="K1780" s="48"/>
      <c r="L1780" s="50"/>
      <c r="M1780" s="50"/>
      <c r="N1780" s="48"/>
      <c r="O1780" s="48"/>
      <c r="P1780" s="48"/>
      <c r="Q1780" s="48"/>
      <c r="R1780" s="48"/>
      <c r="S1780" s="49"/>
      <c r="T1780" s="49"/>
      <c r="U1780" s="49"/>
      <c r="V1780" s="48"/>
      <c r="W1780" s="48"/>
      <c r="X1780" s="48"/>
      <c r="Y1780" s="48"/>
      <c r="Z1780" s="48"/>
    </row>
    <row r="1781" spans="2:26" x14ac:dyDescent="0.2">
      <c r="B1781" s="48"/>
      <c r="C1781" s="48"/>
      <c r="D1781" s="48"/>
      <c r="E1781" s="48"/>
      <c r="F1781" s="48"/>
      <c r="G1781" s="48"/>
      <c r="H1781" s="48"/>
      <c r="I1781" s="48"/>
      <c r="J1781" s="48"/>
      <c r="K1781" s="48"/>
      <c r="L1781" s="50"/>
      <c r="M1781" s="50"/>
      <c r="N1781" s="48"/>
      <c r="O1781" s="48"/>
      <c r="P1781" s="48"/>
      <c r="Q1781" s="48"/>
      <c r="R1781" s="48"/>
      <c r="S1781" s="49"/>
      <c r="T1781" s="49"/>
      <c r="U1781" s="49"/>
      <c r="V1781" s="48"/>
      <c r="W1781" s="48"/>
      <c r="X1781" s="48"/>
      <c r="Y1781" s="48"/>
      <c r="Z1781" s="48"/>
    </row>
    <row r="1782" spans="2:26" x14ac:dyDescent="0.2">
      <c r="B1782" s="48"/>
      <c r="C1782" s="48"/>
      <c r="D1782" s="48"/>
      <c r="E1782" s="48"/>
      <c r="F1782" s="48"/>
      <c r="G1782" s="48"/>
      <c r="H1782" s="48"/>
      <c r="I1782" s="48"/>
      <c r="J1782" s="48"/>
      <c r="K1782" s="48"/>
      <c r="L1782" s="50"/>
      <c r="M1782" s="50"/>
      <c r="N1782" s="48"/>
      <c r="O1782" s="48"/>
      <c r="P1782" s="48"/>
      <c r="Q1782" s="48"/>
      <c r="R1782" s="48"/>
      <c r="S1782" s="49"/>
      <c r="T1782" s="49"/>
      <c r="U1782" s="49"/>
      <c r="V1782" s="48"/>
      <c r="W1782" s="48"/>
      <c r="X1782" s="48"/>
      <c r="Y1782" s="48"/>
      <c r="Z1782" s="48"/>
    </row>
    <row r="1783" spans="2:26" x14ac:dyDescent="0.2">
      <c r="B1783" s="48"/>
      <c r="C1783" s="48"/>
      <c r="D1783" s="48"/>
      <c r="E1783" s="48"/>
      <c r="F1783" s="48"/>
      <c r="G1783" s="48"/>
      <c r="H1783" s="48"/>
      <c r="I1783" s="48"/>
      <c r="J1783" s="48"/>
      <c r="K1783" s="48"/>
      <c r="L1783" s="50"/>
      <c r="M1783" s="50"/>
      <c r="N1783" s="48"/>
      <c r="O1783" s="48"/>
      <c r="P1783" s="48"/>
      <c r="Q1783" s="48"/>
      <c r="R1783" s="48"/>
      <c r="S1783" s="49"/>
      <c r="T1783" s="49"/>
      <c r="U1783" s="49"/>
      <c r="V1783" s="48"/>
      <c r="W1783" s="48"/>
      <c r="X1783" s="48"/>
      <c r="Y1783" s="48"/>
      <c r="Z1783" s="48"/>
    </row>
    <row r="1784" spans="2:26" x14ac:dyDescent="0.2">
      <c r="B1784" s="48"/>
      <c r="C1784" s="48"/>
      <c r="D1784" s="48"/>
      <c r="E1784" s="48"/>
      <c r="F1784" s="48"/>
      <c r="G1784" s="48"/>
      <c r="H1784" s="48"/>
      <c r="I1784" s="48"/>
      <c r="J1784" s="48"/>
      <c r="K1784" s="48"/>
      <c r="L1784" s="50"/>
      <c r="M1784" s="50"/>
      <c r="N1784" s="48"/>
      <c r="O1784" s="48"/>
      <c r="P1784" s="48"/>
      <c r="Q1784" s="48"/>
      <c r="R1784" s="48"/>
      <c r="S1784" s="49"/>
      <c r="T1784" s="49"/>
      <c r="U1784" s="49"/>
      <c r="V1784" s="48"/>
      <c r="W1784" s="48"/>
      <c r="X1784" s="48"/>
      <c r="Y1784" s="48"/>
      <c r="Z1784" s="48"/>
    </row>
    <row r="1785" spans="2:26" x14ac:dyDescent="0.2">
      <c r="B1785" s="48"/>
      <c r="C1785" s="48"/>
      <c r="D1785" s="48"/>
      <c r="E1785" s="48"/>
      <c r="F1785" s="48"/>
      <c r="G1785" s="48"/>
      <c r="H1785" s="48"/>
      <c r="I1785" s="48"/>
      <c r="J1785" s="48"/>
      <c r="K1785" s="48"/>
      <c r="L1785" s="50"/>
      <c r="M1785" s="50"/>
      <c r="N1785" s="48"/>
      <c r="O1785" s="48"/>
      <c r="P1785" s="48"/>
      <c r="Q1785" s="48"/>
      <c r="R1785" s="48"/>
      <c r="S1785" s="49"/>
      <c r="T1785" s="49"/>
      <c r="U1785" s="49"/>
      <c r="V1785" s="48"/>
      <c r="W1785" s="48"/>
      <c r="X1785" s="48"/>
      <c r="Y1785" s="48"/>
      <c r="Z1785" s="48"/>
    </row>
    <row r="1786" spans="2:26" x14ac:dyDescent="0.2">
      <c r="B1786" s="48"/>
      <c r="C1786" s="48"/>
      <c r="D1786" s="48"/>
      <c r="E1786" s="48"/>
      <c r="F1786" s="48"/>
      <c r="G1786" s="48"/>
      <c r="H1786" s="48"/>
      <c r="I1786" s="48"/>
      <c r="J1786" s="48"/>
      <c r="K1786" s="48"/>
      <c r="L1786" s="50"/>
      <c r="M1786" s="50"/>
      <c r="N1786" s="48"/>
      <c r="O1786" s="48"/>
      <c r="P1786" s="48"/>
      <c r="Q1786" s="48"/>
      <c r="R1786" s="48"/>
      <c r="S1786" s="49"/>
      <c r="T1786" s="49"/>
      <c r="U1786" s="49"/>
      <c r="V1786" s="48"/>
      <c r="W1786" s="48"/>
      <c r="X1786" s="48"/>
      <c r="Y1786" s="48"/>
      <c r="Z1786" s="48"/>
    </row>
    <row r="1787" spans="2:26" x14ac:dyDescent="0.2">
      <c r="B1787" s="48"/>
      <c r="C1787" s="48"/>
      <c r="D1787" s="48"/>
      <c r="E1787" s="48"/>
      <c r="F1787" s="48"/>
      <c r="G1787" s="48"/>
      <c r="H1787" s="48"/>
      <c r="I1787" s="48"/>
      <c r="J1787" s="48"/>
      <c r="K1787" s="48"/>
      <c r="L1787" s="50"/>
      <c r="M1787" s="50"/>
      <c r="N1787" s="48"/>
      <c r="O1787" s="48"/>
      <c r="P1787" s="48"/>
      <c r="Q1787" s="48"/>
      <c r="R1787" s="48"/>
      <c r="S1787" s="49"/>
      <c r="T1787" s="49"/>
      <c r="U1787" s="49"/>
      <c r="V1787" s="48"/>
      <c r="W1787" s="48"/>
      <c r="X1787" s="48"/>
      <c r="Y1787" s="48"/>
      <c r="Z1787" s="48"/>
    </row>
    <row r="1788" spans="2:26" x14ac:dyDescent="0.2">
      <c r="B1788" s="48"/>
      <c r="C1788" s="48"/>
      <c r="D1788" s="48"/>
      <c r="E1788" s="48"/>
      <c r="F1788" s="48"/>
      <c r="G1788" s="48"/>
      <c r="H1788" s="48"/>
      <c r="I1788" s="48"/>
      <c r="J1788" s="48"/>
      <c r="K1788" s="48"/>
      <c r="L1788" s="50"/>
      <c r="M1788" s="50"/>
      <c r="N1788" s="48"/>
      <c r="O1788" s="48"/>
      <c r="P1788" s="48"/>
      <c r="Q1788" s="48"/>
      <c r="R1788" s="48"/>
      <c r="S1788" s="49"/>
      <c r="T1788" s="49"/>
      <c r="U1788" s="49"/>
      <c r="V1788" s="48"/>
      <c r="W1788" s="48"/>
      <c r="X1788" s="48"/>
      <c r="Y1788" s="48"/>
      <c r="Z1788" s="48"/>
    </row>
    <row r="1789" spans="2:26" x14ac:dyDescent="0.2">
      <c r="B1789" s="48"/>
      <c r="C1789" s="48"/>
      <c r="D1789" s="48"/>
      <c r="E1789" s="48"/>
      <c r="F1789" s="48"/>
      <c r="G1789" s="48"/>
      <c r="H1789" s="48"/>
      <c r="I1789" s="48"/>
      <c r="J1789" s="48"/>
      <c r="K1789" s="48"/>
      <c r="L1789" s="50"/>
      <c r="M1789" s="50"/>
      <c r="N1789" s="48"/>
      <c r="O1789" s="48"/>
      <c r="P1789" s="48"/>
      <c r="Q1789" s="48"/>
      <c r="R1789" s="48"/>
      <c r="S1789" s="49"/>
      <c r="T1789" s="49"/>
      <c r="U1789" s="49"/>
      <c r="V1789" s="48"/>
      <c r="W1789" s="48"/>
      <c r="X1789" s="48"/>
      <c r="Y1789" s="48"/>
      <c r="Z1789" s="48"/>
    </row>
    <row r="1790" spans="2:26" x14ac:dyDescent="0.2">
      <c r="B1790" s="48"/>
      <c r="C1790" s="48"/>
      <c r="D1790" s="48"/>
      <c r="E1790" s="48"/>
      <c r="F1790" s="48"/>
      <c r="G1790" s="48"/>
      <c r="H1790" s="48"/>
      <c r="I1790" s="48"/>
      <c r="J1790" s="48"/>
      <c r="K1790" s="48"/>
      <c r="L1790" s="50"/>
      <c r="M1790" s="50"/>
      <c r="N1790" s="48"/>
      <c r="O1790" s="48"/>
      <c r="P1790" s="48"/>
      <c r="Q1790" s="48"/>
      <c r="R1790" s="48"/>
      <c r="S1790" s="49"/>
      <c r="T1790" s="49"/>
      <c r="U1790" s="49"/>
      <c r="V1790" s="48"/>
      <c r="W1790" s="48"/>
      <c r="X1790" s="48"/>
      <c r="Y1790" s="48"/>
      <c r="Z1790" s="48"/>
    </row>
    <row r="1791" spans="2:26" x14ac:dyDescent="0.2">
      <c r="B1791" s="48"/>
      <c r="C1791" s="48"/>
      <c r="D1791" s="48"/>
      <c r="E1791" s="48"/>
      <c r="F1791" s="48"/>
      <c r="G1791" s="48"/>
      <c r="H1791" s="48"/>
      <c r="I1791" s="48"/>
      <c r="J1791" s="48"/>
      <c r="K1791" s="48"/>
      <c r="L1791" s="50"/>
      <c r="M1791" s="50"/>
      <c r="N1791" s="48"/>
      <c r="O1791" s="48"/>
      <c r="P1791" s="48"/>
      <c r="Q1791" s="48"/>
      <c r="R1791" s="48"/>
      <c r="S1791" s="49"/>
      <c r="T1791" s="49"/>
      <c r="U1791" s="49"/>
      <c r="V1791" s="48"/>
      <c r="W1791" s="48"/>
      <c r="X1791" s="48"/>
      <c r="Y1791" s="48"/>
      <c r="Z1791" s="48"/>
    </row>
    <row r="1792" spans="2:26" x14ac:dyDescent="0.2">
      <c r="B1792" s="48"/>
      <c r="C1792" s="48"/>
      <c r="D1792" s="48"/>
      <c r="E1792" s="48"/>
      <c r="F1792" s="48"/>
      <c r="G1792" s="48"/>
      <c r="H1792" s="48"/>
      <c r="I1792" s="48"/>
      <c r="J1792" s="48"/>
      <c r="K1792" s="48"/>
      <c r="L1792" s="50"/>
      <c r="M1792" s="50"/>
      <c r="N1792" s="48"/>
      <c r="O1792" s="48"/>
      <c r="P1792" s="48"/>
      <c r="Q1792" s="48"/>
      <c r="R1792" s="48"/>
      <c r="S1792" s="49"/>
      <c r="T1792" s="49"/>
      <c r="U1792" s="49"/>
      <c r="V1792" s="48"/>
      <c r="W1792" s="48"/>
      <c r="X1792" s="48"/>
      <c r="Y1792" s="48"/>
      <c r="Z1792" s="48"/>
    </row>
    <row r="1793" spans="2:26" x14ac:dyDescent="0.2">
      <c r="B1793" s="48"/>
      <c r="C1793" s="48"/>
      <c r="D1793" s="48"/>
      <c r="E1793" s="48"/>
      <c r="F1793" s="48"/>
      <c r="G1793" s="48"/>
      <c r="H1793" s="48"/>
      <c r="I1793" s="48"/>
      <c r="J1793" s="48"/>
      <c r="K1793" s="48"/>
      <c r="L1793" s="50"/>
      <c r="M1793" s="50"/>
      <c r="N1793" s="48"/>
      <c r="O1793" s="48"/>
      <c r="P1793" s="48"/>
      <c r="Q1793" s="48"/>
      <c r="R1793" s="48"/>
      <c r="S1793" s="49"/>
      <c r="T1793" s="49"/>
      <c r="U1793" s="49"/>
      <c r="V1793" s="48"/>
      <c r="W1793" s="48"/>
      <c r="X1793" s="48"/>
      <c r="Y1793" s="48"/>
      <c r="Z1793" s="48"/>
    </row>
    <row r="1794" spans="2:26" x14ac:dyDescent="0.2">
      <c r="B1794" s="48"/>
      <c r="C1794" s="48"/>
      <c r="D1794" s="48"/>
      <c r="E1794" s="48"/>
      <c r="F1794" s="48"/>
      <c r="G1794" s="48"/>
      <c r="H1794" s="48"/>
      <c r="I1794" s="48"/>
      <c r="J1794" s="48"/>
      <c r="K1794" s="48"/>
      <c r="L1794" s="50"/>
      <c r="M1794" s="50"/>
      <c r="N1794" s="48"/>
      <c r="O1794" s="48"/>
      <c r="P1794" s="48"/>
      <c r="Q1794" s="48"/>
      <c r="R1794" s="48"/>
      <c r="S1794" s="49"/>
      <c r="T1794" s="49"/>
      <c r="U1794" s="49"/>
      <c r="V1794" s="48"/>
      <c r="W1794" s="48"/>
      <c r="X1794" s="48"/>
      <c r="Y1794" s="48"/>
      <c r="Z1794" s="48"/>
    </row>
    <row r="1795" spans="2:26" x14ac:dyDescent="0.2">
      <c r="B1795" s="48"/>
      <c r="C1795" s="48"/>
      <c r="D1795" s="48"/>
      <c r="E1795" s="48"/>
      <c r="F1795" s="48"/>
      <c r="G1795" s="48"/>
      <c r="H1795" s="48"/>
      <c r="I1795" s="48"/>
      <c r="J1795" s="48"/>
      <c r="K1795" s="48"/>
      <c r="L1795" s="50"/>
      <c r="M1795" s="50"/>
      <c r="N1795" s="48"/>
      <c r="O1795" s="48"/>
      <c r="P1795" s="48"/>
      <c r="Q1795" s="48"/>
      <c r="R1795" s="48"/>
      <c r="S1795" s="49"/>
      <c r="T1795" s="49"/>
      <c r="U1795" s="49"/>
      <c r="V1795" s="48"/>
      <c r="W1795" s="48"/>
      <c r="X1795" s="48"/>
      <c r="Y1795" s="48"/>
      <c r="Z1795" s="48"/>
    </row>
    <row r="1796" spans="2:26" x14ac:dyDescent="0.2">
      <c r="B1796" s="48"/>
      <c r="C1796" s="48"/>
      <c r="D1796" s="48"/>
      <c r="E1796" s="48"/>
      <c r="F1796" s="48"/>
      <c r="G1796" s="48"/>
      <c r="H1796" s="48"/>
      <c r="I1796" s="48"/>
      <c r="J1796" s="48"/>
      <c r="K1796" s="48"/>
      <c r="L1796" s="50"/>
      <c r="M1796" s="50"/>
      <c r="N1796" s="48"/>
      <c r="O1796" s="48"/>
      <c r="P1796" s="48"/>
      <c r="Q1796" s="48"/>
      <c r="R1796" s="48"/>
      <c r="S1796" s="49"/>
      <c r="T1796" s="49"/>
      <c r="U1796" s="49"/>
      <c r="V1796" s="48"/>
      <c r="W1796" s="48"/>
      <c r="X1796" s="48"/>
      <c r="Y1796" s="48"/>
      <c r="Z1796" s="48"/>
    </row>
    <row r="1797" spans="2:26" x14ac:dyDescent="0.2">
      <c r="B1797" s="48"/>
      <c r="C1797" s="48"/>
      <c r="D1797" s="48"/>
      <c r="E1797" s="48"/>
      <c r="F1797" s="48"/>
      <c r="G1797" s="48"/>
      <c r="H1797" s="48"/>
      <c r="I1797" s="48"/>
      <c r="J1797" s="48"/>
      <c r="K1797" s="48"/>
      <c r="L1797" s="50"/>
      <c r="M1797" s="50"/>
      <c r="N1797" s="48"/>
      <c r="O1797" s="48"/>
      <c r="P1797" s="48"/>
      <c r="Q1797" s="48"/>
      <c r="R1797" s="48"/>
      <c r="S1797" s="49"/>
      <c r="T1797" s="49"/>
      <c r="U1797" s="49"/>
      <c r="V1797" s="48"/>
      <c r="W1797" s="48"/>
      <c r="X1797" s="48"/>
      <c r="Y1797" s="48"/>
      <c r="Z1797" s="48"/>
    </row>
    <row r="1798" spans="2:26" x14ac:dyDescent="0.2">
      <c r="B1798" s="48"/>
      <c r="C1798" s="48"/>
      <c r="D1798" s="48"/>
      <c r="E1798" s="48"/>
      <c r="F1798" s="48"/>
      <c r="G1798" s="48"/>
      <c r="H1798" s="48"/>
      <c r="I1798" s="48"/>
      <c r="J1798" s="48"/>
      <c r="K1798" s="48"/>
      <c r="L1798" s="50"/>
      <c r="M1798" s="50"/>
      <c r="N1798" s="48"/>
      <c r="O1798" s="48"/>
      <c r="P1798" s="48"/>
      <c r="Q1798" s="48"/>
      <c r="R1798" s="48"/>
      <c r="S1798" s="49"/>
      <c r="T1798" s="49"/>
      <c r="U1798" s="49"/>
      <c r="V1798" s="48"/>
      <c r="W1798" s="48"/>
      <c r="X1798" s="48"/>
      <c r="Y1798" s="48"/>
      <c r="Z1798" s="48"/>
    </row>
    <row r="1799" spans="2:26" x14ac:dyDescent="0.2">
      <c r="B1799" s="48"/>
      <c r="C1799" s="48"/>
      <c r="D1799" s="48"/>
      <c r="E1799" s="48"/>
      <c r="F1799" s="48"/>
      <c r="G1799" s="48"/>
      <c r="H1799" s="48"/>
      <c r="I1799" s="48"/>
      <c r="J1799" s="48"/>
      <c r="K1799" s="48"/>
      <c r="L1799" s="50"/>
      <c r="M1799" s="50"/>
      <c r="N1799" s="48"/>
      <c r="O1799" s="48"/>
      <c r="P1799" s="48"/>
      <c r="Q1799" s="48"/>
      <c r="R1799" s="48"/>
      <c r="S1799" s="49"/>
      <c r="T1799" s="49"/>
      <c r="U1799" s="49"/>
      <c r="V1799" s="48"/>
      <c r="W1799" s="48"/>
      <c r="X1799" s="48"/>
      <c r="Y1799" s="48"/>
      <c r="Z1799" s="48"/>
    </row>
    <row r="1800" spans="2:26" x14ac:dyDescent="0.2">
      <c r="B1800" s="48"/>
      <c r="C1800" s="48"/>
      <c r="D1800" s="48"/>
      <c r="E1800" s="48"/>
      <c r="F1800" s="48"/>
      <c r="G1800" s="48"/>
      <c r="H1800" s="48"/>
      <c r="I1800" s="48"/>
      <c r="J1800" s="48"/>
      <c r="K1800" s="48"/>
      <c r="L1800" s="50"/>
      <c r="M1800" s="50"/>
      <c r="N1800" s="48"/>
      <c r="O1800" s="48"/>
      <c r="P1800" s="48"/>
      <c r="Q1800" s="48"/>
      <c r="R1800" s="48"/>
      <c r="S1800" s="49"/>
      <c r="T1800" s="49"/>
      <c r="U1800" s="49"/>
      <c r="V1800" s="48"/>
      <c r="W1800" s="48"/>
      <c r="X1800" s="48"/>
      <c r="Y1800" s="48"/>
      <c r="Z1800" s="48"/>
    </row>
    <row r="1801" spans="2:26" x14ac:dyDescent="0.2">
      <c r="B1801" s="48"/>
      <c r="C1801" s="48"/>
      <c r="D1801" s="48"/>
      <c r="E1801" s="48"/>
      <c r="F1801" s="48"/>
      <c r="G1801" s="48"/>
      <c r="H1801" s="48"/>
      <c r="I1801" s="48"/>
      <c r="J1801" s="48"/>
      <c r="K1801" s="48"/>
      <c r="L1801" s="50"/>
      <c r="M1801" s="50"/>
      <c r="N1801" s="48"/>
      <c r="O1801" s="48"/>
      <c r="P1801" s="48"/>
      <c r="Q1801" s="48"/>
      <c r="R1801" s="48"/>
      <c r="S1801" s="49"/>
      <c r="T1801" s="49"/>
      <c r="U1801" s="49"/>
      <c r="V1801" s="48"/>
      <c r="W1801" s="48"/>
      <c r="X1801" s="48"/>
      <c r="Y1801" s="48"/>
      <c r="Z1801" s="48"/>
    </row>
    <row r="1802" spans="2:26" x14ac:dyDescent="0.2">
      <c r="B1802" s="48"/>
      <c r="C1802" s="48"/>
      <c r="D1802" s="48"/>
      <c r="E1802" s="48"/>
      <c r="F1802" s="48"/>
      <c r="G1802" s="48"/>
      <c r="H1802" s="48"/>
      <c r="I1802" s="48"/>
      <c r="J1802" s="48"/>
      <c r="K1802" s="48"/>
      <c r="L1802" s="50"/>
      <c r="M1802" s="50"/>
      <c r="N1802" s="48"/>
      <c r="O1802" s="48"/>
      <c r="P1802" s="48"/>
      <c r="Q1802" s="48"/>
      <c r="R1802" s="48"/>
      <c r="S1802" s="49"/>
      <c r="T1802" s="49"/>
      <c r="U1802" s="49"/>
      <c r="V1802" s="48"/>
      <c r="W1802" s="48"/>
      <c r="X1802" s="48"/>
      <c r="Y1802" s="48"/>
      <c r="Z1802" s="48"/>
    </row>
    <row r="1803" spans="2:26" x14ac:dyDescent="0.2">
      <c r="B1803" s="48"/>
      <c r="C1803" s="48"/>
      <c r="D1803" s="48"/>
      <c r="E1803" s="48"/>
      <c r="F1803" s="48"/>
      <c r="G1803" s="48"/>
      <c r="H1803" s="48"/>
      <c r="I1803" s="48"/>
      <c r="J1803" s="48"/>
      <c r="K1803" s="48"/>
      <c r="L1803" s="50"/>
      <c r="M1803" s="50"/>
      <c r="N1803" s="48"/>
      <c r="O1803" s="48"/>
      <c r="P1803" s="48"/>
      <c r="Q1803" s="48"/>
      <c r="R1803" s="48"/>
      <c r="S1803" s="49"/>
      <c r="T1803" s="49"/>
      <c r="U1803" s="49"/>
      <c r="V1803" s="48"/>
      <c r="W1803" s="48"/>
      <c r="X1803" s="48"/>
      <c r="Y1803" s="48"/>
      <c r="Z1803" s="48"/>
    </row>
    <row r="1804" spans="2:26" x14ac:dyDescent="0.2">
      <c r="B1804" s="48"/>
      <c r="C1804" s="48"/>
      <c r="D1804" s="48"/>
      <c r="E1804" s="48"/>
      <c r="F1804" s="48"/>
      <c r="G1804" s="48"/>
      <c r="H1804" s="48"/>
      <c r="I1804" s="48"/>
      <c r="J1804" s="48"/>
      <c r="K1804" s="48"/>
      <c r="L1804" s="50"/>
      <c r="M1804" s="50"/>
      <c r="N1804" s="48"/>
      <c r="O1804" s="48"/>
      <c r="P1804" s="48"/>
      <c r="Q1804" s="48"/>
      <c r="R1804" s="48"/>
      <c r="S1804" s="49"/>
      <c r="T1804" s="49"/>
      <c r="U1804" s="49"/>
      <c r="V1804" s="48"/>
      <c r="W1804" s="48"/>
      <c r="X1804" s="48"/>
      <c r="Y1804" s="48"/>
      <c r="Z1804" s="48"/>
    </row>
    <row r="1805" spans="2:26" x14ac:dyDescent="0.2">
      <c r="B1805" s="48"/>
      <c r="C1805" s="48"/>
      <c r="D1805" s="48"/>
      <c r="E1805" s="48"/>
      <c r="F1805" s="48"/>
      <c r="G1805" s="48"/>
      <c r="H1805" s="48"/>
      <c r="I1805" s="48"/>
      <c r="J1805" s="48"/>
      <c r="K1805" s="48"/>
      <c r="L1805" s="50"/>
      <c r="M1805" s="50"/>
      <c r="N1805" s="48"/>
      <c r="O1805" s="48"/>
      <c r="P1805" s="48"/>
      <c r="Q1805" s="48"/>
      <c r="R1805" s="48"/>
      <c r="S1805" s="49"/>
      <c r="T1805" s="49"/>
      <c r="U1805" s="49"/>
      <c r="V1805" s="48"/>
      <c r="W1805" s="48"/>
      <c r="X1805" s="48"/>
      <c r="Y1805" s="48"/>
      <c r="Z1805" s="48"/>
    </row>
    <row r="1806" spans="2:26" x14ac:dyDescent="0.2">
      <c r="B1806" s="48"/>
      <c r="C1806" s="48"/>
      <c r="D1806" s="48"/>
      <c r="E1806" s="48"/>
      <c r="F1806" s="48"/>
      <c r="G1806" s="48"/>
      <c r="H1806" s="48"/>
      <c r="I1806" s="48"/>
      <c r="J1806" s="48"/>
      <c r="K1806" s="48"/>
      <c r="L1806" s="50"/>
      <c r="M1806" s="50"/>
      <c r="N1806" s="48"/>
      <c r="O1806" s="48"/>
      <c r="P1806" s="48"/>
      <c r="Q1806" s="48"/>
      <c r="R1806" s="48"/>
      <c r="S1806" s="49"/>
      <c r="T1806" s="49"/>
      <c r="U1806" s="49"/>
      <c r="V1806" s="48"/>
      <c r="W1806" s="48"/>
      <c r="X1806" s="48"/>
      <c r="Y1806" s="48"/>
      <c r="Z1806" s="48"/>
    </row>
    <row r="1807" spans="2:26" x14ac:dyDescent="0.2">
      <c r="B1807" s="48"/>
      <c r="C1807" s="48"/>
      <c r="D1807" s="48"/>
      <c r="E1807" s="48"/>
      <c r="F1807" s="48"/>
      <c r="G1807" s="48"/>
      <c r="H1807" s="48"/>
      <c r="I1807" s="48"/>
      <c r="J1807" s="48"/>
      <c r="K1807" s="48"/>
      <c r="L1807" s="50"/>
      <c r="M1807" s="50"/>
      <c r="N1807" s="48"/>
      <c r="O1807" s="48"/>
      <c r="P1807" s="48"/>
      <c r="Q1807" s="48"/>
      <c r="R1807" s="48"/>
      <c r="S1807" s="49"/>
      <c r="T1807" s="49"/>
      <c r="U1807" s="49"/>
      <c r="V1807" s="48"/>
      <c r="W1807" s="48"/>
      <c r="X1807" s="48"/>
      <c r="Y1807" s="48"/>
      <c r="Z1807" s="48"/>
    </row>
    <row r="1808" spans="2:26" x14ac:dyDescent="0.2">
      <c r="B1808" s="48"/>
      <c r="C1808" s="48"/>
      <c r="D1808" s="48"/>
      <c r="E1808" s="48"/>
      <c r="F1808" s="48"/>
      <c r="G1808" s="48"/>
      <c r="H1808" s="48"/>
      <c r="I1808" s="48"/>
      <c r="J1808" s="48"/>
      <c r="K1808" s="48"/>
      <c r="L1808" s="50"/>
      <c r="M1808" s="50"/>
      <c r="N1808" s="48"/>
      <c r="O1808" s="48"/>
      <c r="P1808" s="48"/>
      <c r="Q1808" s="48"/>
      <c r="R1808" s="48"/>
      <c r="S1808" s="49"/>
      <c r="T1808" s="49"/>
      <c r="U1808" s="49"/>
      <c r="V1808" s="48"/>
      <c r="W1808" s="48"/>
      <c r="X1808" s="48"/>
      <c r="Y1808" s="48"/>
      <c r="Z1808" s="48"/>
    </row>
    <row r="1809" spans="2:26" x14ac:dyDescent="0.2">
      <c r="B1809" s="48"/>
      <c r="C1809" s="48"/>
      <c r="D1809" s="48"/>
      <c r="E1809" s="48"/>
      <c r="F1809" s="48"/>
      <c r="G1809" s="48"/>
      <c r="H1809" s="48"/>
      <c r="I1809" s="48"/>
      <c r="J1809" s="48"/>
      <c r="K1809" s="48"/>
      <c r="L1809" s="50"/>
      <c r="M1809" s="50"/>
      <c r="N1809" s="48"/>
      <c r="O1809" s="48"/>
      <c r="P1809" s="48"/>
      <c r="Q1809" s="48"/>
      <c r="R1809" s="48"/>
      <c r="S1809" s="49"/>
      <c r="T1809" s="49"/>
      <c r="U1809" s="49"/>
      <c r="V1809" s="48"/>
      <c r="W1809" s="48"/>
      <c r="X1809" s="48"/>
      <c r="Y1809" s="48"/>
      <c r="Z1809" s="48"/>
    </row>
    <row r="1810" spans="2:26" x14ac:dyDescent="0.2">
      <c r="B1810" s="48"/>
      <c r="C1810" s="48"/>
      <c r="D1810" s="48"/>
      <c r="E1810" s="48"/>
      <c r="F1810" s="48"/>
      <c r="G1810" s="48"/>
      <c r="H1810" s="48"/>
      <c r="I1810" s="48"/>
      <c r="J1810" s="48"/>
      <c r="K1810" s="48"/>
      <c r="L1810" s="50"/>
      <c r="M1810" s="50"/>
      <c r="N1810" s="48"/>
      <c r="O1810" s="48"/>
      <c r="P1810" s="48"/>
      <c r="Q1810" s="48"/>
      <c r="R1810" s="48"/>
      <c r="S1810" s="49"/>
      <c r="T1810" s="49"/>
      <c r="U1810" s="49"/>
      <c r="V1810" s="48"/>
      <c r="W1810" s="48"/>
      <c r="X1810" s="48"/>
      <c r="Y1810" s="48"/>
      <c r="Z1810" s="48"/>
    </row>
    <row r="1811" spans="2:26" x14ac:dyDescent="0.2">
      <c r="B1811" s="48"/>
      <c r="C1811" s="48"/>
      <c r="D1811" s="48"/>
      <c r="E1811" s="48"/>
      <c r="F1811" s="48"/>
      <c r="G1811" s="48"/>
      <c r="H1811" s="48"/>
      <c r="I1811" s="48"/>
      <c r="J1811" s="48"/>
      <c r="K1811" s="48"/>
      <c r="L1811" s="50"/>
      <c r="M1811" s="50"/>
      <c r="N1811" s="48"/>
      <c r="O1811" s="48"/>
      <c r="P1811" s="48"/>
      <c r="Q1811" s="48"/>
      <c r="R1811" s="48"/>
      <c r="S1811" s="49"/>
      <c r="T1811" s="49"/>
      <c r="U1811" s="49"/>
      <c r="V1811" s="48"/>
      <c r="W1811" s="48"/>
      <c r="X1811" s="48"/>
      <c r="Y1811" s="48"/>
      <c r="Z1811" s="48"/>
    </row>
    <row r="1812" spans="2:26" x14ac:dyDescent="0.2">
      <c r="B1812" s="48"/>
      <c r="C1812" s="48"/>
      <c r="D1812" s="48"/>
      <c r="E1812" s="48"/>
      <c r="F1812" s="48"/>
      <c r="G1812" s="48"/>
      <c r="H1812" s="48"/>
      <c r="I1812" s="48"/>
      <c r="J1812" s="48"/>
      <c r="K1812" s="48"/>
      <c r="L1812" s="50"/>
      <c r="M1812" s="50"/>
      <c r="N1812" s="48"/>
      <c r="O1812" s="48"/>
      <c r="P1812" s="48"/>
      <c r="Q1812" s="48"/>
      <c r="R1812" s="48"/>
      <c r="S1812" s="49"/>
      <c r="T1812" s="49"/>
      <c r="U1812" s="49"/>
      <c r="V1812" s="48"/>
      <c r="W1812" s="48"/>
      <c r="X1812" s="48"/>
      <c r="Y1812" s="48"/>
      <c r="Z1812" s="48"/>
    </row>
    <row r="1813" spans="2:26" x14ac:dyDescent="0.2">
      <c r="B1813" s="48"/>
      <c r="C1813" s="48"/>
      <c r="D1813" s="48"/>
      <c r="E1813" s="48"/>
      <c r="F1813" s="48"/>
      <c r="G1813" s="48"/>
      <c r="H1813" s="48"/>
      <c r="I1813" s="48"/>
      <c r="J1813" s="48"/>
      <c r="K1813" s="48"/>
      <c r="L1813" s="50"/>
      <c r="M1813" s="50"/>
      <c r="N1813" s="48"/>
      <c r="O1813" s="48"/>
      <c r="P1813" s="48"/>
      <c r="Q1813" s="48"/>
      <c r="R1813" s="48"/>
      <c r="S1813" s="49"/>
      <c r="T1813" s="49"/>
      <c r="U1813" s="49"/>
      <c r="V1813" s="48"/>
      <c r="W1813" s="48"/>
      <c r="X1813" s="48"/>
      <c r="Y1813" s="48"/>
      <c r="Z1813" s="48"/>
    </row>
    <row r="1814" spans="2:26" x14ac:dyDescent="0.2">
      <c r="B1814" s="48"/>
      <c r="C1814" s="48"/>
      <c r="D1814" s="48"/>
      <c r="E1814" s="48"/>
      <c r="F1814" s="48"/>
      <c r="G1814" s="48"/>
      <c r="H1814" s="48"/>
      <c r="I1814" s="48"/>
      <c r="J1814" s="48"/>
      <c r="K1814" s="48"/>
      <c r="L1814" s="50"/>
      <c r="M1814" s="50"/>
      <c r="N1814" s="48"/>
      <c r="O1814" s="48"/>
      <c r="P1814" s="48"/>
      <c r="Q1814" s="48"/>
      <c r="R1814" s="48"/>
      <c r="S1814" s="49"/>
      <c r="T1814" s="49"/>
      <c r="U1814" s="49"/>
      <c r="V1814" s="48"/>
      <c r="W1814" s="48"/>
      <c r="X1814" s="48"/>
      <c r="Y1814" s="48"/>
      <c r="Z1814" s="48"/>
    </row>
    <row r="1815" spans="2:26" x14ac:dyDescent="0.2">
      <c r="B1815" s="48"/>
      <c r="C1815" s="48"/>
      <c r="D1815" s="48"/>
      <c r="E1815" s="48"/>
      <c r="F1815" s="48"/>
      <c r="G1815" s="48"/>
      <c r="H1815" s="48"/>
      <c r="I1815" s="48"/>
      <c r="J1815" s="48"/>
      <c r="K1815" s="48"/>
      <c r="L1815" s="50"/>
      <c r="M1815" s="50"/>
      <c r="N1815" s="48"/>
      <c r="O1815" s="48"/>
      <c r="P1815" s="48"/>
      <c r="Q1815" s="48"/>
      <c r="R1815" s="48"/>
      <c r="S1815" s="49"/>
      <c r="T1815" s="49"/>
      <c r="U1815" s="49"/>
      <c r="V1815" s="48"/>
      <c r="W1815" s="48"/>
      <c r="X1815" s="48"/>
      <c r="Y1815" s="48"/>
      <c r="Z1815" s="48"/>
    </row>
    <row r="1816" spans="2:26" x14ac:dyDescent="0.2">
      <c r="B1816" s="48"/>
      <c r="C1816" s="48"/>
      <c r="D1816" s="48"/>
      <c r="E1816" s="48"/>
      <c r="F1816" s="48"/>
      <c r="G1816" s="48"/>
      <c r="H1816" s="48"/>
      <c r="I1816" s="48"/>
      <c r="J1816" s="48"/>
      <c r="K1816" s="48"/>
      <c r="L1816" s="50"/>
      <c r="M1816" s="50"/>
      <c r="N1816" s="48"/>
      <c r="O1816" s="48"/>
      <c r="P1816" s="48"/>
      <c r="Q1816" s="48"/>
      <c r="R1816" s="48"/>
      <c r="S1816" s="49"/>
      <c r="T1816" s="49"/>
      <c r="U1816" s="49"/>
      <c r="V1816" s="48"/>
      <c r="W1816" s="48"/>
      <c r="X1816" s="48"/>
      <c r="Y1816" s="48"/>
      <c r="Z1816" s="48"/>
    </row>
    <row r="1817" spans="2:26" x14ac:dyDescent="0.2">
      <c r="B1817" s="48"/>
      <c r="C1817" s="48"/>
      <c r="D1817" s="48"/>
      <c r="E1817" s="48"/>
      <c r="F1817" s="48"/>
      <c r="G1817" s="48"/>
      <c r="H1817" s="48"/>
      <c r="I1817" s="48"/>
      <c r="J1817" s="48"/>
      <c r="K1817" s="48"/>
      <c r="L1817" s="50"/>
      <c r="M1817" s="50"/>
      <c r="N1817" s="48"/>
      <c r="O1817" s="48"/>
      <c r="P1817" s="48"/>
      <c r="Q1817" s="48"/>
      <c r="R1817" s="48"/>
      <c r="S1817" s="49"/>
      <c r="T1817" s="49"/>
      <c r="U1817" s="49"/>
      <c r="V1817" s="48"/>
      <c r="W1817" s="48"/>
      <c r="X1817" s="48"/>
      <c r="Y1817" s="48"/>
      <c r="Z1817" s="48"/>
    </row>
    <row r="1818" spans="2:26" x14ac:dyDescent="0.2">
      <c r="B1818" s="48"/>
      <c r="C1818" s="48"/>
      <c r="D1818" s="48"/>
      <c r="E1818" s="48"/>
      <c r="F1818" s="48"/>
      <c r="G1818" s="48"/>
      <c r="H1818" s="48"/>
      <c r="I1818" s="48"/>
      <c r="J1818" s="48"/>
      <c r="K1818" s="48"/>
      <c r="L1818" s="50"/>
      <c r="M1818" s="50"/>
      <c r="N1818" s="48"/>
      <c r="O1818" s="48"/>
      <c r="P1818" s="48"/>
      <c r="Q1818" s="48"/>
      <c r="R1818" s="48"/>
      <c r="S1818" s="49"/>
      <c r="T1818" s="49"/>
      <c r="U1818" s="49"/>
      <c r="V1818" s="48"/>
      <c r="W1818" s="48"/>
      <c r="X1818" s="48"/>
      <c r="Y1818" s="48"/>
      <c r="Z1818" s="48"/>
    </row>
    <row r="1819" spans="2:26" x14ac:dyDescent="0.2">
      <c r="B1819" s="48"/>
      <c r="C1819" s="48"/>
      <c r="D1819" s="48"/>
      <c r="E1819" s="48"/>
      <c r="F1819" s="48"/>
      <c r="G1819" s="48"/>
      <c r="H1819" s="48"/>
      <c r="I1819" s="48"/>
      <c r="J1819" s="48"/>
      <c r="K1819" s="48"/>
      <c r="L1819" s="50"/>
      <c r="M1819" s="50"/>
      <c r="N1819" s="48"/>
      <c r="O1819" s="48"/>
      <c r="P1819" s="48"/>
      <c r="Q1819" s="48"/>
      <c r="R1819" s="48"/>
      <c r="S1819" s="49"/>
      <c r="T1819" s="49"/>
      <c r="U1819" s="49"/>
      <c r="V1819" s="48"/>
      <c r="W1819" s="48"/>
      <c r="X1819" s="48"/>
      <c r="Y1819" s="48"/>
      <c r="Z1819" s="48"/>
    </row>
    <row r="1820" spans="2:26" x14ac:dyDescent="0.2">
      <c r="B1820" s="48"/>
      <c r="C1820" s="48"/>
      <c r="D1820" s="48"/>
      <c r="E1820" s="48"/>
      <c r="F1820" s="48"/>
      <c r="G1820" s="48"/>
      <c r="H1820" s="48"/>
      <c r="I1820" s="48"/>
      <c r="J1820" s="48"/>
      <c r="K1820" s="48"/>
      <c r="L1820" s="50"/>
      <c r="M1820" s="50"/>
      <c r="N1820" s="48"/>
      <c r="O1820" s="48"/>
      <c r="P1820" s="48"/>
      <c r="Q1820" s="48"/>
      <c r="R1820" s="48"/>
      <c r="S1820" s="49"/>
      <c r="T1820" s="49"/>
      <c r="U1820" s="49"/>
      <c r="V1820" s="48"/>
      <c r="W1820" s="48"/>
      <c r="X1820" s="48"/>
      <c r="Y1820" s="48"/>
      <c r="Z1820" s="48"/>
    </row>
    <row r="1821" spans="2:26" x14ac:dyDescent="0.2">
      <c r="B1821" s="48"/>
      <c r="C1821" s="48"/>
      <c r="D1821" s="48"/>
      <c r="E1821" s="48"/>
      <c r="F1821" s="48"/>
      <c r="G1821" s="48"/>
      <c r="H1821" s="48"/>
      <c r="I1821" s="48"/>
      <c r="J1821" s="48"/>
      <c r="K1821" s="48"/>
      <c r="L1821" s="50"/>
      <c r="M1821" s="50"/>
      <c r="N1821" s="48"/>
      <c r="O1821" s="48"/>
      <c r="P1821" s="48"/>
      <c r="Q1821" s="48"/>
      <c r="R1821" s="48"/>
      <c r="S1821" s="49"/>
      <c r="T1821" s="49"/>
      <c r="U1821" s="49"/>
      <c r="V1821" s="48"/>
      <c r="W1821" s="48"/>
      <c r="X1821" s="48"/>
      <c r="Y1821" s="48"/>
      <c r="Z1821" s="48"/>
    </row>
    <row r="1822" spans="2:26" x14ac:dyDescent="0.2">
      <c r="B1822" s="48"/>
      <c r="C1822" s="48"/>
      <c r="D1822" s="48"/>
      <c r="E1822" s="48"/>
      <c r="F1822" s="48"/>
      <c r="G1822" s="48"/>
      <c r="H1822" s="48"/>
      <c r="I1822" s="48"/>
      <c r="J1822" s="48"/>
      <c r="K1822" s="48"/>
      <c r="L1822" s="50"/>
      <c r="M1822" s="50"/>
      <c r="N1822" s="48"/>
      <c r="O1822" s="48"/>
      <c r="P1822" s="48"/>
      <c r="Q1822" s="48"/>
      <c r="R1822" s="48"/>
      <c r="S1822" s="49"/>
      <c r="T1822" s="49"/>
      <c r="U1822" s="49"/>
      <c r="V1822" s="48"/>
      <c r="W1822" s="48"/>
      <c r="X1822" s="48"/>
      <c r="Y1822" s="48"/>
      <c r="Z1822" s="48"/>
    </row>
    <row r="1823" spans="2:26" x14ac:dyDescent="0.2">
      <c r="B1823" s="48"/>
      <c r="C1823" s="48"/>
      <c r="D1823" s="48"/>
      <c r="E1823" s="48"/>
      <c r="F1823" s="48"/>
      <c r="G1823" s="48"/>
      <c r="H1823" s="48"/>
      <c r="I1823" s="48"/>
      <c r="J1823" s="48"/>
      <c r="K1823" s="48"/>
      <c r="L1823" s="50"/>
      <c r="M1823" s="50"/>
      <c r="N1823" s="48"/>
      <c r="O1823" s="48"/>
      <c r="P1823" s="48"/>
      <c r="Q1823" s="48"/>
      <c r="R1823" s="48"/>
      <c r="S1823" s="49"/>
      <c r="T1823" s="49"/>
      <c r="U1823" s="49"/>
      <c r="V1823" s="48"/>
      <c r="W1823" s="48"/>
      <c r="X1823" s="48"/>
      <c r="Y1823" s="48"/>
      <c r="Z1823" s="48"/>
    </row>
    <row r="1824" spans="2:26" x14ac:dyDescent="0.2">
      <c r="B1824" s="48"/>
      <c r="C1824" s="48"/>
      <c r="D1824" s="48"/>
      <c r="E1824" s="48"/>
      <c r="F1824" s="48"/>
      <c r="G1824" s="48"/>
      <c r="H1824" s="48"/>
      <c r="I1824" s="48"/>
      <c r="J1824" s="48"/>
      <c r="K1824" s="48"/>
      <c r="L1824" s="50"/>
      <c r="M1824" s="50"/>
      <c r="N1824" s="48"/>
      <c r="O1824" s="48"/>
      <c r="P1824" s="48"/>
      <c r="Q1824" s="48"/>
      <c r="R1824" s="48"/>
      <c r="S1824" s="49"/>
      <c r="T1824" s="49"/>
      <c r="U1824" s="49"/>
      <c r="V1824" s="48"/>
      <c r="W1824" s="48"/>
      <c r="X1824" s="48"/>
      <c r="Y1824" s="48"/>
      <c r="Z1824" s="48"/>
    </row>
    <row r="1825" spans="2:26" x14ac:dyDescent="0.2">
      <c r="B1825" s="48"/>
      <c r="C1825" s="48"/>
      <c r="D1825" s="48"/>
      <c r="E1825" s="48"/>
      <c r="F1825" s="48"/>
      <c r="G1825" s="48"/>
      <c r="H1825" s="48"/>
      <c r="I1825" s="48"/>
      <c r="J1825" s="48"/>
      <c r="K1825" s="48"/>
      <c r="L1825" s="50"/>
      <c r="M1825" s="50"/>
      <c r="N1825" s="48"/>
      <c r="O1825" s="48"/>
      <c r="P1825" s="48"/>
      <c r="Q1825" s="48"/>
      <c r="R1825" s="48"/>
      <c r="S1825" s="49"/>
      <c r="T1825" s="49"/>
      <c r="U1825" s="49"/>
      <c r="V1825" s="48"/>
      <c r="W1825" s="48"/>
      <c r="X1825" s="48"/>
      <c r="Y1825" s="48"/>
      <c r="Z1825" s="48"/>
    </row>
    <row r="1826" spans="2:26" x14ac:dyDescent="0.2">
      <c r="B1826" s="48"/>
      <c r="C1826" s="48"/>
      <c r="D1826" s="48"/>
      <c r="E1826" s="48"/>
      <c r="F1826" s="48"/>
      <c r="G1826" s="48"/>
      <c r="H1826" s="48"/>
      <c r="I1826" s="48"/>
      <c r="J1826" s="48"/>
      <c r="K1826" s="48"/>
      <c r="L1826" s="50"/>
      <c r="M1826" s="50"/>
      <c r="N1826" s="48"/>
      <c r="O1826" s="48"/>
      <c r="P1826" s="48"/>
      <c r="Q1826" s="48"/>
      <c r="R1826" s="48"/>
      <c r="S1826" s="49"/>
      <c r="T1826" s="49"/>
      <c r="U1826" s="49"/>
      <c r="V1826" s="48"/>
      <c r="W1826" s="48"/>
      <c r="X1826" s="48"/>
      <c r="Y1826" s="48"/>
      <c r="Z1826" s="48"/>
    </row>
    <row r="1827" spans="2:26" x14ac:dyDescent="0.2">
      <c r="B1827" s="48"/>
      <c r="C1827" s="48"/>
      <c r="D1827" s="48"/>
      <c r="E1827" s="48"/>
      <c r="F1827" s="48"/>
      <c r="G1827" s="48"/>
      <c r="H1827" s="48"/>
      <c r="I1827" s="48"/>
      <c r="J1827" s="48"/>
      <c r="K1827" s="48"/>
      <c r="L1827" s="50"/>
      <c r="M1827" s="50"/>
      <c r="N1827" s="48"/>
      <c r="O1827" s="48"/>
      <c r="P1827" s="48"/>
      <c r="Q1827" s="48"/>
      <c r="R1827" s="48"/>
      <c r="S1827" s="49"/>
      <c r="T1827" s="49"/>
      <c r="U1827" s="49"/>
      <c r="V1827" s="48"/>
      <c r="W1827" s="48"/>
      <c r="X1827" s="48"/>
      <c r="Y1827" s="48"/>
      <c r="Z1827" s="48"/>
    </row>
    <row r="1828" spans="2:26" x14ac:dyDescent="0.2">
      <c r="B1828" s="48"/>
      <c r="C1828" s="48"/>
      <c r="D1828" s="48"/>
      <c r="E1828" s="48"/>
      <c r="F1828" s="48"/>
      <c r="G1828" s="48"/>
      <c r="H1828" s="48"/>
      <c r="I1828" s="48"/>
      <c r="J1828" s="48"/>
      <c r="K1828" s="48"/>
      <c r="L1828" s="50"/>
      <c r="M1828" s="50"/>
      <c r="N1828" s="48"/>
      <c r="O1828" s="48"/>
      <c r="P1828" s="48"/>
      <c r="Q1828" s="48"/>
      <c r="R1828" s="48"/>
      <c r="S1828" s="49"/>
      <c r="T1828" s="49"/>
      <c r="U1828" s="49"/>
      <c r="V1828" s="48"/>
      <c r="W1828" s="48"/>
      <c r="X1828" s="48"/>
      <c r="Y1828" s="48"/>
      <c r="Z1828" s="48"/>
    </row>
    <row r="1829" spans="2:26" x14ac:dyDescent="0.2">
      <c r="B1829" s="48"/>
      <c r="C1829" s="48"/>
      <c r="D1829" s="48"/>
      <c r="E1829" s="48"/>
      <c r="F1829" s="48"/>
      <c r="G1829" s="48"/>
      <c r="H1829" s="48"/>
      <c r="I1829" s="48"/>
      <c r="J1829" s="48"/>
      <c r="K1829" s="48"/>
      <c r="L1829" s="50"/>
      <c r="M1829" s="50"/>
      <c r="N1829" s="48"/>
      <c r="O1829" s="48"/>
      <c r="P1829" s="48"/>
      <c r="Q1829" s="48"/>
      <c r="R1829" s="48"/>
      <c r="S1829" s="49"/>
      <c r="T1829" s="49"/>
      <c r="U1829" s="49"/>
      <c r="V1829" s="48"/>
      <c r="W1829" s="48"/>
      <c r="X1829" s="48"/>
      <c r="Y1829" s="48"/>
      <c r="Z1829" s="48"/>
    </row>
    <row r="1830" spans="2:26" x14ac:dyDescent="0.2">
      <c r="B1830" s="48"/>
      <c r="C1830" s="48"/>
      <c r="D1830" s="48"/>
      <c r="E1830" s="48"/>
      <c r="F1830" s="48"/>
      <c r="G1830" s="48"/>
      <c r="H1830" s="48"/>
      <c r="I1830" s="48"/>
      <c r="J1830" s="48"/>
      <c r="K1830" s="48"/>
      <c r="L1830" s="50"/>
      <c r="M1830" s="50"/>
      <c r="N1830" s="48"/>
      <c r="O1830" s="48"/>
      <c r="P1830" s="48"/>
      <c r="Q1830" s="48"/>
      <c r="R1830" s="48"/>
      <c r="S1830" s="49"/>
      <c r="T1830" s="49"/>
      <c r="U1830" s="49"/>
      <c r="V1830" s="48"/>
      <c r="W1830" s="48"/>
      <c r="X1830" s="48"/>
      <c r="Y1830" s="48"/>
      <c r="Z1830" s="48"/>
    </row>
    <row r="1831" spans="2:26" x14ac:dyDescent="0.2">
      <c r="B1831" s="48"/>
      <c r="C1831" s="48"/>
      <c r="D1831" s="48"/>
      <c r="E1831" s="48"/>
      <c r="F1831" s="48"/>
      <c r="G1831" s="48"/>
      <c r="H1831" s="48"/>
      <c r="I1831" s="48"/>
      <c r="J1831" s="48"/>
      <c r="K1831" s="48"/>
      <c r="L1831" s="50"/>
      <c r="M1831" s="50"/>
      <c r="N1831" s="48"/>
      <c r="O1831" s="48"/>
      <c r="P1831" s="48"/>
      <c r="Q1831" s="48"/>
      <c r="R1831" s="48"/>
      <c r="S1831" s="49"/>
      <c r="T1831" s="49"/>
      <c r="U1831" s="49"/>
      <c r="V1831" s="48"/>
      <c r="W1831" s="48"/>
      <c r="X1831" s="48"/>
      <c r="Y1831" s="48"/>
      <c r="Z1831" s="48"/>
    </row>
    <row r="1832" spans="2:26" x14ac:dyDescent="0.2">
      <c r="B1832" s="48"/>
      <c r="C1832" s="48"/>
      <c r="D1832" s="48"/>
      <c r="E1832" s="48"/>
      <c r="F1832" s="48"/>
      <c r="G1832" s="48"/>
      <c r="H1832" s="48"/>
      <c r="I1832" s="48"/>
      <c r="J1832" s="48"/>
      <c r="K1832" s="48"/>
      <c r="L1832" s="50"/>
      <c r="M1832" s="50"/>
      <c r="N1832" s="48"/>
      <c r="O1832" s="48"/>
      <c r="P1832" s="48"/>
      <c r="Q1832" s="48"/>
      <c r="R1832" s="48"/>
      <c r="S1832" s="49"/>
      <c r="T1832" s="49"/>
      <c r="U1832" s="49"/>
      <c r="V1832" s="48"/>
      <c r="W1832" s="48"/>
      <c r="X1832" s="48"/>
      <c r="Y1832" s="48"/>
      <c r="Z1832" s="48"/>
    </row>
    <row r="1833" spans="2:26" x14ac:dyDescent="0.2">
      <c r="B1833" s="48"/>
      <c r="C1833" s="48"/>
      <c r="D1833" s="48"/>
      <c r="E1833" s="48"/>
      <c r="F1833" s="48"/>
      <c r="G1833" s="48"/>
      <c r="H1833" s="48"/>
      <c r="I1833" s="48"/>
      <c r="J1833" s="48"/>
      <c r="K1833" s="48"/>
      <c r="L1833" s="50"/>
      <c r="M1833" s="50"/>
      <c r="N1833" s="48"/>
      <c r="O1833" s="48"/>
      <c r="P1833" s="48"/>
      <c r="Q1833" s="48"/>
      <c r="R1833" s="48"/>
      <c r="S1833" s="49"/>
      <c r="T1833" s="49"/>
      <c r="U1833" s="49"/>
      <c r="V1833" s="48"/>
      <c r="W1833" s="48"/>
      <c r="X1833" s="48"/>
      <c r="Y1833" s="48"/>
      <c r="Z1833" s="48"/>
    </row>
    <row r="1834" spans="2:26" x14ac:dyDescent="0.2">
      <c r="B1834" s="48"/>
      <c r="C1834" s="48"/>
      <c r="D1834" s="48"/>
      <c r="E1834" s="48"/>
      <c r="F1834" s="48"/>
      <c r="G1834" s="48"/>
      <c r="H1834" s="48"/>
      <c r="I1834" s="48"/>
      <c r="J1834" s="48"/>
      <c r="K1834" s="48"/>
      <c r="L1834" s="50"/>
      <c r="M1834" s="50"/>
      <c r="N1834" s="48"/>
      <c r="O1834" s="48"/>
      <c r="P1834" s="48"/>
      <c r="Q1834" s="48"/>
      <c r="R1834" s="48"/>
      <c r="S1834" s="49"/>
      <c r="T1834" s="49"/>
      <c r="U1834" s="49"/>
      <c r="V1834" s="48"/>
      <c r="W1834" s="48"/>
      <c r="X1834" s="48"/>
      <c r="Y1834" s="48"/>
      <c r="Z1834" s="48"/>
    </row>
    <row r="1835" spans="2:26" x14ac:dyDescent="0.2">
      <c r="B1835" s="48"/>
      <c r="C1835" s="48"/>
      <c r="D1835" s="48"/>
      <c r="E1835" s="48"/>
      <c r="F1835" s="48"/>
      <c r="G1835" s="48"/>
      <c r="H1835" s="48"/>
      <c r="I1835" s="48"/>
      <c r="J1835" s="48"/>
      <c r="K1835" s="48"/>
      <c r="L1835" s="50"/>
      <c r="M1835" s="50"/>
      <c r="N1835" s="48"/>
      <c r="O1835" s="48"/>
      <c r="P1835" s="48"/>
      <c r="Q1835" s="48"/>
      <c r="R1835" s="48"/>
      <c r="S1835" s="49"/>
      <c r="T1835" s="49"/>
      <c r="U1835" s="49"/>
      <c r="V1835" s="48"/>
      <c r="W1835" s="48"/>
      <c r="X1835" s="48"/>
      <c r="Y1835" s="48"/>
      <c r="Z1835" s="48"/>
    </row>
    <row r="1836" spans="2:26" x14ac:dyDescent="0.2">
      <c r="B1836" s="48"/>
      <c r="C1836" s="48"/>
      <c r="D1836" s="48"/>
      <c r="E1836" s="48"/>
      <c r="F1836" s="48"/>
      <c r="G1836" s="48"/>
      <c r="H1836" s="48"/>
      <c r="I1836" s="48"/>
      <c r="J1836" s="48"/>
      <c r="K1836" s="48"/>
      <c r="L1836" s="50"/>
      <c r="M1836" s="50"/>
      <c r="N1836" s="48"/>
      <c r="O1836" s="48"/>
      <c r="P1836" s="48"/>
      <c r="Q1836" s="48"/>
      <c r="R1836" s="48"/>
      <c r="S1836" s="49"/>
      <c r="T1836" s="49"/>
      <c r="U1836" s="49"/>
      <c r="V1836" s="48"/>
      <c r="W1836" s="48"/>
      <c r="X1836" s="48"/>
      <c r="Y1836" s="48"/>
      <c r="Z1836" s="48"/>
    </row>
    <row r="1837" spans="2:26" x14ac:dyDescent="0.2">
      <c r="B1837" s="48"/>
      <c r="C1837" s="48"/>
      <c r="D1837" s="48"/>
      <c r="E1837" s="48"/>
      <c r="F1837" s="48"/>
      <c r="G1837" s="48"/>
      <c r="H1837" s="48"/>
      <c r="I1837" s="48"/>
      <c r="J1837" s="48"/>
      <c r="K1837" s="48"/>
      <c r="L1837" s="50"/>
      <c r="M1837" s="50"/>
      <c r="N1837" s="48"/>
      <c r="O1837" s="48"/>
      <c r="P1837" s="48"/>
      <c r="Q1837" s="48"/>
      <c r="R1837" s="48"/>
      <c r="S1837" s="49"/>
      <c r="T1837" s="49"/>
      <c r="U1837" s="49"/>
      <c r="V1837" s="48"/>
      <c r="W1837" s="48"/>
      <c r="X1837" s="48"/>
      <c r="Y1837" s="48"/>
      <c r="Z1837" s="48"/>
    </row>
    <row r="1838" spans="2:26" x14ac:dyDescent="0.2">
      <c r="B1838" s="48"/>
      <c r="C1838" s="48"/>
      <c r="D1838" s="48"/>
      <c r="E1838" s="48"/>
      <c r="F1838" s="48"/>
      <c r="G1838" s="48"/>
      <c r="H1838" s="48"/>
      <c r="I1838" s="48"/>
      <c r="J1838" s="48"/>
      <c r="K1838" s="48"/>
      <c r="L1838" s="50"/>
      <c r="M1838" s="50"/>
      <c r="N1838" s="48"/>
      <c r="O1838" s="48"/>
      <c r="P1838" s="48"/>
      <c r="Q1838" s="48"/>
      <c r="R1838" s="48"/>
      <c r="S1838" s="49"/>
      <c r="T1838" s="49"/>
      <c r="U1838" s="49"/>
      <c r="V1838" s="48"/>
      <c r="W1838" s="48"/>
      <c r="X1838" s="48"/>
      <c r="Y1838" s="48"/>
      <c r="Z1838" s="48"/>
    </row>
    <row r="1839" spans="2:26" x14ac:dyDescent="0.2">
      <c r="B1839" s="48"/>
      <c r="C1839" s="48"/>
      <c r="D1839" s="48"/>
      <c r="E1839" s="48"/>
      <c r="F1839" s="48"/>
      <c r="G1839" s="48"/>
      <c r="H1839" s="48"/>
      <c r="I1839" s="48"/>
      <c r="J1839" s="48"/>
      <c r="K1839" s="48"/>
      <c r="L1839" s="50"/>
      <c r="M1839" s="50"/>
      <c r="N1839" s="48"/>
      <c r="O1839" s="48"/>
      <c r="P1839" s="48"/>
      <c r="Q1839" s="48"/>
      <c r="R1839" s="48"/>
      <c r="S1839" s="49"/>
      <c r="T1839" s="49"/>
      <c r="U1839" s="49"/>
      <c r="V1839" s="48"/>
      <c r="W1839" s="48"/>
      <c r="X1839" s="48"/>
      <c r="Y1839" s="48"/>
      <c r="Z1839" s="48"/>
    </row>
    <row r="1840" spans="2:26" x14ac:dyDescent="0.2">
      <c r="B1840" s="48"/>
      <c r="C1840" s="48"/>
      <c r="D1840" s="48"/>
      <c r="E1840" s="48"/>
      <c r="F1840" s="48"/>
      <c r="G1840" s="48"/>
      <c r="H1840" s="48"/>
      <c r="I1840" s="48"/>
      <c r="J1840" s="48"/>
      <c r="K1840" s="48"/>
      <c r="L1840" s="50"/>
      <c r="M1840" s="50"/>
      <c r="N1840" s="48"/>
      <c r="O1840" s="48"/>
      <c r="P1840" s="48"/>
      <c r="Q1840" s="48"/>
      <c r="R1840" s="48"/>
      <c r="S1840" s="49"/>
      <c r="T1840" s="49"/>
      <c r="U1840" s="49"/>
      <c r="V1840" s="48"/>
      <c r="W1840" s="48"/>
      <c r="X1840" s="48"/>
      <c r="Y1840" s="48"/>
      <c r="Z1840" s="48"/>
    </row>
    <row r="1841" spans="2:26" x14ac:dyDescent="0.2">
      <c r="B1841" s="48"/>
      <c r="C1841" s="48"/>
      <c r="D1841" s="48"/>
      <c r="E1841" s="48"/>
      <c r="F1841" s="48"/>
      <c r="G1841" s="48"/>
      <c r="H1841" s="48"/>
      <c r="I1841" s="48"/>
      <c r="J1841" s="48"/>
      <c r="K1841" s="48"/>
      <c r="L1841" s="50"/>
      <c r="M1841" s="50"/>
      <c r="N1841" s="48"/>
      <c r="O1841" s="48"/>
      <c r="P1841" s="48"/>
      <c r="Q1841" s="48"/>
      <c r="R1841" s="48"/>
      <c r="S1841" s="49"/>
      <c r="T1841" s="49"/>
      <c r="U1841" s="49"/>
      <c r="V1841" s="48"/>
      <c r="W1841" s="48"/>
      <c r="X1841" s="48"/>
      <c r="Y1841" s="48"/>
      <c r="Z1841" s="48"/>
    </row>
    <row r="1842" spans="2:26" x14ac:dyDescent="0.2">
      <c r="B1842" s="48"/>
      <c r="C1842" s="48"/>
      <c r="D1842" s="48"/>
      <c r="E1842" s="48"/>
      <c r="F1842" s="48"/>
      <c r="G1842" s="48"/>
      <c r="H1842" s="48"/>
      <c r="I1842" s="48"/>
      <c r="J1842" s="48"/>
      <c r="K1842" s="48"/>
      <c r="L1842" s="50"/>
      <c r="M1842" s="50"/>
      <c r="N1842" s="48"/>
      <c r="O1842" s="48"/>
      <c r="P1842" s="48"/>
      <c r="Q1842" s="48"/>
      <c r="R1842" s="48"/>
      <c r="S1842" s="49"/>
      <c r="T1842" s="49"/>
      <c r="U1842" s="49"/>
      <c r="V1842" s="48"/>
      <c r="W1842" s="48"/>
      <c r="X1842" s="48"/>
      <c r="Y1842" s="48"/>
      <c r="Z1842" s="48"/>
    </row>
    <row r="1843" spans="2:26" x14ac:dyDescent="0.2">
      <c r="B1843" s="48"/>
      <c r="C1843" s="48"/>
      <c r="D1843" s="48"/>
      <c r="E1843" s="48"/>
      <c r="F1843" s="48"/>
      <c r="G1843" s="48"/>
      <c r="H1843" s="48"/>
      <c r="I1843" s="48"/>
      <c r="J1843" s="48"/>
      <c r="K1843" s="48"/>
      <c r="L1843" s="50"/>
      <c r="M1843" s="50"/>
      <c r="N1843" s="48"/>
      <c r="O1843" s="48"/>
      <c r="P1843" s="48"/>
      <c r="Q1843" s="48"/>
      <c r="R1843" s="48"/>
      <c r="S1843" s="49"/>
      <c r="T1843" s="49"/>
      <c r="U1843" s="49"/>
      <c r="V1843" s="48"/>
      <c r="W1843" s="48"/>
      <c r="X1843" s="48"/>
      <c r="Y1843" s="48"/>
      <c r="Z1843" s="48"/>
    </row>
    <row r="1844" spans="2:26" x14ac:dyDescent="0.2">
      <c r="B1844" s="48"/>
      <c r="C1844" s="48"/>
      <c r="D1844" s="48"/>
      <c r="E1844" s="48"/>
      <c r="F1844" s="48"/>
      <c r="G1844" s="48"/>
      <c r="H1844" s="48"/>
      <c r="I1844" s="48"/>
      <c r="J1844" s="48"/>
      <c r="K1844" s="48"/>
      <c r="L1844" s="50"/>
      <c r="M1844" s="50"/>
      <c r="N1844" s="48"/>
      <c r="O1844" s="48"/>
      <c r="P1844" s="48"/>
      <c r="Q1844" s="48"/>
      <c r="R1844" s="48"/>
      <c r="S1844" s="49"/>
      <c r="T1844" s="49"/>
      <c r="U1844" s="49"/>
      <c r="V1844" s="48"/>
      <c r="W1844" s="48"/>
      <c r="X1844" s="48"/>
      <c r="Y1844" s="48"/>
      <c r="Z1844" s="48"/>
    </row>
    <row r="1845" spans="2:26" x14ac:dyDescent="0.2">
      <c r="B1845" s="48"/>
      <c r="C1845" s="48"/>
      <c r="D1845" s="48"/>
      <c r="E1845" s="48"/>
      <c r="F1845" s="48"/>
      <c r="G1845" s="48"/>
      <c r="H1845" s="48"/>
      <c r="I1845" s="48"/>
      <c r="J1845" s="48"/>
      <c r="K1845" s="48"/>
      <c r="L1845" s="50"/>
      <c r="M1845" s="50"/>
      <c r="N1845" s="48"/>
      <c r="O1845" s="48"/>
      <c r="P1845" s="48"/>
      <c r="Q1845" s="48"/>
      <c r="R1845" s="48"/>
      <c r="S1845" s="49"/>
      <c r="T1845" s="49"/>
      <c r="U1845" s="49"/>
      <c r="V1845" s="48"/>
      <c r="W1845" s="48"/>
      <c r="X1845" s="48"/>
      <c r="Y1845" s="48"/>
      <c r="Z1845" s="48"/>
    </row>
    <row r="1846" spans="2:26" x14ac:dyDescent="0.2">
      <c r="B1846" s="48"/>
      <c r="C1846" s="48"/>
      <c r="D1846" s="48"/>
      <c r="E1846" s="48"/>
      <c r="F1846" s="48"/>
      <c r="G1846" s="48"/>
      <c r="H1846" s="48"/>
      <c r="I1846" s="48"/>
      <c r="J1846" s="48"/>
      <c r="K1846" s="48"/>
      <c r="L1846" s="50"/>
      <c r="M1846" s="50"/>
      <c r="N1846" s="48"/>
      <c r="O1846" s="48"/>
      <c r="P1846" s="48"/>
      <c r="Q1846" s="48"/>
      <c r="R1846" s="48"/>
      <c r="S1846" s="49"/>
      <c r="T1846" s="49"/>
      <c r="U1846" s="49"/>
      <c r="V1846" s="48"/>
      <c r="W1846" s="48"/>
      <c r="X1846" s="48"/>
      <c r="Y1846" s="48"/>
      <c r="Z1846" s="48"/>
    </row>
    <row r="1847" spans="2:26" x14ac:dyDescent="0.2">
      <c r="B1847" s="48"/>
      <c r="C1847" s="48"/>
      <c r="D1847" s="48"/>
      <c r="E1847" s="48"/>
      <c r="F1847" s="48"/>
      <c r="G1847" s="48"/>
      <c r="H1847" s="48"/>
      <c r="I1847" s="48"/>
      <c r="J1847" s="48"/>
      <c r="K1847" s="48"/>
      <c r="L1847" s="50"/>
      <c r="M1847" s="50"/>
      <c r="N1847" s="48"/>
      <c r="O1847" s="48"/>
      <c r="P1847" s="48"/>
      <c r="Q1847" s="48"/>
      <c r="R1847" s="48"/>
      <c r="S1847" s="49"/>
      <c r="T1847" s="49"/>
      <c r="U1847" s="49"/>
      <c r="V1847" s="48"/>
      <c r="W1847" s="48"/>
      <c r="X1847" s="48"/>
      <c r="Y1847" s="48"/>
      <c r="Z1847" s="48"/>
    </row>
    <row r="1848" spans="2:26" x14ac:dyDescent="0.2">
      <c r="B1848" s="48"/>
      <c r="C1848" s="48"/>
      <c r="D1848" s="48"/>
      <c r="E1848" s="48"/>
      <c r="F1848" s="48"/>
      <c r="G1848" s="48"/>
      <c r="H1848" s="48"/>
      <c r="I1848" s="48"/>
      <c r="J1848" s="48"/>
      <c r="K1848" s="48"/>
      <c r="L1848" s="50"/>
      <c r="M1848" s="50"/>
      <c r="N1848" s="48"/>
      <c r="O1848" s="48"/>
      <c r="P1848" s="48"/>
      <c r="Q1848" s="48"/>
      <c r="R1848" s="48"/>
      <c r="S1848" s="49"/>
      <c r="T1848" s="49"/>
      <c r="U1848" s="49"/>
      <c r="V1848" s="48"/>
      <c r="W1848" s="48"/>
      <c r="X1848" s="48"/>
      <c r="Y1848" s="48"/>
      <c r="Z1848" s="48"/>
    </row>
    <row r="1849" spans="2:26" x14ac:dyDescent="0.2">
      <c r="B1849" s="48"/>
      <c r="C1849" s="48"/>
      <c r="D1849" s="48"/>
      <c r="E1849" s="48"/>
      <c r="F1849" s="48"/>
      <c r="G1849" s="48"/>
      <c r="H1849" s="48"/>
      <c r="I1849" s="48"/>
      <c r="J1849" s="48"/>
      <c r="K1849" s="48"/>
      <c r="L1849" s="50"/>
      <c r="M1849" s="50"/>
      <c r="N1849" s="48"/>
      <c r="O1849" s="48"/>
      <c r="P1849" s="48"/>
      <c r="Q1849" s="48"/>
      <c r="R1849" s="48"/>
      <c r="S1849" s="49"/>
      <c r="T1849" s="49"/>
      <c r="U1849" s="49"/>
      <c r="V1849" s="48"/>
      <c r="W1849" s="48"/>
      <c r="X1849" s="48"/>
      <c r="Y1849" s="48"/>
      <c r="Z1849" s="48"/>
    </row>
    <row r="1850" spans="2:26" x14ac:dyDescent="0.2">
      <c r="B1850" s="48"/>
      <c r="C1850" s="48"/>
      <c r="D1850" s="48"/>
      <c r="E1850" s="48"/>
      <c r="F1850" s="48"/>
      <c r="G1850" s="48"/>
      <c r="H1850" s="48"/>
      <c r="I1850" s="48"/>
      <c r="J1850" s="48"/>
      <c r="K1850" s="48"/>
      <c r="L1850" s="50"/>
      <c r="M1850" s="50"/>
      <c r="N1850" s="48"/>
      <c r="O1850" s="48"/>
      <c r="P1850" s="48"/>
      <c r="Q1850" s="48"/>
      <c r="R1850" s="48"/>
      <c r="S1850" s="49"/>
      <c r="T1850" s="49"/>
      <c r="U1850" s="49"/>
      <c r="V1850" s="48"/>
      <c r="W1850" s="48"/>
      <c r="X1850" s="48"/>
      <c r="Y1850" s="48"/>
      <c r="Z1850" s="48"/>
    </row>
    <row r="1851" spans="2:26" x14ac:dyDescent="0.2">
      <c r="B1851" s="48"/>
      <c r="C1851" s="48"/>
      <c r="D1851" s="48"/>
      <c r="E1851" s="48"/>
      <c r="F1851" s="48"/>
      <c r="G1851" s="48"/>
      <c r="H1851" s="48"/>
      <c r="I1851" s="48"/>
      <c r="J1851" s="48"/>
      <c r="K1851" s="48"/>
      <c r="L1851" s="50"/>
      <c r="M1851" s="50"/>
      <c r="N1851" s="48"/>
      <c r="O1851" s="48"/>
      <c r="P1851" s="48"/>
      <c r="Q1851" s="48"/>
      <c r="R1851" s="48"/>
      <c r="S1851" s="49"/>
      <c r="T1851" s="49"/>
      <c r="U1851" s="49"/>
      <c r="V1851" s="48"/>
      <c r="W1851" s="48"/>
      <c r="X1851" s="48"/>
      <c r="Y1851" s="48"/>
      <c r="Z1851" s="48"/>
    </row>
    <row r="1852" spans="2:26" x14ac:dyDescent="0.2">
      <c r="B1852" s="48"/>
      <c r="C1852" s="48"/>
      <c r="D1852" s="48"/>
      <c r="E1852" s="48"/>
      <c r="F1852" s="48"/>
      <c r="G1852" s="48"/>
      <c r="H1852" s="48"/>
      <c r="I1852" s="48"/>
      <c r="J1852" s="48"/>
      <c r="K1852" s="48"/>
      <c r="L1852" s="50"/>
      <c r="M1852" s="50"/>
      <c r="N1852" s="48"/>
      <c r="O1852" s="48"/>
      <c r="P1852" s="48"/>
      <c r="Q1852" s="48"/>
      <c r="R1852" s="48"/>
      <c r="S1852" s="49"/>
      <c r="T1852" s="49"/>
      <c r="U1852" s="49"/>
      <c r="V1852" s="48"/>
      <c r="W1852" s="48"/>
      <c r="X1852" s="48"/>
      <c r="Y1852" s="48"/>
      <c r="Z1852" s="48"/>
    </row>
    <row r="1853" spans="2:26" x14ac:dyDescent="0.2">
      <c r="B1853" s="48"/>
      <c r="C1853" s="48"/>
      <c r="D1853" s="48"/>
      <c r="E1853" s="48"/>
      <c r="F1853" s="48"/>
      <c r="G1853" s="48"/>
      <c r="H1853" s="48"/>
      <c r="I1853" s="48"/>
      <c r="J1853" s="48"/>
      <c r="K1853" s="48"/>
      <c r="L1853" s="50"/>
      <c r="M1853" s="50"/>
      <c r="N1853" s="48"/>
      <c r="O1853" s="48"/>
      <c r="P1853" s="48"/>
      <c r="Q1853" s="48"/>
      <c r="R1853" s="48"/>
      <c r="S1853" s="49"/>
      <c r="T1853" s="49"/>
      <c r="U1853" s="49"/>
      <c r="V1853" s="48"/>
      <c r="W1853" s="48"/>
      <c r="X1853" s="48"/>
      <c r="Y1853" s="48"/>
      <c r="Z1853" s="48"/>
    </row>
    <row r="1854" spans="2:26" x14ac:dyDescent="0.2">
      <c r="B1854" s="48"/>
      <c r="C1854" s="48"/>
      <c r="D1854" s="48"/>
      <c r="E1854" s="48"/>
      <c r="F1854" s="48"/>
      <c r="G1854" s="48"/>
      <c r="H1854" s="48"/>
      <c r="I1854" s="48"/>
      <c r="J1854" s="48"/>
      <c r="K1854" s="48"/>
      <c r="L1854" s="50"/>
      <c r="M1854" s="50"/>
      <c r="N1854" s="48"/>
      <c r="O1854" s="48"/>
      <c r="P1854" s="48"/>
      <c r="Q1854" s="48"/>
      <c r="R1854" s="48"/>
      <c r="S1854" s="49"/>
      <c r="T1854" s="49"/>
      <c r="U1854" s="49"/>
      <c r="V1854" s="48"/>
      <c r="W1854" s="48"/>
      <c r="X1854" s="48"/>
      <c r="Y1854" s="48"/>
      <c r="Z1854" s="48"/>
    </row>
    <row r="1855" spans="2:26" x14ac:dyDescent="0.2">
      <c r="B1855" s="48"/>
      <c r="C1855" s="48"/>
      <c r="D1855" s="48"/>
      <c r="E1855" s="48"/>
      <c r="F1855" s="48"/>
      <c r="G1855" s="48"/>
      <c r="H1855" s="48"/>
      <c r="I1855" s="48"/>
      <c r="J1855" s="48"/>
      <c r="K1855" s="48"/>
      <c r="L1855" s="50"/>
      <c r="M1855" s="50"/>
      <c r="N1855" s="48"/>
      <c r="O1855" s="48"/>
      <c r="P1855" s="48"/>
      <c r="Q1855" s="48"/>
      <c r="R1855" s="48"/>
      <c r="S1855" s="49"/>
      <c r="T1855" s="49"/>
      <c r="U1855" s="49"/>
      <c r="V1855" s="48"/>
      <c r="W1855" s="48"/>
      <c r="X1855" s="48"/>
      <c r="Y1855" s="48"/>
      <c r="Z1855" s="48"/>
    </row>
    <row r="1856" spans="2:26" x14ac:dyDescent="0.2">
      <c r="B1856" s="48"/>
      <c r="C1856" s="48"/>
      <c r="D1856" s="48"/>
      <c r="E1856" s="48"/>
      <c r="F1856" s="48"/>
      <c r="G1856" s="48"/>
      <c r="H1856" s="48"/>
      <c r="I1856" s="48"/>
      <c r="J1856" s="48"/>
      <c r="K1856" s="48"/>
      <c r="L1856" s="50"/>
      <c r="M1856" s="50"/>
      <c r="N1856" s="48"/>
      <c r="O1856" s="48"/>
      <c r="P1856" s="48"/>
      <c r="Q1856" s="48"/>
      <c r="R1856" s="48"/>
      <c r="S1856" s="49"/>
      <c r="T1856" s="49"/>
      <c r="U1856" s="49"/>
      <c r="V1856" s="48"/>
      <c r="W1856" s="48"/>
      <c r="X1856" s="48"/>
      <c r="Y1856" s="48"/>
      <c r="Z1856" s="48"/>
    </row>
    <row r="1857" spans="2:26" x14ac:dyDescent="0.2">
      <c r="B1857" s="48"/>
      <c r="C1857" s="48"/>
      <c r="D1857" s="48"/>
      <c r="E1857" s="48"/>
      <c r="F1857" s="48"/>
      <c r="G1857" s="48"/>
      <c r="H1857" s="48"/>
      <c r="I1857" s="48"/>
      <c r="J1857" s="48"/>
      <c r="K1857" s="48"/>
      <c r="L1857" s="50"/>
      <c r="M1857" s="50"/>
      <c r="N1857" s="48"/>
      <c r="O1857" s="48"/>
      <c r="P1857" s="48"/>
      <c r="Q1857" s="48"/>
      <c r="R1857" s="48"/>
      <c r="S1857" s="49"/>
      <c r="T1857" s="49"/>
      <c r="U1857" s="49"/>
      <c r="V1857" s="48"/>
      <c r="W1857" s="48"/>
      <c r="X1857" s="48"/>
      <c r="Y1857" s="48"/>
      <c r="Z1857" s="48"/>
    </row>
    <row r="1858" spans="2:26" x14ac:dyDescent="0.2">
      <c r="B1858" s="48"/>
      <c r="C1858" s="48"/>
      <c r="D1858" s="48"/>
      <c r="E1858" s="48"/>
      <c r="F1858" s="48"/>
      <c r="G1858" s="48"/>
      <c r="H1858" s="48"/>
      <c r="I1858" s="48"/>
      <c r="J1858" s="48"/>
      <c r="K1858" s="48"/>
      <c r="L1858" s="50"/>
      <c r="M1858" s="50"/>
      <c r="N1858" s="48"/>
      <c r="O1858" s="48"/>
      <c r="P1858" s="48"/>
      <c r="Q1858" s="48"/>
      <c r="R1858" s="48"/>
      <c r="S1858" s="49"/>
      <c r="T1858" s="49"/>
      <c r="U1858" s="49"/>
      <c r="V1858" s="48"/>
      <c r="W1858" s="48"/>
      <c r="X1858" s="48"/>
      <c r="Y1858" s="48"/>
      <c r="Z1858" s="48"/>
    </row>
    <row r="1859" spans="2:26" x14ac:dyDescent="0.2">
      <c r="B1859" s="48"/>
      <c r="C1859" s="48"/>
      <c r="D1859" s="48"/>
      <c r="E1859" s="48"/>
      <c r="F1859" s="48"/>
      <c r="G1859" s="48"/>
      <c r="H1859" s="48"/>
      <c r="I1859" s="48"/>
      <c r="J1859" s="48"/>
      <c r="K1859" s="48"/>
      <c r="L1859" s="50"/>
      <c r="M1859" s="50"/>
      <c r="N1859" s="48"/>
      <c r="O1859" s="48"/>
      <c r="P1859" s="48"/>
      <c r="Q1859" s="48"/>
      <c r="R1859" s="48"/>
      <c r="S1859" s="49"/>
      <c r="T1859" s="49"/>
      <c r="U1859" s="49"/>
      <c r="V1859" s="48"/>
      <c r="W1859" s="48"/>
      <c r="X1859" s="48"/>
      <c r="Y1859" s="48"/>
      <c r="Z1859" s="48"/>
    </row>
    <row r="1860" spans="2:26" x14ac:dyDescent="0.2">
      <c r="B1860" s="48"/>
      <c r="C1860" s="48"/>
      <c r="D1860" s="48"/>
      <c r="E1860" s="48"/>
      <c r="F1860" s="48"/>
      <c r="G1860" s="48"/>
      <c r="H1860" s="48"/>
      <c r="I1860" s="48"/>
      <c r="J1860" s="48"/>
      <c r="K1860" s="48"/>
      <c r="L1860" s="50"/>
      <c r="M1860" s="50"/>
      <c r="N1860" s="48"/>
      <c r="O1860" s="48"/>
      <c r="P1860" s="48"/>
      <c r="Q1860" s="48"/>
      <c r="R1860" s="48"/>
      <c r="S1860" s="49"/>
      <c r="T1860" s="49"/>
      <c r="U1860" s="49"/>
      <c r="V1860" s="48"/>
      <c r="W1860" s="48"/>
      <c r="X1860" s="48"/>
      <c r="Y1860" s="48"/>
      <c r="Z1860" s="48"/>
    </row>
    <row r="1861" spans="2:26" x14ac:dyDescent="0.2">
      <c r="B1861" s="48"/>
      <c r="C1861" s="48"/>
      <c r="D1861" s="48"/>
      <c r="E1861" s="48"/>
      <c r="F1861" s="48"/>
      <c r="G1861" s="48"/>
      <c r="H1861" s="48"/>
      <c r="I1861" s="48"/>
      <c r="J1861" s="48"/>
      <c r="K1861" s="48"/>
      <c r="L1861" s="50"/>
      <c r="M1861" s="50"/>
      <c r="N1861" s="48"/>
      <c r="O1861" s="48"/>
      <c r="P1861" s="48"/>
      <c r="Q1861" s="48"/>
      <c r="R1861" s="48"/>
      <c r="S1861" s="49"/>
      <c r="T1861" s="49"/>
      <c r="U1861" s="49"/>
      <c r="V1861" s="48"/>
      <c r="W1861" s="48"/>
      <c r="X1861" s="48"/>
      <c r="Y1861" s="48"/>
      <c r="Z1861" s="48"/>
    </row>
    <row r="1862" spans="2:26" x14ac:dyDescent="0.2">
      <c r="B1862" s="48"/>
      <c r="C1862" s="48"/>
      <c r="D1862" s="48"/>
      <c r="E1862" s="48"/>
      <c r="F1862" s="48"/>
      <c r="G1862" s="48"/>
      <c r="H1862" s="48"/>
      <c r="I1862" s="48"/>
      <c r="J1862" s="48"/>
      <c r="K1862" s="48"/>
      <c r="L1862" s="50"/>
      <c r="M1862" s="50"/>
      <c r="N1862" s="48"/>
      <c r="O1862" s="48"/>
      <c r="P1862" s="48"/>
      <c r="Q1862" s="48"/>
      <c r="R1862" s="48"/>
      <c r="S1862" s="49"/>
      <c r="T1862" s="49"/>
      <c r="U1862" s="49"/>
      <c r="V1862" s="48"/>
      <c r="W1862" s="48"/>
      <c r="X1862" s="48"/>
      <c r="Y1862" s="48"/>
      <c r="Z1862" s="48"/>
    </row>
    <row r="1863" spans="2:26" x14ac:dyDescent="0.2">
      <c r="B1863" s="48"/>
      <c r="C1863" s="48"/>
      <c r="D1863" s="48"/>
      <c r="E1863" s="48"/>
      <c r="F1863" s="48"/>
      <c r="G1863" s="48"/>
      <c r="H1863" s="48"/>
      <c r="I1863" s="48"/>
      <c r="J1863" s="48"/>
      <c r="K1863" s="48"/>
      <c r="L1863" s="50"/>
      <c r="M1863" s="50"/>
      <c r="N1863" s="48"/>
      <c r="O1863" s="48"/>
      <c r="P1863" s="48"/>
      <c r="Q1863" s="48"/>
      <c r="R1863" s="48"/>
      <c r="S1863" s="49"/>
      <c r="T1863" s="49"/>
      <c r="U1863" s="49"/>
      <c r="V1863" s="48"/>
      <c r="W1863" s="48"/>
      <c r="X1863" s="48"/>
      <c r="Y1863" s="48"/>
      <c r="Z1863" s="48"/>
    </row>
    <row r="1864" spans="2:26" x14ac:dyDescent="0.2">
      <c r="B1864" s="48"/>
      <c r="C1864" s="48"/>
      <c r="D1864" s="48"/>
      <c r="E1864" s="48"/>
      <c r="F1864" s="48"/>
      <c r="G1864" s="48"/>
      <c r="H1864" s="48"/>
      <c r="I1864" s="48"/>
      <c r="J1864" s="48"/>
      <c r="K1864" s="48"/>
      <c r="L1864" s="50"/>
      <c r="M1864" s="50"/>
      <c r="N1864" s="48"/>
      <c r="O1864" s="48"/>
      <c r="P1864" s="48"/>
      <c r="Q1864" s="48"/>
      <c r="R1864" s="48"/>
      <c r="S1864" s="49"/>
      <c r="T1864" s="49"/>
      <c r="U1864" s="49"/>
      <c r="V1864" s="48"/>
      <c r="W1864" s="48"/>
      <c r="X1864" s="48"/>
      <c r="Y1864" s="48"/>
      <c r="Z1864" s="48"/>
    </row>
    <row r="1865" spans="2:26" x14ac:dyDescent="0.2">
      <c r="B1865" s="48"/>
      <c r="C1865" s="48"/>
      <c r="D1865" s="48"/>
      <c r="E1865" s="48"/>
      <c r="F1865" s="48"/>
      <c r="G1865" s="48"/>
      <c r="H1865" s="48"/>
      <c r="I1865" s="48"/>
      <c r="J1865" s="48"/>
      <c r="K1865" s="48"/>
      <c r="L1865" s="50"/>
      <c r="M1865" s="50"/>
      <c r="N1865" s="48"/>
      <c r="O1865" s="48"/>
      <c r="P1865" s="48"/>
      <c r="Q1865" s="48"/>
      <c r="R1865" s="48"/>
      <c r="S1865" s="49"/>
      <c r="T1865" s="49"/>
      <c r="U1865" s="49"/>
      <c r="V1865" s="48"/>
      <c r="W1865" s="48"/>
      <c r="X1865" s="48"/>
      <c r="Y1865" s="48"/>
      <c r="Z1865" s="48"/>
    </row>
    <row r="1866" spans="2:26" x14ac:dyDescent="0.2">
      <c r="B1866" s="48"/>
      <c r="C1866" s="48"/>
      <c r="D1866" s="48"/>
      <c r="E1866" s="48"/>
      <c r="F1866" s="48"/>
      <c r="G1866" s="48"/>
      <c r="H1866" s="48"/>
      <c r="I1866" s="48"/>
      <c r="J1866" s="48"/>
      <c r="K1866" s="48"/>
      <c r="L1866" s="50"/>
      <c r="M1866" s="50"/>
      <c r="N1866" s="48"/>
      <c r="O1866" s="48"/>
      <c r="P1866" s="48"/>
      <c r="Q1866" s="48"/>
      <c r="R1866" s="48"/>
      <c r="S1866" s="49"/>
      <c r="T1866" s="49"/>
      <c r="U1866" s="49"/>
      <c r="V1866" s="48"/>
      <c r="W1866" s="48"/>
      <c r="X1866" s="48"/>
      <c r="Y1866" s="48"/>
      <c r="Z1866" s="48"/>
    </row>
    <row r="1867" spans="2:26" x14ac:dyDescent="0.2">
      <c r="B1867" s="48"/>
      <c r="C1867" s="48"/>
      <c r="D1867" s="48"/>
      <c r="E1867" s="48"/>
      <c r="F1867" s="48"/>
      <c r="G1867" s="48"/>
      <c r="H1867" s="48"/>
      <c r="I1867" s="48"/>
      <c r="J1867" s="48"/>
      <c r="K1867" s="48"/>
      <c r="L1867" s="50"/>
      <c r="M1867" s="50"/>
      <c r="N1867" s="48"/>
      <c r="O1867" s="48"/>
      <c r="P1867" s="48"/>
      <c r="Q1867" s="48"/>
      <c r="R1867" s="48"/>
      <c r="S1867" s="49"/>
      <c r="T1867" s="49"/>
      <c r="U1867" s="49"/>
      <c r="V1867" s="48"/>
      <c r="W1867" s="48"/>
      <c r="X1867" s="48"/>
      <c r="Y1867" s="48"/>
      <c r="Z1867" s="48"/>
    </row>
    <row r="1868" spans="2:26" x14ac:dyDescent="0.2">
      <c r="B1868" s="48"/>
      <c r="C1868" s="48"/>
      <c r="D1868" s="48"/>
      <c r="E1868" s="48"/>
      <c r="F1868" s="48"/>
      <c r="G1868" s="48"/>
      <c r="H1868" s="48"/>
      <c r="I1868" s="48"/>
      <c r="J1868" s="48"/>
      <c r="K1868" s="48"/>
      <c r="L1868" s="50"/>
      <c r="M1868" s="50"/>
      <c r="N1868" s="48"/>
      <c r="O1868" s="48"/>
      <c r="P1868" s="48"/>
      <c r="Q1868" s="48"/>
      <c r="R1868" s="48"/>
      <c r="S1868" s="49"/>
      <c r="T1868" s="49"/>
      <c r="U1868" s="49"/>
      <c r="V1868" s="48"/>
      <c r="W1868" s="48"/>
      <c r="X1868" s="48"/>
      <c r="Y1868" s="48"/>
      <c r="Z1868" s="48"/>
    </row>
    <row r="1869" spans="2:26" x14ac:dyDescent="0.2">
      <c r="B1869" s="48"/>
      <c r="C1869" s="48"/>
      <c r="D1869" s="48"/>
      <c r="E1869" s="48"/>
      <c r="F1869" s="48"/>
      <c r="G1869" s="48"/>
      <c r="H1869" s="48"/>
      <c r="I1869" s="48"/>
      <c r="J1869" s="48"/>
      <c r="K1869" s="48"/>
      <c r="L1869" s="50"/>
      <c r="M1869" s="50"/>
      <c r="N1869" s="48"/>
      <c r="O1869" s="48"/>
      <c r="P1869" s="48"/>
      <c r="Q1869" s="48"/>
      <c r="R1869" s="48"/>
      <c r="S1869" s="49"/>
      <c r="T1869" s="49"/>
      <c r="U1869" s="49"/>
      <c r="V1869" s="48"/>
      <c r="W1869" s="48"/>
      <c r="X1869" s="48"/>
      <c r="Y1869" s="48"/>
      <c r="Z1869" s="48"/>
    </row>
    <row r="1870" spans="2:26" x14ac:dyDescent="0.2">
      <c r="B1870" s="48"/>
      <c r="C1870" s="48"/>
      <c r="D1870" s="48"/>
      <c r="E1870" s="48"/>
      <c r="F1870" s="48"/>
      <c r="G1870" s="48"/>
      <c r="H1870" s="48"/>
      <c r="I1870" s="48"/>
      <c r="J1870" s="48"/>
      <c r="K1870" s="48"/>
      <c r="L1870" s="50"/>
      <c r="M1870" s="50"/>
      <c r="N1870" s="48"/>
      <c r="O1870" s="48"/>
      <c r="P1870" s="48"/>
      <c r="Q1870" s="48"/>
      <c r="R1870" s="48"/>
      <c r="S1870" s="49"/>
      <c r="T1870" s="49"/>
      <c r="U1870" s="49"/>
      <c r="V1870" s="48"/>
      <c r="W1870" s="48"/>
      <c r="X1870" s="48"/>
      <c r="Y1870" s="48"/>
      <c r="Z1870" s="48"/>
    </row>
    <row r="1871" spans="2:26" x14ac:dyDescent="0.2">
      <c r="B1871" s="48"/>
      <c r="C1871" s="48"/>
      <c r="D1871" s="48"/>
      <c r="E1871" s="48"/>
      <c r="F1871" s="48"/>
      <c r="G1871" s="48"/>
      <c r="H1871" s="48"/>
      <c r="I1871" s="48"/>
      <c r="J1871" s="48"/>
      <c r="K1871" s="48"/>
      <c r="L1871" s="50"/>
      <c r="M1871" s="50"/>
      <c r="N1871" s="48"/>
      <c r="O1871" s="48"/>
      <c r="P1871" s="48"/>
      <c r="Q1871" s="48"/>
      <c r="R1871" s="48"/>
      <c r="S1871" s="49"/>
      <c r="T1871" s="49"/>
      <c r="U1871" s="49"/>
      <c r="V1871" s="48"/>
      <c r="W1871" s="48"/>
      <c r="X1871" s="48"/>
      <c r="Y1871" s="48"/>
      <c r="Z1871" s="48"/>
    </row>
    <row r="1872" spans="2:26" x14ac:dyDescent="0.2">
      <c r="B1872" s="48"/>
      <c r="C1872" s="48"/>
      <c r="D1872" s="48"/>
      <c r="E1872" s="48"/>
      <c r="F1872" s="48"/>
      <c r="G1872" s="48"/>
      <c r="H1872" s="48"/>
      <c r="I1872" s="48"/>
      <c r="J1872" s="48"/>
      <c r="K1872" s="48"/>
      <c r="L1872" s="50"/>
      <c r="M1872" s="50"/>
      <c r="N1872" s="48"/>
      <c r="O1872" s="48"/>
      <c r="P1872" s="48"/>
      <c r="Q1872" s="48"/>
      <c r="R1872" s="48"/>
      <c r="S1872" s="49"/>
      <c r="T1872" s="49"/>
      <c r="U1872" s="49"/>
      <c r="V1872" s="48"/>
      <c r="W1872" s="48"/>
      <c r="X1872" s="48"/>
      <c r="Y1872" s="48"/>
      <c r="Z1872" s="48"/>
    </row>
    <row r="1873" spans="2:26" x14ac:dyDescent="0.2">
      <c r="B1873" s="48"/>
      <c r="C1873" s="48"/>
      <c r="D1873" s="48"/>
      <c r="E1873" s="48"/>
      <c r="F1873" s="48"/>
      <c r="G1873" s="48"/>
      <c r="H1873" s="48"/>
      <c r="I1873" s="48"/>
      <c r="J1873" s="48"/>
      <c r="K1873" s="48"/>
      <c r="L1873" s="50"/>
      <c r="M1873" s="50"/>
      <c r="N1873" s="48"/>
      <c r="O1873" s="48"/>
      <c r="P1873" s="48"/>
      <c r="Q1873" s="48"/>
      <c r="R1873" s="48"/>
      <c r="S1873" s="49"/>
      <c r="T1873" s="49"/>
      <c r="U1873" s="49"/>
      <c r="V1873" s="48"/>
      <c r="W1873" s="48"/>
      <c r="X1873" s="48"/>
      <c r="Y1873" s="48"/>
      <c r="Z1873" s="48"/>
    </row>
    <row r="1874" spans="2:26" x14ac:dyDescent="0.2">
      <c r="B1874" s="48"/>
      <c r="C1874" s="48"/>
      <c r="D1874" s="48"/>
      <c r="E1874" s="48"/>
      <c r="F1874" s="48"/>
      <c r="G1874" s="48"/>
      <c r="H1874" s="48"/>
      <c r="I1874" s="48"/>
      <c r="J1874" s="48"/>
      <c r="K1874" s="48"/>
      <c r="L1874" s="50"/>
      <c r="M1874" s="50"/>
      <c r="N1874" s="48"/>
      <c r="O1874" s="48"/>
      <c r="P1874" s="48"/>
      <c r="Q1874" s="48"/>
      <c r="R1874" s="48"/>
      <c r="S1874" s="49"/>
      <c r="T1874" s="49"/>
      <c r="U1874" s="49"/>
      <c r="V1874" s="48"/>
      <c r="W1874" s="48"/>
      <c r="X1874" s="48"/>
      <c r="Y1874" s="48"/>
      <c r="Z1874" s="48"/>
    </row>
    <row r="1875" spans="2:26" x14ac:dyDescent="0.2">
      <c r="B1875" s="48"/>
      <c r="C1875" s="48"/>
      <c r="D1875" s="48"/>
      <c r="E1875" s="48"/>
      <c r="F1875" s="48"/>
      <c r="G1875" s="48"/>
      <c r="H1875" s="48"/>
      <c r="I1875" s="48"/>
      <c r="J1875" s="48"/>
      <c r="K1875" s="48"/>
      <c r="L1875" s="50"/>
      <c r="M1875" s="50"/>
      <c r="N1875" s="48"/>
      <c r="O1875" s="48"/>
      <c r="P1875" s="48"/>
      <c r="Q1875" s="48"/>
      <c r="R1875" s="48"/>
      <c r="S1875" s="49"/>
      <c r="T1875" s="49"/>
      <c r="U1875" s="49"/>
      <c r="V1875" s="48"/>
      <c r="W1875" s="48"/>
      <c r="X1875" s="48"/>
      <c r="Y1875" s="48"/>
      <c r="Z1875" s="48"/>
    </row>
    <row r="1876" spans="2:26" x14ac:dyDescent="0.2">
      <c r="B1876" s="48"/>
      <c r="C1876" s="48"/>
      <c r="D1876" s="48"/>
      <c r="E1876" s="48"/>
      <c r="F1876" s="48"/>
      <c r="G1876" s="48"/>
      <c r="H1876" s="48"/>
      <c r="I1876" s="48"/>
      <c r="J1876" s="48"/>
      <c r="K1876" s="48"/>
      <c r="L1876" s="50"/>
      <c r="M1876" s="50"/>
      <c r="N1876" s="48"/>
      <c r="O1876" s="48"/>
      <c r="P1876" s="48"/>
      <c r="Q1876" s="48"/>
      <c r="R1876" s="48"/>
      <c r="S1876" s="49"/>
      <c r="T1876" s="49"/>
      <c r="U1876" s="49"/>
      <c r="V1876" s="48"/>
      <c r="W1876" s="48"/>
      <c r="X1876" s="48"/>
      <c r="Y1876" s="48"/>
      <c r="Z1876" s="48"/>
    </row>
    <row r="1877" spans="2:26" x14ac:dyDescent="0.2">
      <c r="B1877" s="48"/>
      <c r="C1877" s="48"/>
      <c r="D1877" s="48"/>
      <c r="E1877" s="48"/>
      <c r="F1877" s="48"/>
      <c r="G1877" s="48"/>
      <c r="H1877" s="48"/>
      <c r="I1877" s="48"/>
      <c r="J1877" s="48"/>
      <c r="K1877" s="48"/>
      <c r="L1877" s="50"/>
      <c r="M1877" s="50"/>
      <c r="N1877" s="48"/>
      <c r="O1877" s="48"/>
      <c r="P1877" s="48"/>
      <c r="Q1877" s="48"/>
      <c r="R1877" s="48"/>
      <c r="S1877" s="49"/>
      <c r="T1877" s="49"/>
      <c r="U1877" s="49"/>
      <c r="V1877" s="48"/>
      <c r="W1877" s="48"/>
      <c r="X1877" s="48"/>
      <c r="Y1877" s="48"/>
      <c r="Z1877" s="48"/>
    </row>
    <row r="1878" spans="2:26" x14ac:dyDescent="0.2">
      <c r="B1878" s="48"/>
      <c r="C1878" s="48"/>
      <c r="D1878" s="48"/>
      <c r="E1878" s="48"/>
      <c r="F1878" s="48"/>
      <c r="G1878" s="48"/>
      <c r="H1878" s="48"/>
      <c r="I1878" s="48"/>
      <c r="J1878" s="48"/>
      <c r="K1878" s="48"/>
      <c r="L1878" s="50"/>
      <c r="M1878" s="50"/>
      <c r="N1878" s="48"/>
      <c r="O1878" s="48"/>
      <c r="P1878" s="48"/>
      <c r="Q1878" s="48"/>
      <c r="R1878" s="48"/>
      <c r="S1878" s="49"/>
      <c r="T1878" s="49"/>
      <c r="U1878" s="49"/>
      <c r="V1878" s="48"/>
      <c r="W1878" s="48"/>
      <c r="X1878" s="48"/>
      <c r="Y1878" s="48"/>
      <c r="Z1878" s="48"/>
    </row>
    <row r="1879" spans="2:26" x14ac:dyDescent="0.2">
      <c r="B1879" s="48"/>
      <c r="C1879" s="48"/>
      <c r="D1879" s="48"/>
      <c r="E1879" s="48"/>
      <c r="F1879" s="48"/>
      <c r="G1879" s="48"/>
      <c r="H1879" s="48"/>
      <c r="I1879" s="48"/>
      <c r="J1879" s="48"/>
      <c r="K1879" s="48"/>
      <c r="L1879" s="50"/>
      <c r="M1879" s="50"/>
      <c r="N1879" s="48"/>
      <c r="O1879" s="48"/>
      <c r="P1879" s="48"/>
      <c r="Q1879" s="48"/>
      <c r="R1879" s="48"/>
      <c r="S1879" s="49"/>
      <c r="T1879" s="49"/>
      <c r="U1879" s="49"/>
      <c r="V1879" s="48"/>
      <c r="W1879" s="48"/>
      <c r="X1879" s="48"/>
      <c r="Y1879" s="48"/>
      <c r="Z1879" s="48"/>
    </row>
    <row r="1880" spans="2:26" x14ac:dyDescent="0.2">
      <c r="B1880" s="48"/>
      <c r="C1880" s="48"/>
      <c r="D1880" s="48"/>
      <c r="E1880" s="48"/>
      <c r="F1880" s="48"/>
      <c r="G1880" s="48"/>
      <c r="H1880" s="48"/>
      <c r="I1880" s="48"/>
      <c r="J1880" s="48"/>
      <c r="K1880" s="48"/>
      <c r="L1880" s="50"/>
      <c r="M1880" s="50"/>
      <c r="N1880" s="48"/>
      <c r="O1880" s="48"/>
      <c r="P1880" s="48"/>
      <c r="Q1880" s="48"/>
      <c r="R1880" s="48"/>
      <c r="S1880" s="49"/>
      <c r="T1880" s="49"/>
      <c r="U1880" s="49"/>
      <c r="V1880" s="48"/>
      <c r="W1880" s="48"/>
      <c r="X1880" s="48"/>
      <c r="Y1880" s="48"/>
      <c r="Z1880" s="48"/>
    </row>
    <row r="1881" spans="2:26" x14ac:dyDescent="0.2">
      <c r="B1881" s="48"/>
      <c r="C1881" s="48"/>
      <c r="D1881" s="48"/>
      <c r="E1881" s="48"/>
      <c r="F1881" s="48"/>
      <c r="G1881" s="48"/>
      <c r="H1881" s="48"/>
      <c r="I1881" s="48"/>
      <c r="J1881" s="48"/>
      <c r="K1881" s="48"/>
      <c r="L1881" s="50"/>
      <c r="M1881" s="50"/>
      <c r="N1881" s="48"/>
      <c r="O1881" s="48"/>
      <c r="P1881" s="48"/>
      <c r="Q1881" s="48"/>
      <c r="R1881" s="48"/>
      <c r="S1881" s="49"/>
      <c r="T1881" s="49"/>
      <c r="U1881" s="49"/>
      <c r="V1881" s="48"/>
      <c r="W1881" s="48"/>
      <c r="X1881" s="48"/>
      <c r="Y1881" s="48"/>
      <c r="Z1881" s="48"/>
    </row>
    <row r="1882" spans="2:26" x14ac:dyDescent="0.2">
      <c r="B1882" s="48"/>
      <c r="C1882" s="48"/>
      <c r="D1882" s="48"/>
      <c r="E1882" s="48"/>
      <c r="F1882" s="48"/>
      <c r="G1882" s="48"/>
      <c r="H1882" s="48"/>
      <c r="I1882" s="48"/>
      <c r="J1882" s="48"/>
      <c r="K1882" s="48"/>
      <c r="L1882" s="50"/>
      <c r="M1882" s="50"/>
      <c r="N1882" s="48"/>
      <c r="O1882" s="48"/>
      <c r="P1882" s="48"/>
      <c r="Q1882" s="48"/>
      <c r="R1882" s="48"/>
      <c r="S1882" s="49"/>
      <c r="T1882" s="49"/>
      <c r="U1882" s="49"/>
      <c r="V1882" s="48"/>
      <c r="W1882" s="48"/>
      <c r="X1882" s="48"/>
      <c r="Y1882" s="48"/>
      <c r="Z1882" s="48"/>
    </row>
    <row r="1883" spans="2:26" x14ac:dyDescent="0.2">
      <c r="B1883" s="48"/>
      <c r="C1883" s="48"/>
      <c r="D1883" s="48"/>
      <c r="E1883" s="48"/>
      <c r="F1883" s="48"/>
      <c r="G1883" s="48"/>
      <c r="H1883" s="48"/>
      <c r="I1883" s="48"/>
      <c r="J1883" s="48"/>
      <c r="K1883" s="48"/>
      <c r="L1883" s="50"/>
      <c r="M1883" s="50"/>
      <c r="N1883" s="48"/>
      <c r="O1883" s="48"/>
      <c r="P1883" s="48"/>
      <c r="Q1883" s="48"/>
      <c r="R1883" s="48"/>
      <c r="S1883" s="49"/>
      <c r="T1883" s="49"/>
      <c r="U1883" s="49"/>
      <c r="V1883" s="48"/>
      <c r="W1883" s="48"/>
      <c r="X1883" s="48"/>
      <c r="Y1883" s="48"/>
      <c r="Z1883" s="48"/>
    </row>
    <row r="1884" spans="2:26" x14ac:dyDescent="0.2">
      <c r="B1884" s="48"/>
      <c r="C1884" s="48"/>
      <c r="D1884" s="48"/>
      <c r="E1884" s="48"/>
      <c r="F1884" s="48"/>
      <c r="G1884" s="48"/>
      <c r="H1884" s="48"/>
      <c r="I1884" s="48"/>
      <c r="J1884" s="48"/>
      <c r="K1884" s="48"/>
      <c r="L1884" s="50"/>
      <c r="M1884" s="50"/>
      <c r="N1884" s="48"/>
      <c r="O1884" s="48"/>
      <c r="P1884" s="48"/>
      <c r="Q1884" s="48"/>
      <c r="R1884" s="48"/>
      <c r="S1884" s="49"/>
      <c r="T1884" s="49"/>
      <c r="U1884" s="49"/>
      <c r="V1884" s="48"/>
      <c r="W1884" s="48"/>
      <c r="X1884" s="48"/>
      <c r="Y1884" s="48"/>
      <c r="Z1884" s="48"/>
    </row>
    <row r="1885" spans="2:26" x14ac:dyDescent="0.2">
      <c r="B1885" s="48"/>
      <c r="C1885" s="48"/>
      <c r="D1885" s="48"/>
      <c r="E1885" s="48"/>
      <c r="F1885" s="48"/>
      <c r="G1885" s="48"/>
      <c r="H1885" s="48"/>
      <c r="I1885" s="48"/>
      <c r="J1885" s="48"/>
      <c r="K1885" s="48"/>
      <c r="L1885" s="50"/>
      <c r="M1885" s="50"/>
      <c r="N1885" s="48"/>
      <c r="O1885" s="48"/>
      <c r="P1885" s="48"/>
      <c r="Q1885" s="48"/>
      <c r="R1885" s="48"/>
      <c r="S1885" s="49"/>
      <c r="T1885" s="49"/>
      <c r="U1885" s="49"/>
      <c r="V1885" s="48"/>
      <c r="W1885" s="48"/>
      <c r="X1885" s="48"/>
      <c r="Y1885" s="48"/>
      <c r="Z1885" s="48"/>
    </row>
    <row r="1886" spans="2:26" x14ac:dyDescent="0.2">
      <c r="B1886" s="48"/>
      <c r="C1886" s="48"/>
      <c r="D1886" s="48"/>
      <c r="E1886" s="48"/>
      <c r="F1886" s="48"/>
      <c r="G1886" s="48"/>
      <c r="H1886" s="48"/>
      <c r="I1886" s="48"/>
      <c r="J1886" s="48"/>
      <c r="K1886" s="48"/>
      <c r="L1886" s="50"/>
      <c r="M1886" s="50"/>
      <c r="N1886" s="48"/>
      <c r="O1886" s="48"/>
      <c r="P1886" s="48"/>
      <c r="Q1886" s="48"/>
      <c r="R1886" s="48"/>
      <c r="S1886" s="49"/>
      <c r="T1886" s="49"/>
      <c r="U1886" s="49"/>
      <c r="V1886" s="48"/>
      <c r="W1886" s="48"/>
      <c r="X1886" s="48"/>
      <c r="Y1886" s="48"/>
      <c r="Z1886" s="48"/>
    </row>
    <row r="1887" spans="2:26" x14ac:dyDescent="0.2">
      <c r="B1887" s="48"/>
      <c r="C1887" s="48"/>
      <c r="D1887" s="48"/>
      <c r="E1887" s="48"/>
      <c r="F1887" s="48"/>
      <c r="G1887" s="48"/>
      <c r="H1887" s="48"/>
      <c r="I1887" s="48"/>
      <c r="J1887" s="48"/>
      <c r="K1887" s="48"/>
      <c r="L1887" s="50"/>
      <c r="M1887" s="50"/>
      <c r="N1887" s="48"/>
      <c r="O1887" s="48"/>
      <c r="P1887" s="48"/>
      <c r="Q1887" s="48"/>
      <c r="R1887" s="48"/>
      <c r="S1887" s="49"/>
      <c r="T1887" s="49"/>
      <c r="U1887" s="49"/>
      <c r="V1887" s="48"/>
      <c r="W1887" s="48"/>
      <c r="X1887" s="48"/>
      <c r="Y1887" s="48"/>
      <c r="Z1887" s="48"/>
    </row>
    <row r="1888" spans="2:26" x14ac:dyDescent="0.2">
      <c r="B1888" s="48"/>
      <c r="C1888" s="48"/>
      <c r="D1888" s="48"/>
      <c r="E1888" s="48"/>
      <c r="F1888" s="48"/>
      <c r="G1888" s="48"/>
      <c r="H1888" s="48"/>
      <c r="I1888" s="48"/>
      <c r="J1888" s="48"/>
      <c r="K1888" s="48"/>
      <c r="L1888" s="50"/>
      <c r="M1888" s="50"/>
      <c r="N1888" s="48"/>
      <c r="O1888" s="48"/>
      <c r="P1888" s="48"/>
      <c r="Q1888" s="48"/>
      <c r="R1888" s="48"/>
      <c r="S1888" s="49"/>
      <c r="T1888" s="49"/>
      <c r="U1888" s="49"/>
      <c r="V1888" s="48"/>
      <c r="W1888" s="48"/>
      <c r="X1888" s="48"/>
      <c r="Y1888" s="48"/>
      <c r="Z1888" s="48"/>
    </row>
    <row r="1889" spans="2:26" x14ac:dyDescent="0.2">
      <c r="B1889" s="48"/>
      <c r="C1889" s="48"/>
      <c r="D1889" s="48"/>
      <c r="E1889" s="48"/>
      <c r="F1889" s="48"/>
      <c r="G1889" s="48"/>
      <c r="H1889" s="48"/>
      <c r="I1889" s="48"/>
      <c r="J1889" s="48"/>
      <c r="K1889" s="48"/>
      <c r="L1889" s="50"/>
      <c r="M1889" s="50"/>
      <c r="N1889" s="48"/>
      <c r="O1889" s="48"/>
      <c r="P1889" s="48"/>
      <c r="Q1889" s="48"/>
      <c r="R1889" s="48"/>
      <c r="S1889" s="49"/>
      <c r="T1889" s="49"/>
      <c r="U1889" s="49"/>
      <c r="V1889" s="48"/>
      <c r="W1889" s="48"/>
      <c r="X1889" s="48"/>
      <c r="Y1889" s="48"/>
      <c r="Z1889" s="48"/>
    </row>
    <row r="1890" spans="2:26" x14ac:dyDescent="0.2">
      <c r="B1890" s="48"/>
      <c r="C1890" s="48"/>
      <c r="D1890" s="48"/>
      <c r="E1890" s="48"/>
      <c r="F1890" s="48"/>
      <c r="G1890" s="48"/>
      <c r="H1890" s="48"/>
      <c r="I1890" s="48"/>
      <c r="J1890" s="48"/>
      <c r="K1890" s="48"/>
      <c r="L1890" s="50"/>
      <c r="M1890" s="50"/>
      <c r="N1890" s="48"/>
      <c r="O1890" s="48"/>
      <c r="P1890" s="48"/>
      <c r="Q1890" s="48"/>
      <c r="R1890" s="48"/>
      <c r="S1890" s="49"/>
      <c r="T1890" s="49"/>
      <c r="U1890" s="49"/>
      <c r="V1890" s="48"/>
      <c r="W1890" s="48"/>
      <c r="X1890" s="48"/>
      <c r="Y1890" s="48"/>
      <c r="Z1890" s="48"/>
    </row>
    <row r="1891" spans="2:26" x14ac:dyDescent="0.2">
      <c r="B1891" s="48"/>
      <c r="C1891" s="48"/>
      <c r="D1891" s="48"/>
      <c r="E1891" s="48"/>
      <c r="F1891" s="48"/>
      <c r="G1891" s="48"/>
      <c r="H1891" s="48"/>
      <c r="I1891" s="48"/>
      <c r="J1891" s="48"/>
      <c r="K1891" s="48"/>
      <c r="L1891" s="50"/>
      <c r="M1891" s="50"/>
      <c r="N1891" s="48"/>
      <c r="O1891" s="48"/>
      <c r="P1891" s="48"/>
      <c r="Q1891" s="48"/>
      <c r="R1891" s="48"/>
      <c r="S1891" s="49"/>
      <c r="T1891" s="49"/>
      <c r="U1891" s="49"/>
      <c r="V1891" s="48"/>
      <c r="W1891" s="48"/>
      <c r="X1891" s="48"/>
      <c r="Y1891" s="48"/>
      <c r="Z1891" s="48"/>
    </row>
    <row r="1892" spans="2:26" x14ac:dyDescent="0.2">
      <c r="B1892" s="48"/>
      <c r="C1892" s="48"/>
      <c r="D1892" s="48"/>
      <c r="E1892" s="48"/>
      <c r="F1892" s="48"/>
      <c r="G1892" s="48"/>
      <c r="H1892" s="48"/>
      <c r="I1892" s="48"/>
      <c r="J1892" s="48"/>
      <c r="K1892" s="48"/>
      <c r="L1892" s="50"/>
      <c r="M1892" s="50"/>
      <c r="N1892" s="48"/>
      <c r="O1892" s="48"/>
      <c r="P1892" s="48"/>
      <c r="Q1892" s="48"/>
      <c r="R1892" s="48"/>
      <c r="S1892" s="49"/>
      <c r="T1892" s="49"/>
      <c r="U1892" s="49"/>
      <c r="V1892" s="48"/>
      <c r="W1892" s="48"/>
      <c r="X1892" s="48"/>
      <c r="Y1892" s="48"/>
      <c r="Z1892" s="48"/>
    </row>
    <row r="1893" spans="2:26" x14ac:dyDescent="0.2">
      <c r="B1893" s="48"/>
      <c r="C1893" s="48"/>
      <c r="D1893" s="48"/>
      <c r="E1893" s="48"/>
      <c r="F1893" s="48"/>
      <c r="G1893" s="48"/>
      <c r="H1893" s="48"/>
      <c r="I1893" s="48"/>
      <c r="J1893" s="48"/>
      <c r="K1893" s="48"/>
      <c r="L1893" s="50"/>
      <c r="M1893" s="50"/>
      <c r="N1893" s="48"/>
      <c r="O1893" s="48"/>
      <c r="P1893" s="48"/>
      <c r="Q1893" s="48"/>
      <c r="R1893" s="48"/>
      <c r="S1893" s="49"/>
      <c r="T1893" s="49"/>
      <c r="U1893" s="49"/>
      <c r="V1893" s="48"/>
      <c r="W1893" s="48"/>
      <c r="X1893" s="48"/>
      <c r="Y1893" s="48"/>
      <c r="Z1893" s="48"/>
    </row>
    <row r="1894" spans="2:26" x14ac:dyDescent="0.2">
      <c r="B1894" s="48"/>
      <c r="C1894" s="48"/>
      <c r="D1894" s="48"/>
      <c r="E1894" s="48"/>
      <c r="F1894" s="48"/>
      <c r="G1894" s="48"/>
      <c r="H1894" s="48"/>
      <c r="I1894" s="48"/>
      <c r="J1894" s="48"/>
      <c r="K1894" s="48"/>
      <c r="L1894" s="50"/>
      <c r="M1894" s="50"/>
      <c r="N1894" s="48"/>
      <c r="O1894" s="48"/>
      <c r="P1894" s="48"/>
      <c r="Q1894" s="48"/>
      <c r="R1894" s="48"/>
      <c r="S1894" s="49"/>
      <c r="T1894" s="49"/>
      <c r="U1894" s="49"/>
      <c r="V1894" s="48"/>
      <c r="W1894" s="48"/>
      <c r="X1894" s="48"/>
      <c r="Y1894" s="48"/>
      <c r="Z1894" s="48"/>
    </row>
    <row r="1895" spans="2:26" x14ac:dyDescent="0.2">
      <c r="B1895" s="48"/>
      <c r="C1895" s="48"/>
      <c r="D1895" s="48"/>
      <c r="E1895" s="48"/>
      <c r="F1895" s="48"/>
      <c r="G1895" s="48"/>
      <c r="H1895" s="48"/>
      <c r="I1895" s="48"/>
      <c r="J1895" s="48"/>
      <c r="K1895" s="48"/>
      <c r="L1895" s="50"/>
      <c r="M1895" s="50"/>
      <c r="N1895" s="48"/>
      <c r="O1895" s="48"/>
      <c r="P1895" s="48"/>
      <c r="Q1895" s="48"/>
      <c r="R1895" s="48"/>
      <c r="S1895" s="49"/>
      <c r="T1895" s="49"/>
      <c r="U1895" s="49"/>
      <c r="V1895" s="48"/>
      <c r="W1895" s="48"/>
      <c r="X1895" s="48"/>
      <c r="Y1895" s="48"/>
      <c r="Z1895" s="48"/>
    </row>
    <row r="1896" spans="2:26" x14ac:dyDescent="0.2">
      <c r="B1896" s="48"/>
      <c r="C1896" s="48"/>
      <c r="D1896" s="48"/>
      <c r="E1896" s="48"/>
      <c r="F1896" s="48"/>
      <c r="G1896" s="48"/>
      <c r="H1896" s="48"/>
      <c r="I1896" s="48"/>
      <c r="J1896" s="48"/>
      <c r="K1896" s="48"/>
      <c r="L1896" s="50"/>
      <c r="M1896" s="50"/>
      <c r="N1896" s="48"/>
      <c r="O1896" s="48"/>
      <c r="P1896" s="48"/>
      <c r="Q1896" s="48"/>
      <c r="R1896" s="48"/>
      <c r="S1896" s="49"/>
      <c r="T1896" s="49"/>
      <c r="U1896" s="49"/>
      <c r="V1896" s="48"/>
      <c r="W1896" s="48"/>
      <c r="X1896" s="48"/>
      <c r="Y1896" s="48"/>
      <c r="Z1896" s="48"/>
    </row>
    <row r="1897" spans="2:26" x14ac:dyDescent="0.2">
      <c r="B1897" s="48"/>
      <c r="C1897" s="48"/>
      <c r="D1897" s="48"/>
      <c r="E1897" s="48"/>
      <c r="F1897" s="48"/>
      <c r="G1897" s="48"/>
      <c r="H1897" s="48"/>
      <c r="I1897" s="48"/>
      <c r="J1897" s="48"/>
      <c r="K1897" s="48"/>
      <c r="L1897" s="50"/>
      <c r="M1897" s="50"/>
      <c r="N1897" s="48"/>
      <c r="O1897" s="48"/>
      <c r="P1897" s="48"/>
      <c r="Q1897" s="48"/>
      <c r="R1897" s="48"/>
      <c r="S1897" s="49"/>
      <c r="T1897" s="49"/>
      <c r="U1897" s="49"/>
      <c r="V1897" s="48"/>
      <c r="W1897" s="48"/>
      <c r="X1897" s="48"/>
      <c r="Y1897" s="48"/>
      <c r="Z1897" s="48"/>
    </row>
    <row r="1898" spans="2:26" x14ac:dyDescent="0.2">
      <c r="B1898" s="48"/>
      <c r="C1898" s="48"/>
      <c r="D1898" s="48"/>
      <c r="E1898" s="48"/>
      <c r="F1898" s="48"/>
      <c r="G1898" s="48"/>
      <c r="H1898" s="48"/>
      <c r="I1898" s="48"/>
      <c r="J1898" s="48"/>
      <c r="K1898" s="48"/>
      <c r="L1898" s="50"/>
      <c r="M1898" s="50"/>
      <c r="N1898" s="48"/>
      <c r="O1898" s="48"/>
      <c r="P1898" s="48"/>
      <c r="Q1898" s="48"/>
      <c r="R1898" s="48"/>
      <c r="S1898" s="49"/>
      <c r="T1898" s="49"/>
      <c r="U1898" s="49"/>
      <c r="V1898" s="48"/>
      <c r="W1898" s="48"/>
      <c r="X1898" s="48"/>
      <c r="Y1898" s="48"/>
      <c r="Z1898" s="48"/>
    </row>
    <row r="1899" spans="2:26" x14ac:dyDescent="0.2">
      <c r="B1899" s="48"/>
      <c r="C1899" s="48"/>
      <c r="D1899" s="48"/>
      <c r="E1899" s="48"/>
      <c r="F1899" s="48"/>
      <c r="G1899" s="48"/>
      <c r="H1899" s="48"/>
      <c r="I1899" s="48"/>
      <c r="J1899" s="48"/>
      <c r="K1899" s="48"/>
      <c r="L1899" s="50"/>
      <c r="M1899" s="50"/>
      <c r="N1899" s="48"/>
      <c r="O1899" s="48"/>
      <c r="P1899" s="48"/>
      <c r="Q1899" s="48"/>
      <c r="R1899" s="48"/>
      <c r="S1899" s="49"/>
      <c r="T1899" s="49"/>
      <c r="U1899" s="49"/>
      <c r="V1899" s="48"/>
      <c r="W1899" s="48"/>
      <c r="X1899" s="48"/>
      <c r="Y1899" s="48"/>
      <c r="Z1899" s="48"/>
    </row>
    <row r="1900" spans="2:26" x14ac:dyDescent="0.2">
      <c r="B1900" s="48"/>
      <c r="C1900" s="48"/>
      <c r="D1900" s="48"/>
      <c r="E1900" s="48"/>
      <c r="F1900" s="48"/>
      <c r="G1900" s="48"/>
      <c r="H1900" s="48"/>
      <c r="I1900" s="48"/>
      <c r="J1900" s="48"/>
      <c r="K1900" s="48"/>
      <c r="L1900" s="50"/>
      <c r="M1900" s="50"/>
      <c r="N1900" s="48"/>
      <c r="O1900" s="48"/>
      <c r="P1900" s="48"/>
      <c r="Q1900" s="48"/>
      <c r="R1900" s="48"/>
      <c r="S1900" s="49"/>
      <c r="T1900" s="49"/>
      <c r="U1900" s="49"/>
      <c r="V1900" s="48"/>
      <c r="W1900" s="48"/>
      <c r="X1900" s="48"/>
      <c r="Y1900" s="48"/>
      <c r="Z1900" s="48"/>
    </row>
    <row r="1901" spans="2:26" x14ac:dyDescent="0.2">
      <c r="B1901" s="48"/>
      <c r="C1901" s="48"/>
      <c r="D1901" s="48"/>
      <c r="E1901" s="48"/>
      <c r="F1901" s="48"/>
      <c r="G1901" s="48"/>
      <c r="H1901" s="48"/>
      <c r="I1901" s="48"/>
      <c r="J1901" s="48"/>
      <c r="K1901" s="48"/>
      <c r="L1901" s="50"/>
      <c r="M1901" s="50"/>
      <c r="N1901" s="48"/>
      <c r="O1901" s="48"/>
      <c r="P1901" s="48"/>
      <c r="Q1901" s="48"/>
      <c r="R1901" s="48"/>
      <c r="S1901" s="49"/>
      <c r="T1901" s="49"/>
      <c r="U1901" s="49"/>
      <c r="V1901" s="48"/>
      <c r="W1901" s="48"/>
      <c r="X1901" s="48"/>
      <c r="Y1901" s="48"/>
      <c r="Z1901" s="48"/>
    </row>
    <row r="1902" spans="2:26" x14ac:dyDescent="0.2">
      <c r="B1902" s="48"/>
      <c r="C1902" s="48"/>
      <c r="D1902" s="48"/>
      <c r="E1902" s="48"/>
      <c r="F1902" s="48"/>
      <c r="G1902" s="48"/>
      <c r="H1902" s="48"/>
      <c r="I1902" s="48"/>
      <c r="J1902" s="48"/>
      <c r="K1902" s="48"/>
      <c r="L1902" s="50"/>
      <c r="M1902" s="50"/>
      <c r="N1902" s="48"/>
      <c r="O1902" s="48"/>
      <c r="P1902" s="48"/>
      <c r="Q1902" s="48"/>
      <c r="R1902" s="48"/>
      <c r="S1902" s="49"/>
      <c r="T1902" s="49"/>
      <c r="U1902" s="49"/>
      <c r="V1902" s="48"/>
      <c r="W1902" s="48"/>
      <c r="X1902" s="48"/>
      <c r="Y1902" s="48"/>
      <c r="Z1902" s="48"/>
    </row>
    <row r="1903" spans="2:26" x14ac:dyDescent="0.2">
      <c r="B1903" s="48"/>
      <c r="C1903" s="48"/>
      <c r="D1903" s="48"/>
      <c r="E1903" s="48"/>
      <c r="F1903" s="48"/>
      <c r="G1903" s="48"/>
      <c r="H1903" s="48"/>
      <c r="I1903" s="48"/>
      <c r="J1903" s="48"/>
      <c r="K1903" s="48"/>
      <c r="L1903" s="50"/>
      <c r="M1903" s="50"/>
      <c r="N1903" s="48"/>
      <c r="O1903" s="48"/>
      <c r="P1903" s="48"/>
      <c r="Q1903" s="48"/>
      <c r="R1903" s="48"/>
      <c r="S1903" s="49"/>
      <c r="T1903" s="49"/>
      <c r="U1903" s="49"/>
      <c r="V1903" s="48"/>
      <c r="W1903" s="48"/>
      <c r="X1903" s="48"/>
      <c r="Y1903" s="48"/>
      <c r="Z1903" s="48"/>
    </row>
    <row r="1904" spans="2:26" x14ac:dyDescent="0.2">
      <c r="B1904" s="48"/>
      <c r="C1904" s="48"/>
      <c r="D1904" s="48"/>
      <c r="E1904" s="48"/>
      <c r="F1904" s="48"/>
      <c r="G1904" s="48"/>
      <c r="H1904" s="48"/>
      <c r="I1904" s="48"/>
      <c r="J1904" s="48"/>
      <c r="K1904" s="48"/>
      <c r="L1904" s="50"/>
      <c r="M1904" s="50"/>
      <c r="N1904" s="48"/>
      <c r="O1904" s="48"/>
      <c r="P1904" s="48"/>
      <c r="Q1904" s="48"/>
      <c r="R1904" s="48"/>
      <c r="S1904" s="49"/>
      <c r="T1904" s="49"/>
      <c r="U1904" s="49"/>
      <c r="V1904" s="48"/>
      <c r="W1904" s="48"/>
      <c r="X1904" s="48"/>
      <c r="Y1904" s="48"/>
      <c r="Z1904" s="48"/>
    </row>
    <row r="1905" spans="2:26" x14ac:dyDescent="0.2">
      <c r="B1905" s="48"/>
      <c r="C1905" s="48"/>
      <c r="D1905" s="48"/>
      <c r="E1905" s="48"/>
      <c r="F1905" s="48"/>
      <c r="G1905" s="48"/>
      <c r="H1905" s="48"/>
      <c r="I1905" s="48"/>
      <c r="J1905" s="48"/>
      <c r="K1905" s="48"/>
      <c r="L1905" s="50"/>
      <c r="M1905" s="50"/>
      <c r="N1905" s="48"/>
      <c r="O1905" s="48"/>
      <c r="P1905" s="48"/>
      <c r="Q1905" s="48"/>
      <c r="R1905" s="48"/>
      <c r="S1905" s="49"/>
      <c r="T1905" s="49"/>
      <c r="U1905" s="49"/>
      <c r="V1905" s="48"/>
      <c r="W1905" s="48"/>
      <c r="X1905" s="48"/>
      <c r="Y1905" s="48"/>
      <c r="Z1905" s="48"/>
    </row>
    <row r="1906" spans="2:26" x14ac:dyDescent="0.2">
      <c r="B1906" s="48"/>
      <c r="C1906" s="48"/>
      <c r="D1906" s="48"/>
      <c r="E1906" s="48"/>
      <c r="F1906" s="48"/>
      <c r="G1906" s="48"/>
      <c r="H1906" s="48"/>
      <c r="I1906" s="48"/>
      <c r="J1906" s="48"/>
      <c r="K1906" s="48"/>
      <c r="L1906" s="50"/>
      <c r="M1906" s="50"/>
      <c r="N1906" s="48"/>
      <c r="O1906" s="48"/>
      <c r="P1906" s="48"/>
      <c r="Q1906" s="48"/>
      <c r="R1906" s="48"/>
      <c r="S1906" s="49"/>
      <c r="T1906" s="49"/>
      <c r="U1906" s="49"/>
      <c r="V1906" s="48"/>
      <c r="W1906" s="48"/>
      <c r="X1906" s="48"/>
      <c r="Y1906" s="48"/>
      <c r="Z1906" s="48"/>
    </row>
    <row r="1907" spans="2:26" x14ac:dyDescent="0.2">
      <c r="B1907" s="48"/>
      <c r="C1907" s="48"/>
      <c r="D1907" s="48"/>
      <c r="E1907" s="48"/>
      <c r="F1907" s="48"/>
      <c r="G1907" s="48"/>
      <c r="H1907" s="48"/>
      <c r="I1907" s="48"/>
      <c r="J1907" s="48"/>
      <c r="K1907" s="48"/>
      <c r="L1907" s="50"/>
      <c r="M1907" s="50"/>
      <c r="N1907" s="48"/>
      <c r="O1907" s="48"/>
      <c r="P1907" s="48"/>
      <c r="Q1907" s="48"/>
      <c r="R1907" s="48"/>
      <c r="S1907" s="49"/>
      <c r="T1907" s="49"/>
      <c r="U1907" s="49"/>
      <c r="V1907" s="48"/>
      <c r="W1907" s="48"/>
      <c r="X1907" s="48"/>
      <c r="Y1907" s="48"/>
      <c r="Z1907" s="48"/>
    </row>
    <row r="1908" spans="2:26" x14ac:dyDescent="0.2">
      <c r="B1908" s="48"/>
      <c r="C1908" s="48"/>
      <c r="D1908" s="48"/>
      <c r="E1908" s="48"/>
      <c r="F1908" s="48"/>
      <c r="G1908" s="48"/>
      <c r="H1908" s="48"/>
      <c r="I1908" s="48"/>
      <c r="J1908" s="48"/>
      <c r="K1908" s="48"/>
      <c r="L1908" s="50"/>
      <c r="M1908" s="50"/>
      <c r="N1908" s="48"/>
      <c r="O1908" s="48"/>
      <c r="P1908" s="48"/>
      <c r="Q1908" s="48"/>
      <c r="R1908" s="48"/>
      <c r="S1908" s="49"/>
      <c r="T1908" s="49"/>
      <c r="U1908" s="49"/>
      <c r="V1908" s="48"/>
      <c r="W1908" s="48"/>
      <c r="X1908" s="48"/>
      <c r="Y1908" s="48"/>
      <c r="Z1908" s="48"/>
    </row>
    <row r="1909" spans="2:26" x14ac:dyDescent="0.2">
      <c r="B1909" s="48"/>
      <c r="C1909" s="48"/>
      <c r="D1909" s="48"/>
      <c r="E1909" s="48"/>
      <c r="F1909" s="48"/>
      <c r="G1909" s="48"/>
      <c r="H1909" s="48"/>
      <c r="I1909" s="48"/>
      <c r="J1909" s="48"/>
      <c r="K1909" s="48"/>
      <c r="L1909" s="50"/>
      <c r="M1909" s="50"/>
      <c r="N1909" s="48"/>
      <c r="O1909" s="48"/>
      <c r="P1909" s="48"/>
      <c r="Q1909" s="48"/>
      <c r="R1909" s="48"/>
      <c r="S1909" s="49"/>
      <c r="T1909" s="49"/>
      <c r="U1909" s="49"/>
      <c r="V1909" s="48"/>
      <c r="W1909" s="48"/>
      <c r="X1909" s="48"/>
      <c r="Y1909" s="48"/>
      <c r="Z1909" s="48"/>
    </row>
    <row r="1910" spans="2:26" x14ac:dyDescent="0.2">
      <c r="B1910" s="48"/>
      <c r="C1910" s="48"/>
      <c r="D1910" s="48"/>
      <c r="E1910" s="48"/>
      <c r="F1910" s="48"/>
      <c r="G1910" s="48"/>
      <c r="H1910" s="48"/>
      <c r="I1910" s="48"/>
      <c r="J1910" s="48"/>
      <c r="K1910" s="48"/>
      <c r="L1910" s="50"/>
      <c r="M1910" s="50"/>
      <c r="N1910" s="48"/>
      <c r="O1910" s="48"/>
      <c r="P1910" s="48"/>
      <c r="Q1910" s="48"/>
      <c r="R1910" s="48"/>
      <c r="S1910" s="49"/>
      <c r="T1910" s="49"/>
      <c r="U1910" s="49"/>
      <c r="V1910" s="48"/>
      <c r="W1910" s="48"/>
      <c r="X1910" s="48"/>
      <c r="Y1910" s="48"/>
      <c r="Z1910" s="48"/>
    </row>
    <row r="1911" spans="2:26" x14ac:dyDescent="0.2">
      <c r="B1911" s="48"/>
      <c r="C1911" s="48"/>
      <c r="D1911" s="48"/>
      <c r="E1911" s="48"/>
      <c r="F1911" s="48"/>
      <c r="G1911" s="48"/>
      <c r="H1911" s="48"/>
      <c r="I1911" s="48"/>
      <c r="J1911" s="48"/>
      <c r="K1911" s="48"/>
      <c r="L1911" s="50"/>
      <c r="M1911" s="50"/>
      <c r="N1911" s="48"/>
      <c r="O1911" s="48"/>
      <c r="P1911" s="48"/>
      <c r="Q1911" s="48"/>
      <c r="R1911" s="48"/>
      <c r="S1911" s="49"/>
      <c r="T1911" s="49"/>
      <c r="U1911" s="49"/>
      <c r="V1911" s="48"/>
      <c r="W1911" s="48"/>
      <c r="X1911" s="48"/>
      <c r="Y1911" s="48"/>
      <c r="Z1911" s="48"/>
    </row>
    <row r="1912" spans="2:26" x14ac:dyDescent="0.2">
      <c r="B1912" s="48"/>
      <c r="C1912" s="48"/>
      <c r="D1912" s="48"/>
      <c r="E1912" s="48"/>
      <c r="F1912" s="48"/>
      <c r="G1912" s="48"/>
      <c r="H1912" s="48"/>
      <c r="I1912" s="48"/>
      <c r="J1912" s="48"/>
      <c r="K1912" s="48"/>
      <c r="L1912" s="50"/>
      <c r="M1912" s="50"/>
      <c r="N1912" s="48"/>
      <c r="O1912" s="48"/>
      <c r="P1912" s="48"/>
      <c r="Q1912" s="48"/>
      <c r="R1912" s="48"/>
      <c r="S1912" s="49"/>
      <c r="T1912" s="49"/>
      <c r="U1912" s="49"/>
      <c r="V1912" s="48"/>
      <c r="W1912" s="48"/>
      <c r="X1912" s="48"/>
      <c r="Y1912" s="48"/>
      <c r="Z1912" s="48"/>
    </row>
    <row r="1913" spans="2:26" x14ac:dyDescent="0.2">
      <c r="B1913" s="48"/>
      <c r="C1913" s="48"/>
      <c r="D1913" s="48"/>
      <c r="E1913" s="48"/>
      <c r="F1913" s="48"/>
      <c r="G1913" s="48"/>
      <c r="H1913" s="48"/>
      <c r="I1913" s="48"/>
      <c r="J1913" s="48"/>
      <c r="K1913" s="48"/>
      <c r="L1913" s="50"/>
      <c r="M1913" s="50"/>
      <c r="N1913" s="48"/>
      <c r="O1913" s="48"/>
      <c r="P1913" s="48"/>
      <c r="Q1913" s="48"/>
      <c r="R1913" s="48"/>
      <c r="S1913" s="49"/>
      <c r="T1913" s="49"/>
      <c r="U1913" s="49"/>
      <c r="V1913" s="48"/>
      <c r="W1913" s="48"/>
      <c r="X1913" s="48"/>
      <c r="Y1913" s="48"/>
      <c r="Z1913" s="48"/>
    </row>
    <row r="1914" spans="2:26" x14ac:dyDescent="0.2">
      <c r="B1914" s="48"/>
      <c r="C1914" s="48"/>
      <c r="D1914" s="48"/>
      <c r="E1914" s="48"/>
      <c r="F1914" s="48"/>
      <c r="G1914" s="48"/>
      <c r="H1914" s="48"/>
      <c r="I1914" s="48"/>
      <c r="J1914" s="48"/>
      <c r="K1914" s="48"/>
      <c r="L1914" s="50"/>
      <c r="M1914" s="50"/>
      <c r="N1914" s="48"/>
      <c r="O1914" s="48"/>
      <c r="P1914" s="48"/>
      <c r="Q1914" s="48"/>
      <c r="R1914" s="48"/>
      <c r="S1914" s="49"/>
      <c r="T1914" s="49"/>
      <c r="U1914" s="49"/>
      <c r="V1914" s="48"/>
      <c r="W1914" s="48"/>
      <c r="X1914" s="48"/>
      <c r="Y1914" s="48"/>
      <c r="Z1914" s="48"/>
    </row>
    <row r="1915" spans="2:26" x14ac:dyDescent="0.2">
      <c r="B1915" s="48"/>
      <c r="C1915" s="48"/>
      <c r="D1915" s="48"/>
      <c r="E1915" s="48"/>
      <c r="F1915" s="48"/>
      <c r="G1915" s="48"/>
      <c r="H1915" s="48"/>
      <c r="I1915" s="48"/>
      <c r="J1915" s="48"/>
      <c r="K1915" s="48"/>
      <c r="L1915" s="50"/>
      <c r="M1915" s="50"/>
      <c r="N1915" s="48"/>
      <c r="O1915" s="48"/>
      <c r="P1915" s="48"/>
      <c r="Q1915" s="48"/>
      <c r="R1915" s="48"/>
      <c r="S1915" s="49"/>
      <c r="T1915" s="49"/>
      <c r="U1915" s="49"/>
      <c r="V1915" s="48"/>
      <c r="W1915" s="48"/>
      <c r="X1915" s="48"/>
      <c r="Y1915" s="48"/>
      <c r="Z1915" s="48"/>
    </row>
    <row r="1916" spans="2:26" x14ac:dyDescent="0.2">
      <c r="B1916" s="48"/>
      <c r="C1916" s="48"/>
      <c r="D1916" s="48"/>
      <c r="E1916" s="48"/>
      <c r="F1916" s="48"/>
      <c r="G1916" s="48"/>
      <c r="H1916" s="48"/>
      <c r="I1916" s="48"/>
      <c r="J1916" s="48"/>
      <c r="K1916" s="48"/>
      <c r="L1916" s="50"/>
      <c r="M1916" s="50"/>
      <c r="N1916" s="48"/>
      <c r="O1916" s="48"/>
      <c r="P1916" s="48"/>
      <c r="Q1916" s="48"/>
      <c r="R1916" s="48"/>
      <c r="S1916" s="49"/>
      <c r="T1916" s="49"/>
      <c r="U1916" s="49"/>
      <c r="V1916" s="48"/>
      <c r="W1916" s="48"/>
      <c r="X1916" s="48"/>
      <c r="Y1916" s="48"/>
      <c r="Z1916" s="48"/>
    </row>
    <row r="1917" spans="2:26" x14ac:dyDescent="0.2">
      <c r="B1917" s="48"/>
      <c r="C1917" s="48"/>
      <c r="D1917" s="48"/>
      <c r="E1917" s="48"/>
      <c r="F1917" s="48"/>
      <c r="G1917" s="48"/>
      <c r="H1917" s="48"/>
      <c r="I1917" s="48"/>
      <c r="J1917" s="48"/>
      <c r="K1917" s="48"/>
      <c r="L1917" s="50"/>
      <c r="M1917" s="50"/>
      <c r="N1917" s="48"/>
      <c r="O1917" s="48"/>
      <c r="P1917" s="48"/>
      <c r="Q1917" s="48"/>
      <c r="R1917" s="48"/>
      <c r="S1917" s="49"/>
      <c r="T1917" s="49"/>
      <c r="U1917" s="49"/>
      <c r="V1917" s="48"/>
      <c r="W1917" s="48"/>
      <c r="X1917" s="48"/>
      <c r="Y1917" s="48"/>
      <c r="Z1917" s="48"/>
    </row>
    <row r="1918" spans="2:26" x14ac:dyDescent="0.2">
      <c r="B1918" s="48"/>
      <c r="C1918" s="48"/>
      <c r="D1918" s="48"/>
      <c r="E1918" s="48"/>
      <c r="F1918" s="48"/>
      <c r="G1918" s="48"/>
      <c r="H1918" s="48"/>
      <c r="I1918" s="48"/>
      <c r="J1918" s="48"/>
      <c r="K1918" s="48"/>
      <c r="L1918" s="50"/>
      <c r="M1918" s="50"/>
      <c r="N1918" s="48"/>
      <c r="O1918" s="48"/>
      <c r="P1918" s="48"/>
      <c r="Q1918" s="48"/>
      <c r="R1918" s="48"/>
      <c r="S1918" s="49"/>
      <c r="T1918" s="49"/>
      <c r="U1918" s="49"/>
      <c r="V1918" s="48"/>
      <c r="W1918" s="48"/>
      <c r="X1918" s="48"/>
      <c r="Y1918" s="48"/>
      <c r="Z1918" s="48"/>
    </row>
    <row r="1919" spans="2:26" x14ac:dyDescent="0.2">
      <c r="B1919" s="48"/>
      <c r="C1919" s="48"/>
      <c r="D1919" s="48"/>
      <c r="E1919" s="48"/>
      <c r="F1919" s="48"/>
      <c r="G1919" s="48"/>
      <c r="H1919" s="48"/>
      <c r="I1919" s="48"/>
      <c r="J1919" s="48"/>
      <c r="K1919" s="48"/>
      <c r="L1919" s="50"/>
      <c r="M1919" s="50"/>
      <c r="N1919" s="48"/>
      <c r="O1919" s="48"/>
      <c r="P1919" s="48"/>
      <c r="Q1919" s="48"/>
      <c r="R1919" s="48"/>
      <c r="S1919" s="49"/>
      <c r="T1919" s="49"/>
      <c r="U1919" s="49"/>
      <c r="V1919" s="48"/>
      <c r="W1919" s="48"/>
      <c r="X1919" s="48"/>
      <c r="Y1919" s="48"/>
      <c r="Z1919" s="48"/>
    </row>
    <row r="1920" spans="2:26" x14ac:dyDescent="0.2">
      <c r="B1920" s="48"/>
      <c r="C1920" s="48"/>
      <c r="D1920" s="48"/>
      <c r="E1920" s="48"/>
      <c r="F1920" s="48"/>
      <c r="G1920" s="48"/>
      <c r="H1920" s="48"/>
      <c r="I1920" s="48"/>
      <c r="J1920" s="48"/>
      <c r="K1920" s="48"/>
      <c r="L1920" s="50"/>
      <c r="M1920" s="50"/>
      <c r="N1920" s="48"/>
      <c r="O1920" s="48"/>
      <c r="P1920" s="48"/>
      <c r="Q1920" s="48"/>
      <c r="R1920" s="48"/>
      <c r="S1920" s="49"/>
      <c r="T1920" s="49"/>
      <c r="U1920" s="49"/>
      <c r="V1920" s="48"/>
      <c r="W1920" s="48"/>
      <c r="X1920" s="48"/>
      <c r="Y1920" s="48"/>
      <c r="Z1920" s="48"/>
    </row>
    <row r="1921" spans="2:26" x14ac:dyDescent="0.2">
      <c r="B1921" s="48"/>
      <c r="C1921" s="48"/>
      <c r="D1921" s="48"/>
      <c r="E1921" s="48"/>
      <c r="F1921" s="48"/>
      <c r="G1921" s="48"/>
      <c r="H1921" s="48"/>
      <c r="I1921" s="48"/>
      <c r="J1921" s="48"/>
      <c r="K1921" s="48"/>
      <c r="L1921" s="50"/>
      <c r="M1921" s="50"/>
      <c r="N1921" s="48"/>
      <c r="O1921" s="48"/>
      <c r="P1921" s="48"/>
      <c r="Q1921" s="48"/>
      <c r="R1921" s="48"/>
      <c r="S1921" s="49"/>
      <c r="T1921" s="49"/>
      <c r="U1921" s="49"/>
      <c r="V1921" s="48"/>
      <c r="W1921" s="48"/>
      <c r="X1921" s="48"/>
      <c r="Y1921" s="48"/>
      <c r="Z1921" s="48"/>
    </row>
    <row r="1922" spans="2:26" x14ac:dyDescent="0.2">
      <c r="B1922" s="48"/>
      <c r="C1922" s="48"/>
      <c r="D1922" s="48"/>
      <c r="E1922" s="48"/>
      <c r="F1922" s="48"/>
      <c r="G1922" s="48"/>
      <c r="H1922" s="48"/>
      <c r="I1922" s="48"/>
      <c r="J1922" s="48"/>
      <c r="K1922" s="48"/>
      <c r="L1922" s="50"/>
      <c r="M1922" s="50"/>
      <c r="N1922" s="48"/>
      <c r="O1922" s="48"/>
      <c r="P1922" s="48"/>
      <c r="Q1922" s="48"/>
      <c r="R1922" s="48"/>
      <c r="S1922" s="49"/>
      <c r="T1922" s="49"/>
      <c r="U1922" s="49"/>
      <c r="V1922" s="48"/>
      <c r="W1922" s="48"/>
      <c r="X1922" s="48"/>
      <c r="Y1922" s="48"/>
      <c r="Z1922" s="48"/>
    </row>
    <row r="1923" spans="2:26" x14ac:dyDescent="0.2">
      <c r="B1923" s="48"/>
      <c r="C1923" s="48"/>
      <c r="D1923" s="48"/>
      <c r="E1923" s="48"/>
      <c r="F1923" s="48"/>
      <c r="G1923" s="48"/>
      <c r="H1923" s="48"/>
      <c r="I1923" s="48"/>
      <c r="J1923" s="48"/>
      <c r="K1923" s="48"/>
      <c r="L1923" s="50"/>
      <c r="M1923" s="50"/>
      <c r="N1923" s="48"/>
      <c r="O1923" s="48"/>
      <c r="P1923" s="48"/>
      <c r="Q1923" s="48"/>
      <c r="R1923" s="48"/>
      <c r="S1923" s="49"/>
      <c r="T1923" s="49"/>
      <c r="U1923" s="49"/>
      <c r="V1923" s="48"/>
      <c r="W1923" s="48"/>
      <c r="X1923" s="48"/>
      <c r="Y1923" s="48"/>
      <c r="Z1923" s="48"/>
    </row>
    <row r="1924" spans="2:26" x14ac:dyDescent="0.2">
      <c r="B1924" s="48"/>
      <c r="C1924" s="48"/>
      <c r="D1924" s="48"/>
      <c r="E1924" s="48"/>
      <c r="F1924" s="48"/>
      <c r="G1924" s="48"/>
      <c r="H1924" s="48"/>
      <c r="I1924" s="48"/>
      <c r="J1924" s="48"/>
      <c r="K1924" s="48"/>
      <c r="L1924" s="50"/>
      <c r="M1924" s="50"/>
      <c r="N1924" s="48"/>
      <c r="O1924" s="48"/>
      <c r="P1924" s="48"/>
      <c r="Q1924" s="48"/>
      <c r="R1924" s="48"/>
      <c r="S1924" s="49"/>
      <c r="T1924" s="49"/>
      <c r="U1924" s="49"/>
      <c r="V1924" s="48"/>
      <c r="W1924" s="48"/>
      <c r="X1924" s="48"/>
      <c r="Y1924" s="48"/>
      <c r="Z1924" s="48"/>
    </row>
    <row r="1925" spans="2:26" x14ac:dyDescent="0.2">
      <c r="B1925" s="48"/>
      <c r="C1925" s="48"/>
      <c r="D1925" s="48"/>
      <c r="E1925" s="48"/>
      <c r="F1925" s="48"/>
      <c r="G1925" s="48"/>
      <c r="H1925" s="48"/>
      <c r="I1925" s="48"/>
      <c r="J1925" s="48"/>
      <c r="K1925" s="48"/>
      <c r="L1925" s="50"/>
      <c r="M1925" s="50"/>
      <c r="N1925" s="48"/>
      <c r="O1925" s="48"/>
      <c r="P1925" s="48"/>
      <c r="Q1925" s="48"/>
      <c r="R1925" s="48"/>
      <c r="S1925" s="49"/>
      <c r="T1925" s="49"/>
      <c r="U1925" s="49"/>
      <c r="V1925" s="48"/>
      <c r="W1925" s="48"/>
      <c r="X1925" s="48"/>
      <c r="Y1925" s="48"/>
      <c r="Z1925" s="48"/>
    </row>
    <row r="1926" spans="2:26" x14ac:dyDescent="0.2">
      <c r="B1926" s="48"/>
      <c r="C1926" s="48"/>
      <c r="D1926" s="48"/>
      <c r="E1926" s="48"/>
      <c r="F1926" s="48"/>
      <c r="G1926" s="48"/>
      <c r="H1926" s="48"/>
      <c r="I1926" s="48"/>
      <c r="J1926" s="48"/>
      <c r="K1926" s="48"/>
      <c r="L1926" s="50"/>
      <c r="M1926" s="50"/>
      <c r="N1926" s="48"/>
      <c r="O1926" s="48"/>
      <c r="P1926" s="48"/>
      <c r="Q1926" s="48"/>
      <c r="R1926" s="48"/>
      <c r="S1926" s="49"/>
      <c r="T1926" s="49"/>
      <c r="U1926" s="49"/>
      <c r="V1926" s="48"/>
      <c r="W1926" s="48"/>
      <c r="X1926" s="48"/>
      <c r="Y1926" s="48"/>
      <c r="Z1926" s="48"/>
    </row>
    <row r="1927" spans="2:26" x14ac:dyDescent="0.2">
      <c r="B1927" s="48"/>
      <c r="C1927" s="48"/>
      <c r="D1927" s="48"/>
      <c r="E1927" s="48"/>
      <c r="F1927" s="48"/>
      <c r="G1927" s="48"/>
      <c r="H1927" s="48"/>
      <c r="I1927" s="48"/>
      <c r="J1927" s="48"/>
      <c r="K1927" s="48"/>
      <c r="L1927" s="50"/>
      <c r="M1927" s="50"/>
      <c r="N1927" s="48"/>
      <c r="O1927" s="48"/>
      <c r="P1927" s="48"/>
      <c r="Q1927" s="48"/>
      <c r="R1927" s="48"/>
      <c r="S1927" s="49"/>
      <c r="T1927" s="49"/>
      <c r="U1927" s="49"/>
      <c r="V1927" s="48"/>
      <c r="W1927" s="48"/>
      <c r="X1927" s="48"/>
      <c r="Y1927" s="48"/>
      <c r="Z1927" s="48"/>
    </row>
    <row r="1928" spans="2:26" x14ac:dyDescent="0.2">
      <c r="B1928" s="48"/>
      <c r="C1928" s="48"/>
      <c r="D1928" s="48"/>
      <c r="E1928" s="48"/>
      <c r="F1928" s="48"/>
      <c r="G1928" s="48"/>
      <c r="H1928" s="48"/>
      <c r="I1928" s="48"/>
      <c r="J1928" s="48"/>
      <c r="K1928" s="48"/>
      <c r="L1928" s="50"/>
      <c r="M1928" s="50"/>
      <c r="N1928" s="48"/>
      <c r="O1928" s="48"/>
      <c r="P1928" s="48"/>
      <c r="Q1928" s="48"/>
      <c r="R1928" s="48"/>
      <c r="S1928" s="49"/>
      <c r="T1928" s="49"/>
      <c r="U1928" s="49"/>
      <c r="V1928" s="48"/>
      <c r="W1928" s="48"/>
      <c r="X1928" s="48"/>
      <c r="Y1928" s="48"/>
      <c r="Z1928" s="48"/>
    </row>
    <row r="1929" spans="2:26" x14ac:dyDescent="0.2">
      <c r="B1929" s="48"/>
      <c r="C1929" s="48"/>
      <c r="D1929" s="48"/>
      <c r="E1929" s="48"/>
      <c r="F1929" s="48"/>
      <c r="G1929" s="48"/>
      <c r="H1929" s="48"/>
      <c r="I1929" s="48"/>
      <c r="J1929" s="48"/>
      <c r="K1929" s="48"/>
      <c r="L1929" s="50"/>
      <c r="M1929" s="50"/>
      <c r="N1929" s="48"/>
      <c r="O1929" s="48"/>
      <c r="P1929" s="48"/>
      <c r="Q1929" s="48"/>
      <c r="R1929" s="48"/>
      <c r="S1929" s="49"/>
      <c r="T1929" s="49"/>
      <c r="U1929" s="49"/>
      <c r="V1929" s="48"/>
      <c r="W1929" s="48"/>
      <c r="X1929" s="48"/>
      <c r="Y1929" s="48"/>
      <c r="Z1929" s="48"/>
    </row>
    <row r="1930" spans="2:26" x14ac:dyDescent="0.2">
      <c r="B1930" s="48"/>
      <c r="C1930" s="48"/>
      <c r="D1930" s="48"/>
      <c r="E1930" s="48"/>
      <c r="F1930" s="48"/>
      <c r="G1930" s="48"/>
      <c r="H1930" s="48"/>
      <c r="I1930" s="48"/>
      <c r="J1930" s="48"/>
      <c r="K1930" s="48"/>
      <c r="L1930" s="50"/>
      <c r="M1930" s="50"/>
      <c r="N1930" s="48"/>
      <c r="O1930" s="48"/>
      <c r="P1930" s="48"/>
      <c r="Q1930" s="48"/>
      <c r="R1930" s="48"/>
      <c r="S1930" s="49"/>
      <c r="T1930" s="49"/>
      <c r="U1930" s="49"/>
      <c r="V1930" s="48"/>
      <c r="W1930" s="48"/>
      <c r="X1930" s="48"/>
      <c r="Y1930" s="48"/>
      <c r="Z1930" s="48"/>
    </row>
    <row r="1931" spans="2:26" x14ac:dyDescent="0.2">
      <c r="B1931" s="48"/>
      <c r="C1931" s="48"/>
      <c r="D1931" s="48"/>
      <c r="E1931" s="48"/>
      <c r="F1931" s="48"/>
      <c r="G1931" s="48"/>
      <c r="H1931" s="48"/>
      <c r="I1931" s="48"/>
      <c r="J1931" s="48"/>
      <c r="K1931" s="48"/>
      <c r="L1931" s="50"/>
      <c r="M1931" s="50"/>
      <c r="N1931" s="48"/>
      <c r="O1931" s="48"/>
      <c r="P1931" s="48"/>
      <c r="Q1931" s="48"/>
      <c r="R1931" s="48"/>
      <c r="S1931" s="49"/>
      <c r="T1931" s="49"/>
      <c r="U1931" s="49"/>
      <c r="V1931" s="48"/>
      <c r="W1931" s="48"/>
      <c r="X1931" s="48"/>
      <c r="Y1931" s="48"/>
      <c r="Z1931" s="48"/>
    </row>
    <row r="1932" spans="2:26" x14ac:dyDescent="0.2">
      <c r="B1932" s="48"/>
      <c r="C1932" s="48"/>
      <c r="D1932" s="48"/>
      <c r="E1932" s="48"/>
      <c r="F1932" s="48"/>
      <c r="G1932" s="48"/>
      <c r="H1932" s="48"/>
      <c r="I1932" s="48"/>
      <c r="J1932" s="48"/>
      <c r="K1932" s="48"/>
      <c r="L1932" s="50"/>
      <c r="M1932" s="50"/>
      <c r="N1932" s="48"/>
      <c r="O1932" s="48"/>
      <c r="P1932" s="48"/>
      <c r="Q1932" s="48"/>
      <c r="R1932" s="48"/>
      <c r="S1932" s="49"/>
      <c r="T1932" s="49"/>
      <c r="U1932" s="49"/>
      <c r="V1932" s="48"/>
      <c r="W1932" s="48"/>
      <c r="X1932" s="48"/>
      <c r="Y1932" s="48"/>
      <c r="Z1932" s="48"/>
    </row>
    <row r="1933" spans="2:26" x14ac:dyDescent="0.2">
      <c r="B1933" s="48"/>
      <c r="C1933" s="48"/>
      <c r="D1933" s="48"/>
      <c r="E1933" s="48"/>
      <c r="F1933" s="48"/>
      <c r="G1933" s="48"/>
      <c r="H1933" s="48"/>
      <c r="I1933" s="48"/>
      <c r="J1933" s="48"/>
      <c r="K1933" s="48"/>
      <c r="L1933" s="50"/>
      <c r="M1933" s="50"/>
      <c r="N1933" s="48"/>
      <c r="O1933" s="48"/>
      <c r="P1933" s="48"/>
      <c r="Q1933" s="48"/>
      <c r="R1933" s="48"/>
      <c r="S1933" s="49"/>
      <c r="T1933" s="49"/>
      <c r="U1933" s="49"/>
      <c r="V1933" s="48"/>
      <c r="W1933" s="48"/>
      <c r="X1933" s="48"/>
      <c r="Y1933" s="48"/>
      <c r="Z1933" s="48"/>
    </row>
    <row r="1934" spans="2:26" x14ac:dyDescent="0.2">
      <c r="B1934" s="48"/>
      <c r="C1934" s="48"/>
      <c r="D1934" s="48"/>
      <c r="E1934" s="48"/>
      <c r="F1934" s="48"/>
      <c r="G1934" s="48"/>
      <c r="H1934" s="48"/>
      <c r="I1934" s="48"/>
      <c r="J1934" s="48"/>
      <c r="K1934" s="48"/>
      <c r="L1934" s="50"/>
      <c r="M1934" s="50"/>
      <c r="N1934" s="48"/>
      <c r="O1934" s="48"/>
      <c r="P1934" s="48"/>
      <c r="Q1934" s="48"/>
      <c r="R1934" s="48"/>
      <c r="S1934" s="49"/>
      <c r="T1934" s="49"/>
      <c r="U1934" s="49"/>
      <c r="V1934" s="48"/>
      <c r="W1934" s="48"/>
      <c r="X1934" s="48"/>
      <c r="Y1934" s="48"/>
      <c r="Z1934" s="48"/>
    </row>
    <row r="1935" spans="2:26" x14ac:dyDescent="0.2">
      <c r="B1935" s="48"/>
      <c r="C1935" s="48"/>
      <c r="D1935" s="48"/>
      <c r="E1935" s="48"/>
      <c r="F1935" s="48"/>
      <c r="G1935" s="48"/>
      <c r="H1935" s="48"/>
      <c r="I1935" s="48"/>
      <c r="J1935" s="48"/>
      <c r="K1935" s="48"/>
      <c r="L1935" s="50"/>
      <c r="M1935" s="50"/>
      <c r="N1935" s="48"/>
      <c r="O1935" s="48"/>
      <c r="P1935" s="48"/>
      <c r="Q1935" s="48"/>
      <c r="R1935" s="48"/>
      <c r="S1935" s="49"/>
      <c r="T1935" s="49"/>
      <c r="U1935" s="49"/>
      <c r="V1935" s="48"/>
      <c r="W1935" s="48"/>
      <c r="X1935" s="48"/>
      <c r="Y1935" s="48"/>
      <c r="Z1935" s="48"/>
    </row>
    <row r="1936" spans="2:26" x14ac:dyDescent="0.2">
      <c r="B1936" s="48"/>
      <c r="C1936" s="48"/>
      <c r="D1936" s="48"/>
      <c r="E1936" s="48"/>
      <c r="F1936" s="48"/>
      <c r="G1936" s="48"/>
      <c r="H1936" s="48"/>
      <c r="I1936" s="48"/>
      <c r="J1936" s="48"/>
      <c r="K1936" s="48"/>
      <c r="L1936" s="50"/>
      <c r="M1936" s="50"/>
      <c r="N1936" s="48"/>
      <c r="O1936" s="48"/>
      <c r="P1936" s="48"/>
      <c r="Q1936" s="48"/>
      <c r="R1936" s="48"/>
      <c r="S1936" s="49"/>
      <c r="T1936" s="49"/>
      <c r="U1936" s="49"/>
      <c r="V1936" s="48"/>
      <c r="W1936" s="48"/>
      <c r="X1936" s="48"/>
      <c r="Y1936" s="48"/>
      <c r="Z1936" s="48"/>
    </row>
    <row r="1937" spans="2:26" x14ac:dyDescent="0.2">
      <c r="B1937" s="48"/>
      <c r="C1937" s="48"/>
      <c r="D1937" s="48"/>
      <c r="E1937" s="48"/>
      <c r="F1937" s="48"/>
      <c r="G1937" s="48"/>
      <c r="H1937" s="48"/>
      <c r="I1937" s="48"/>
      <c r="J1937" s="48"/>
      <c r="K1937" s="48"/>
      <c r="L1937" s="50"/>
      <c r="M1937" s="50"/>
      <c r="N1937" s="48"/>
      <c r="O1937" s="48"/>
      <c r="P1937" s="48"/>
      <c r="Q1937" s="48"/>
      <c r="R1937" s="48"/>
      <c r="S1937" s="49"/>
      <c r="T1937" s="49"/>
      <c r="U1937" s="49"/>
      <c r="V1937" s="48"/>
      <c r="W1937" s="48"/>
      <c r="X1937" s="48"/>
      <c r="Y1937" s="48"/>
      <c r="Z1937" s="48"/>
    </row>
    <row r="1938" spans="2:26" x14ac:dyDescent="0.2">
      <c r="B1938" s="48"/>
      <c r="C1938" s="48"/>
      <c r="D1938" s="48"/>
      <c r="E1938" s="48"/>
      <c r="F1938" s="48"/>
      <c r="G1938" s="48"/>
      <c r="H1938" s="48"/>
      <c r="I1938" s="48"/>
      <c r="J1938" s="48"/>
      <c r="K1938" s="48"/>
      <c r="L1938" s="50"/>
      <c r="M1938" s="50"/>
      <c r="N1938" s="48"/>
      <c r="O1938" s="48"/>
      <c r="P1938" s="48"/>
      <c r="Q1938" s="48"/>
      <c r="R1938" s="48"/>
      <c r="S1938" s="49"/>
      <c r="T1938" s="49"/>
      <c r="U1938" s="49"/>
      <c r="V1938" s="48"/>
      <c r="W1938" s="48"/>
      <c r="X1938" s="48"/>
      <c r="Y1938" s="48"/>
      <c r="Z1938" s="48"/>
    </row>
    <row r="1939" spans="2:26" x14ac:dyDescent="0.2">
      <c r="B1939" s="48"/>
      <c r="C1939" s="48"/>
      <c r="D1939" s="48"/>
      <c r="E1939" s="48"/>
      <c r="F1939" s="48"/>
      <c r="G1939" s="48"/>
      <c r="H1939" s="48"/>
      <c r="I1939" s="48"/>
      <c r="J1939" s="48"/>
      <c r="K1939" s="48"/>
      <c r="L1939" s="50"/>
      <c r="M1939" s="50"/>
      <c r="N1939" s="48"/>
      <c r="O1939" s="48"/>
      <c r="P1939" s="48"/>
      <c r="Q1939" s="48"/>
      <c r="R1939" s="48"/>
      <c r="S1939" s="49"/>
      <c r="T1939" s="49"/>
      <c r="U1939" s="49"/>
      <c r="V1939" s="48"/>
      <c r="W1939" s="48"/>
      <c r="X1939" s="48"/>
      <c r="Y1939" s="48"/>
      <c r="Z1939" s="48"/>
    </row>
    <row r="1940" spans="2:26" x14ac:dyDescent="0.2">
      <c r="B1940" s="48"/>
      <c r="C1940" s="48"/>
      <c r="D1940" s="48"/>
      <c r="E1940" s="48"/>
      <c r="F1940" s="48"/>
      <c r="G1940" s="48"/>
      <c r="H1940" s="48"/>
      <c r="I1940" s="48"/>
      <c r="J1940" s="48"/>
      <c r="K1940" s="48"/>
      <c r="L1940" s="50"/>
      <c r="M1940" s="50"/>
      <c r="N1940" s="48"/>
      <c r="O1940" s="48"/>
      <c r="P1940" s="48"/>
      <c r="Q1940" s="48"/>
      <c r="R1940" s="48"/>
      <c r="S1940" s="49"/>
      <c r="T1940" s="49"/>
      <c r="U1940" s="49"/>
      <c r="V1940" s="48"/>
      <c r="W1940" s="48"/>
      <c r="X1940" s="48"/>
      <c r="Y1940" s="48"/>
      <c r="Z1940" s="48"/>
    </row>
    <row r="1941" spans="2:26" x14ac:dyDescent="0.2">
      <c r="B1941" s="48"/>
      <c r="C1941" s="48"/>
      <c r="D1941" s="48"/>
      <c r="E1941" s="48"/>
      <c r="F1941" s="48"/>
      <c r="G1941" s="48"/>
      <c r="H1941" s="48"/>
      <c r="I1941" s="48"/>
      <c r="J1941" s="48"/>
      <c r="K1941" s="48"/>
      <c r="L1941" s="50"/>
      <c r="M1941" s="50"/>
      <c r="N1941" s="48"/>
      <c r="O1941" s="48"/>
      <c r="P1941" s="48"/>
      <c r="Q1941" s="48"/>
      <c r="R1941" s="48"/>
      <c r="S1941" s="49"/>
      <c r="T1941" s="49"/>
      <c r="U1941" s="49"/>
      <c r="V1941" s="48"/>
      <c r="W1941" s="48"/>
      <c r="X1941" s="48"/>
      <c r="Y1941" s="48"/>
      <c r="Z1941" s="48"/>
    </row>
    <row r="1942" spans="2:26" x14ac:dyDescent="0.2">
      <c r="B1942" s="48"/>
      <c r="C1942" s="48"/>
      <c r="D1942" s="48"/>
      <c r="E1942" s="48"/>
      <c r="F1942" s="48"/>
      <c r="G1942" s="48"/>
      <c r="H1942" s="48"/>
      <c r="I1942" s="48"/>
      <c r="J1942" s="48"/>
      <c r="K1942" s="48"/>
      <c r="L1942" s="50"/>
      <c r="M1942" s="50"/>
      <c r="N1942" s="48"/>
      <c r="O1942" s="48"/>
      <c r="P1942" s="48"/>
      <c r="Q1942" s="48"/>
      <c r="R1942" s="48"/>
      <c r="S1942" s="49"/>
      <c r="T1942" s="49"/>
      <c r="U1942" s="49"/>
      <c r="V1942" s="48"/>
      <c r="W1942" s="48"/>
      <c r="X1942" s="48"/>
      <c r="Y1942" s="48"/>
      <c r="Z1942" s="48"/>
    </row>
    <row r="1943" spans="2:26" x14ac:dyDescent="0.2">
      <c r="B1943" s="48"/>
      <c r="C1943" s="48"/>
      <c r="D1943" s="48"/>
      <c r="E1943" s="48"/>
      <c r="F1943" s="48"/>
      <c r="G1943" s="48"/>
      <c r="H1943" s="48"/>
      <c r="I1943" s="48"/>
      <c r="J1943" s="48"/>
      <c r="K1943" s="48"/>
      <c r="L1943" s="50"/>
      <c r="M1943" s="50"/>
      <c r="N1943" s="48"/>
      <c r="O1943" s="48"/>
      <c r="P1943" s="48"/>
      <c r="Q1943" s="48"/>
      <c r="R1943" s="48"/>
      <c r="S1943" s="49"/>
      <c r="T1943" s="49"/>
      <c r="U1943" s="49"/>
      <c r="V1943" s="48"/>
      <c r="W1943" s="48"/>
      <c r="X1943" s="48"/>
      <c r="Y1943" s="48"/>
      <c r="Z1943" s="48"/>
    </row>
    <row r="1944" spans="2:26" x14ac:dyDescent="0.2">
      <c r="B1944" s="48"/>
      <c r="C1944" s="48"/>
      <c r="D1944" s="48"/>
      <c r="E1944" s="48"/>
      <c r="F1944" s="48"/>
      <c r="G1944" s="48"/>
      <c r="H1944" s="48"/>
      <c r="I1944" s="48"/>
      <c r="J1944" s="48"/>
      <c r="K1944" s="48"/>
      <c r="L1944" s="50"/>
      <c r="M1944" s="50"/>
      <c r="N1944" s="48"/>
      <c r="O1944" s="48"/>
      <c r="P1944" s="48"/>
      <c r="Q1944" s="48"/>
      <c r="R1944" s="48"/>
      <c r="S1944" s="49"/>
      <c r="T1944" s="49"/>
      <c r="U1944" s="49"/>
      <c r="V1944" s="48"/>
      <c r="W1944" s="48"/>
      <c r="X1944" s="48"/>
      <c r="Y1944" s="48"/>
      <c r="Z1944" s="48"/>
    </row>
    <row r="1945" spans="2:26" x14ac:dyDescent="0.2">
      <c r="B1945" s="48"/>
      <c r="C1945" s="48"/>
      <c r="D1945" s="48"/>
      <c r="E1945" s="48"/>
      <c r="F1945" s="48"/>
      <c r="G1945" s="48"/>
      <c r="H1945" s="48"/>
      <c r="I1945" s="48"/>
      <c r="J1945" s="48"/>
      <c r="K1945" s="48"/>
      <c r="L1945" s="50"/>
      <c r="M1945" s="50"/>
      <c r="N1945" s="48"/>
      <c r="O1945" s="48"/>
      <c r="P1945" s="48"/>
      <c r="Q1945" s="48"/>
      <c r="R1945" s="48"/>
      <c r="S1945" s="49"/>
      <c r="T1945" s="49"/>
      <c r="U1945" s="49"/>
      <c r="V1945" s="48"/>
      <c r="W1945" s="48"/>
      <c r="X1945" s="48"/>
      <c r="Y1945" s="48"/>
      <c r="Z1945" s="48"/>
    </row>
    <row r="1946" spans="2:26" x14ac:dyDescent="0.2">
      <c r="B1946" s="48"/>
      <c r="C1946" s="48"/>
      <c r="D1946" s="48"/>
      <c r="E1946" s="48"/>
      <c r="F1946" s="48"/>
      <c r="G1946" s="48"/>
      <c r="H1946" s="48"/>
      <c r="I1946" s="48"/>
      <c r="J1946" s="48"/>
      <c r="K1946" s="48"/>
      <c r="L1946" s="50"/>
      <c r="M1946" s="50"/>
      <c r="N1946" s="48"/>
      <c r="O1946" s="48"/>
      <c r="P1946" s="48"/>
      <c r="Q1946" s="48"/>
      <c r="R1946" s="48"/>
      <c r="S1946" s="49"/>
      <c r="T1946" s="49"/>
      <c r="U1946" s="49"/>
      <c r="V1946" s="48"/>
      <c r="W1946" s="48"/>
      <c r="X1946" s="48"/>
      <c r="Y1946" s="48"/>
      <c r="Z1946" s="48"/>
    </row>
    <row r="1947" spans="2:26" x14ac:dyDescent="0.2">
      <c r="B1947" s="48"/>
      <c r="C1947" s="48"/>
      <c r="D1947" s="48"/>
      <c r="E1947" s="48"/>
      <c r="F1947" s="48"/>
      <c r="G1947" s="48"/>
      <c r="H1947" s="48"/>
      <c r="I1947" s="48"/>
      <c r="J1947" s="48"/>
      <c r="K1947" s="48"/>
      <c r="L1947" s="50"/>
      <c r="M1947" s="50"/>
      <c r="N1947" s="48"/>
      <c r="O1947" s="48"/>
      <c r="P1947" s="48"/>
      <c r="Q1947" s="48"/>
      <c r="R1947" s="48"/>
      <c r="S1947" s="49"/>
      <c r="T1947" s="49"/>
      <c r="U1947" s="49"/>
      <c r="V1947" s="48"/>
      <c r="W1947" s="48"/>
      <c r="X1947" s="48"/>
      <c r="Y1947" s="48"/>
      <c r="Z1947" s="48"/>
    </row>
    <row r="1948" spans="2:26" x14ac:dyDescent="0.2">
      <c r="B1948" s="48"/>
      <c r="C1948" s="48"/>
      <c r="D1948" s="48"/>
      <c r="E1948" s="48"/>
      <c r="F1948" s="48"/>
      <c r="G1948" s="48"/>
      <c r="H1948" s="48"/>
      <c r="I1948" s="48"/>
      <c r="J1948" s="48"/>
      <c r="K1948" s="48"/>
      <c r="L1948" s="50"/>
      <c r="M1948" s="50"/>
      <c r="N1948" s="48"/>
      <c r="O1948" s="48"/>
      <c r="P1948" s="48"/>
      <c r="Q1948" s="48"/>
      <c r="R1948" s="48"/>
      <c r="S1948" s="49"/>
      <c r="T1948" s="49"/>
      <c r="U1948" s="49"/>
      <c r="V1948" s="48"/>
      <c r="W1948" s="48"/>
      <c r="X1948" s="48"/>
      <c r="Y1948" s="48"/>
      <c r="Z1948" s="48"/>
    </row>
    <row r="1949" spans="2:26" x14ac:dyDescent="0.2">
      <c r="B1949" s="48"/>
      <c r="C1949" s="48"/>
      <c r="D1949" s="48"/>
      <c r="E1949" s="48"/>
      <c r="F1949" s="48"/>
      <c r="G1949" s="48"/>
      <c r="H1949" s="48"/>
      <c r="I1949" s="48"/>
      <c r="J1949" s="48"/>
      <c r="K1949" s="48"/>
      <c r="L1949" s="50"/>
      <c r="M1949" s="50"/>
      <c r="N1949" s="48"/>
      <c r="O1949" s="48"/>
      <c r="P1949" s="48"/>
      <c r="Q1949" s="48"/>
      <c r="R1949" s="48"/>
      <c r="S1949" s="49"/>
      <c r="T1949" s="49"/>
      <c r="U1949" s="49"/>
      <c r="V1949" s="48"/>
      <c r="W1949" s="48"/>
      <c r="X1949" s="48"/>
      <c r="Y1949" s="48"/>
      <c r="Z1949" s="48"/>
    </row>
    <row r="1950" spans="2:26" x14ac:dyDescent="0.2">
      <c r="B1950" s="48"/>
      <c r="C1950" s="48"/>
      <c r="D1950" s="48"/>
      <c r="E1950" s="48"/>
      <c r="F1950" s="48"/>
      <c r="G1950" s="48"/>
      <c r="H1950" s="48"/>
      <c r="I1950" s="48"/>
      <c r="J1950" s="48"/>
      <c r="K1950" s="48"/>
      <c r="L1950" s="50"/>
      <c r="M1950" s="50"/>
      <c r="N1950" s="48"/>
      <c r="O1950" s="48"/>
      <c r="P1950" s="48"/>
      <c r="Q1950" s="48"/>
      <c r="R1950" s="48"/>
      <c r="S1950" s="49"/>
      <c r="T1950" s="49"/>
      <c r="U1950" s="49"/>
      <c r="V1950" s="48"/>
      <c r="W1950" s="48"/>
      <c r="X1950" s="48"/>
      <c r="Y1950" s="48"/>
      <c r="Z1950" s="48"/>
    </row>
    <row r="1951" spans="2:26" x14ac:dyDescent="0.2">
      <c r="B1951" s="48"/>
      <c r="C1951" s="48"/>
      <c r="D1951" s="48"/>
      <c r="E1951" s="48"/>
      <c r="F1951" s="48"/>
      <c r="G1951" s="48"/>
      <c r="H1951" s="48"/>
      <c r="I1951" s="48"/>
      <c r="J1951" s="48"/>
      <c r="K1951" s="48"/>
      <c r="L1951" s="50"/>
      <c r="M1951" s="50"/>
      <c r="N1951" s="48"/>
      <c r="O1951" s="48"/>
      <c r="P1951" s="48"/>
      <c r="Q1951" s="48"/>
      <c r="R1951" s="48"/>
      <c r="S1951" s="49"/>
      <c r="T1951" s="49"/>
      <c r="U1951" s="49"/>
      <c r="V1951" s="48"/>
      <c r="W1951" s="48"/>
      <c r="X1951" s="48"/>
      <c r="Y1951" s="48"/>
      <c r="Z1951" s="48"/>
    </row>
    <row r="1952" spans="2:26" x14ac:dyDescent="0.2">
      <c r="B1952" s="48"/>
      <c r="C1952" s="48"/>
      <c r="D1952" s="48"/>
      <c r="E1952" s="48"/>
      <c r="F1952" s="48"/>
      <c r="G1952" s="48"/>
      <c r="H1952" s="48"/>
      <c r="I1952" s="48"/>
      <c r="J1952" s="48"/>
      <c r="K1952" s="48"/>
      <c r="L1952" s="50"/>
      <c r="M1952" s="50"/>
      <c r="N1952" s="48"/>
      <c r="O1952" s="48"/>
      <c r="P1952" s="48"/>
      <c r="Q1952" s="48"/>
      <c r="R1952" s="48"/>
      <c r="S1952" s="49"/>
      <c r="T1952" s="49"/>
      <c r="U1952" s="49"/>
      <c r="V1952" s="48"/>
      <c r="W1952" s="48"/>
      <c r="X1952" s="48"/>
      <c r="Y1952" s="48"/>
      <c r="Z1952" s="48"/>
    </row>
    <row r="1953" spans="2:26" x14ac:dyDescent="0.2">
      <c r="B1953" s="48"/>
      <c r="C1953" s="48"/>
      <c r="D1953" s="48"/>
      <c r="E1953" s="48"/>
      <c r="F1953" s="48"/>
      <c r="G1953" s="48"/>
      <c r="H1953" s="48"/>
      <c r="I1953" s="48"/>
      <c r="J1953" s="48"/>
      <c r="K1953" s="48"/>
      <c r="L1953" s="50"/>
      <c r="M1953" s="50"/>
      <c r="N1953" s="48"/>
      <c r="O1953" s="48"/>
      <c r="P1953" s="48"/>
      <c r="Q1953" s="48"/>
      <c r="R1953" s="48"/>
      <c r="S1953" s="49"/>
      <c r="T1953" s="49"/>
      <c r="U1953" s="49"/>
      <c r="V1953" s="48"/>
      <c r="W1953" s="48"/>
      <c r="X1953" s="48"/>
      <c r="Y1953" s="48"/>
      <c r="Z1953" s="48"/>
    </row>
    <row r="1954" spans="2:26" x14ac:dyDescent="0.2">
      <c r="B1954" s="48"/>
      <c r="C1954" s="48"/>
      <c r="D1954" s="48"/>
      <c r="E1954" s="48"/>
      <c r="F1954" s="48"/>
      <c r="G1954" s="48"/>
      <c r="H1954" s="48"/>
      <c r="I1954" s="48"/>
      <c r="J1954" s="48"/>
      <c r="K1954" s="48"/>
      <c r="L1954" s="50"/>
      <c r="M1954" s="50"/>
      <c r="N1954" s="48"/>
      <c r="O1954" s="48"/>
      <c r="P1954" s="48"/>
      <c r="Q1954" s="48"/>
      <c r="R1954" s="48"/>
      <c r="S1954" s="49"/>
      <c r="T1954" s="49"/>
      <c r="U1954" s="49"/>
      <c r="V1954" s="48"/>
      <c r="W1954" s="48"/>
      <c r="X1954" s="48"/>
      <c r="Y1954" s="48"/>
      <c r="Z1954" s="48"/>
    </row>
    <row r="1955" spans="2:26" x14ac:dyDescent="0.2">
      <c r="B1955" s="48"/>
      <c r="C1955" s="48"/>
      <c r="D1955" s="48"/>
      <c r="E1955" s="48"/>
      <c r="F1955" s="48"/>
      <c r="G1955" s="48"/>
      <c r="H1955" s="48"/>
      <c r="I1955" s="48"/>
      <c r="J1955" s="48"/>
      <c r="K1955" s="48"/>
      <c r="L1955" s="50"/>
      <c r="M1955" s="50"/>
      <c r="N1955" s="48"/>
      <c r="O1955" s="48"/>
      <c r="P1955" s="48"/>
      <c r="Q1955" s="48"/>
      <c r="R1955" s="48"/>
      <c r="S1955" s="49"/>
      <c r="T1955" s="49"/>
      <c r="U1955" s="49"/>
      <c r="V1955" s="48"/>
      <c r="W1955" s="48"/>
      <c r="X1955" s="48"/>
      <c r="Y1955" s="48"/>
      <c r="Z1955" s="48"/>
    </row>
    <row r="1956" spans="2:26" x14ac:dyDescent="0.2">
      <c r="B1956" s="48"/>
      <c r="C1956" s="48"/>
      <c r="D1956" s="48"/>
      <c r="E1956" s="48"/>
      <c r="F1956" s="48"/>
      <c r="G1956" s="48"/>
      <c r="H1956" s="48"/>
      <c r="I1956" s="48"/>
      <c r="J1956" s="48"/>
      <c r="K1956" s="48"/>
      <c r="L1956" s="50"/>
      <c r="M1956" s="50"/>
      <c r="N1956" s="48"/>
      <c r="O1956" s="48"/>
      <c r="P1956" s="48"/>
      <c r="Q1956" s="48"/>
      <c r="R1956" s="48"/>
      <c r="S1956" s="49"/>
      <c r="T1956" s="49"/>
      <c r="U1956" s="49"/>
      <c r="V1956" s="48"/>
      <c r="W1956" s="48"/>
      <c r="X1956" s="48"/>
      <c r="Y1956" s="48"/>
      <c r="Z1956" s="48"/>
    </row>
    <row r="1957" spans="2:26" x14ac:dyDescent="0.2">
      <c r="B1957" s="48"/>
      <c r="C1957" s="48"/>
      <c r="D1957" s="48"/>
      <c r="E1957" s="48"/>
      <c r="F1957" s="48"/>
      <c r="G1957" s="48"/>
      <c r="H1957" s="48"/>
      <c r="I1957" s="48"/>
      <c r="J1957" s="48"/>
      <c r="K1957" s="48"/>
      <c r="L1957" s="50"/>
      <c r="M1957" s="50"/>
      <c r="N1957" s="48"/>
      <c r="O1957" s="48"/>
      <c r="P1957" s="48"/>
      <c r="Q1957" s="48"/>
      <c r="R1957" s="48"/>
      <c r="S1957" s="49"/>
      <c r="T1957" s="49"/>
      <c r="U1957" s="49"/>
      <c r="V1957" s="48"/>
      <c r="W1957" s="48"/>
      <c r="X1957" s="48"/>
      <c r="Y1957" s="48"/>
      <c r="Z1957" s="48"/>
    </row>
    <row r="1958" spans="2:26" x14ac:dyDescent="0.2">
      <c r="B1958" s="48"/>
      <c r="C1958" s="48"/>
      <c r="D1958" s="48"/>
      <c r="E1958" s="48"/>
      <c r="F1958" s="48"/>
      <c r="G1958" s="48"/>
      <c r="H1958" s="48"/>
      <c r="I1958" s="48"/>
      <c r="J1958" s="48"/>
      <c r="K1958" s="48"/>
      <c r="L1958" s="50"/>
      <c r="M1958" s="50"/>
      <c r="N1958" s="48"/>
      <c r="O1958" s="48"/>
      <c r="P1958" s="48"/>
      <c r="Q1958" s="48"/>
      <c r="R1958" s="48"/>
      <c r="S1958" s="49"/>
      <c r="T1958" s="49"/>
      <c r="U1958" s="49"/>
      <c r="V1958" s="48"/>
      <c r="W1958" s="48"/>
      <c r="X1958" s="48"/>
      <c r="Y1958" s="48"/>
      <c r="Z1958" s="48"/>
    </row>
    <row r="1959" spans="2:26" x14ac:dyDescent="0.2">
      <c r="B1959" s="48"/>
      <c r="C1959" s="48"/>
      <c r="D1959" s="48"/>
      <c r="E1959" s="48"/>
      <c r="F1959" s="48"/>
      <c r="G1959" s="48"/>
      <c r="H1959" s="48"/>
      <c r="I1959" s="48"/>
      <c r="J1959" s="48"/>
      <c r="K1959" s="48"/>
      <c r="L1959" s="50"/>
      <c r="M1959" s="50"/>
      <c r="N1959" s="48"/>
      <c r="O1959" s="48"/>
      <c r="P1959" s="48"/>
      <c r="Q1959" s="48"/>
      <c r="R1959" s="48"/>
      <c r="S1959" s="49"/>
      <c r="T1959" s="49"/>
      <c r="U1959" s="49"/>
      <c r="V1959" s="48"/>
      <c r="W1959" s="48"/>
      <c r="X1959" s="48"/>
      <c r="Y1959" s="48"/>
      <c r="Z1959" s="48"/>
    </row>
    <row r="1960" spans="2:26" x14ac:dyDescent="0.2">
      <c r="B1960" s="48"/>
      <c r="C1960" s="48"/>
      <c r="D1960" s="48"/>
      <c r="E1960" s="48"/>
      <c r="F1960" s="48"/>
      <c r="G1960" s="48"/>
      <c r="H1960" s="48"/>
      <c r="I1960" s="48"/>
      <c r="J1960" s="48"/>
      <c r="K1960" s="48"/>
      <c r="L1960" s="50"/>
      <c r="M1960" s="50"/>
      <c r="N1960" s="48"/>
      <c r="O1960" s="48"/>
      <c r="P1960" s="48"/>
      <c r="Q1960" s="48"/>
      <c r="R1960" s="48"/>
      <c r="S1960" s="49"/>
      <c r="T1960" s="49"/>
      <c r="U1960" s="49"/>
      <c r="V1960" s="48"/>
      <c r="W1960" s="48"/>
      <c r="X1960" s="48"/>
      <c r="Y1960" s="48"/>
      <c r="Z1960" s="48"/>
    </row>
    <row r="1961" spans="2:26" x14ac:dyDescent="0.2">
      <c r="B1961" s="48"/>
      <c r="C1961" s="48"/>
      <c r="D1961" s="48"/>
      <c r="E1961" s="48"/>
      <c r="F1961" s="48"/>
      <c r="G1961" s="48"/>
      <c r="H1961" s="48"/>
      <c r="I1961" s="48"/>
      <c r="J1961" s="48"/>
      <c r="K1961" s="48"/>
      <c r="L1961" s="50"/>
      <c r="M1961" s="50"/>
      <c r="N1961" s="48"/>
      <c r="O1961" s="48"/>
      <c r="P1961" s="48"/>
      <c r="Q1961" s="48"/>
      <c r="R1961" s="48"/>
      <c r="S1961" s="49"/>
      <c r="T1961" s="49"/>
      <c r="U1961" s="49"/>
      <c r="V1961" s="48"/>
      <c r="W1961" s="48"/>
      <c r="X1961" s="48"/>
      <c r="Y1961" s="48"/>
      <c r="Z1961" s="48"/>
    </row>
    <row r="1962" spans="2:26" x14ac:dyDescent="0.2">
      <c r="B1962" s="48"/>
      <c r="C1962" s="48"/>
      <c r="D1962" s="48"/>
      <c r="E1962" s="48"/>
      <c r="F1962" s="48"/>
      <c r="G1962" s="48"/>
      <c r="H1962" s="48"/>
      <c r="I1962" s="48"/>
      <c r="J1962" s="48"/>
      <c r="K1962" s="48"/>
      <c r="L1962" s="50"/>
      <c r="M1962" s="50"/>
      <c r="N1962" s="48"/>
      <c r="O1962" s="48"/>
      <c r="P1962" s="48"/>
      <c r="Q1962" s="48"/>
      <c r="R1962" s="48"/>
      <c r="S1962" s="49"/>
      <c r="T1962" s="49"/>
      <c r="U1962" s="49"/>
      <c r="V1962" s="48"/>
      <c r="W1962" s="48"/>
      <c r="X1962" s="48"/>
      <c r="Y1962" s="48"/>
      <c r="Z1962" s="48"/>
    </row>
    <row r="1963" spans="2:26" x14ac:dyDescent="0.2">
      <c r="B1963" s="48"/>
      <c r="C1963" s="48"/>
      <c r="D1963" s="48"/>
      <c r="E1963" s="48"/>
      <c r="F1963" s="48"/>
      <c r="G1963" s="48"/>
      <c r="H1963" s="48"/>
      <c r="I1963" s="48"/>
      <c r="J1963" s="48"/>
      <c r="K1963" s="48"/>
      <c r="L1963" s="50"/>
      <c r="M1963" s="50"/>
      <c r="N1963" s="48"/>
      <c r="O1963" s="48"/>
      <c r="P1963" s="48"/>
      <c r="Q1963" s="48"/>
      <c r="R1963" s="48"/>
      <c r="S1963" s="49"/>
      <c r="T1963" s="49"/>
      <c r="U1963" s="49"/>
      <c r="V1963" s="48"/>
      <c r="W1963" s="48"/>
      <c r="X1963" s="48"/>
      <c r="Y1963" s="48"/>
      <c r="Z1963" s="48"/>
    </row>
    <row r="1964" spans="2:26" x14ac:dyDescent="0.2">
      <c r="B1964" s="48"/>
      <c r="C1964" s="48"/>
      <c r="D1964" s="48"/>
      <c r="E1964" s="48"/>
      <c r="F1964" s="48"/>
      <c r="G1964" s="48"/>
      <c r="H1964" s="48"/>
      <c r="I1964" s="48"/>
      <c r="J1964" s="48"/>
      <c r="K1964" s="48"/>
      <c r="L1964" s="50"/>
      <c r="M1964" s="50"/>
      <c r="N1964" s="48"/>
      <c r="O1964" s="48"/>
      <c r="P1964" s="48"/>
      <c r="Q1964" s="48"/>
      <c r="R1964" s="48"/>
      <c r="S1964" s="49"/>
      <c r="T1964" s="49"/>
      <c r="U1964" s="49"/>
      <c r="V1964" s="48"/>
      <c r="W1964" s="48"/>
      <c r="X1964" s="48"/>
      <c r="Y1964" s="48"/>
      <c r="Z1964" s="48"/>
    </row>
    <row r="1965" spans="2:26" x14ac:dyDescent="0.2">
      <c r="B1965" s="48"/>
      <c r="C1965" s="48"/>
      <c r="D1965" s="48"/>
      <c r="E1965" s="48"/>
      <c r="F1965" s="48"/>
      <c r="G1965" s="48"/>
      <c r="H1965" s="48"/>
      <c r="I1965" s="48"/>
      <c r="J1965" s="48"/>
      <c r="K1965" s="48"/>
      <c r="L1965" s="50"/>
      <c r="M1965" s="50"/>
      <c r="N1965" s="48"/>
      <c r="O1965" s="48"/>
      <c r="P1965" s="48"/>
      <c r="Q1965" s="48"/>
      <c r="R1965" s="48"/>
      <c r="S1965" s="49"/>
      <c r="T1965" s="49"/>
      <c r="U1965" s="49"/>
      <c r="V1965" s="48"/>
      <c r="W1965" s="48"/>
      <c r="X1965" s="48"/>
      <c r="Y1965" s="48"/>
      <c r="Z1965" s="48"/>
    </row>
    <row r="1966" spans="2:26" x14ac:dyDescent="0.2">
      <c r="B1966" s="48"/>
      <c r="C1966" s="48"/>
      <c r="D1966" s="48"/>
      <c r="E1966" s="48"/>
      <c r="F1966" s="48"/>
      <c r="G1966" s="48"/>
      <c r="H1966" s="48"/>
      <c r="I1966" s="48"/>
      <c r="J1966" s="48"/>
      <c r="K1966" s="48"/>
      <c r="L1966" s="50"/>
      <c r="M1966" s="50"/>
      <c r="N1966" s="48"/>
      <c r="O1966" s="48"/>
      <c r="P1966" s="48"/>
      <c r="Q1966" s="48"/>
      <c r="R1966" s="48"/>
      <c r="S1966" s="49"/>
      <c r="T1966" s="49"/>
      <c r="U1966" s="49"/>
      <c r="V1966" s="48"/>
      <c r="W1966" s="48"/>
      <c r="X1966" s="48"/>
      <c r="Y1966" s="48"/>
      <c r="Z1966" s="48"/>
    </row>
    <row r="1967" spans="2:26" x14ac:dyDescent="0.2">
      <c r="B1967" s="48"/>
      <c r="C1967" s="48"/>
      <c r="D1967" s="48"/>
      <c r="E1967" s="48"/>
      <c r="F1967" s="48"/>
      <c r="G1967" s="48"/>
      <c r="H1967" s="48"/>
      <c r="I1967" s="48"/>
      <c r="J1967" s="48"/>
      <c r="K1967" s="48"/>
      <c r="L1967" s="50"/>
      <c r="M1967" s="50"/>
      <c r="N1967" s="48"/>
      <c r="O1967" s="48"/>
      <c r="P1967" s="48"/>
      <c r="Q1967" s="48"/>
      <c r="R1967" s="48"/>
      <c r="S1967" s="49"/>
      <c r="T1967" s="49"/>
      <c r="U1967" s="49"/>
      <c r="V1967" s="48"/>
      <c r="W1967" s="48"/>
      <c r="X1967" s="48"/>
      <c r="Y1967" s="48"/>
      <c r="Z1967" s="48"/>
    </row>
    <row r="1968" spans="2:26" x14ac:dyDescent="0.2">
      <c r="B1968" s="48"/>
      <c r="C1968" s="48"/>
      <c r="D1968" s="48"/>
      <c r="E1968" s="48"/>
      <c r="F1968" s="48"/>
      <c r="G1968" s="48"/>
      <c r="H1968" s="48"/>
      <c r="I1968" s="48"/>
      <c r="J1968" s="48"/>
      <c r="K1968" s="48"/>
      <c r="L1968" s="50"/>
      <c r="M1968" s="50"/>
      <c r="N1968" s="48"/>
      <c r="O1968" s="48"/>
      <c r="P1968" s="48"/>
      <c r="Q1968" s="48"/>
      <c r="R1968" s="48"/>
      <c r="S1968" s="49"/>
      <c r="T1968" s="49"/>
      <c r="U1968" s="49"/>
      <c r="V1968" s="48"/>
      <c r="W1968" s="48"/>
      <c r="X1968" s="48"/>
      <c r="Y1968" s="48"/>
      <c r="Z1968" s="48"/>
    </row>
    <row r="1969" spans="2:26" x14ac:dyDescent="0.2">
      <c r="B1969" s="48"/>
      <c r="C1969" s="48"/>
      <c r="D1969" s="48"/>
      <c r="E1969" s="48"/>
      <c r="F1969" s="48"/>
      <c r="G1969" s="48"/>
      <c r="H1969" s="48"/>
      <c r="I1969" s="48"/>
      <c r="J1969" s="48"/>
      <c r="K1969" s="48"/>
      <c r="L1969" s="50"/>
      <c r="M1969" s="50"/>
      <c r="N1969" s="48"/>
      <c r="O1969" s="48"/>
      <c r="P1969" s="48"/>
      <c r="Q1969" s="48"/>
      <c r="R1969" s="48"/>
      <c r="S1969" s="49"/>
      <c r="T1969" s="49"/>
      <c r="U1969" s="49"/>
      <c r="V1969" s="48"/>
      <c r="W1969" s="48"/>
      <c r="X1969" s="48"/>
      <c r="Y1969" s="48"/>
      <c r="Z1969" s="48"/>
    </row>
    <row r="1970" spans="2:26" x14ac:dyDescent="0.2">
      <c r="B1970" s="48"/>
      <c r="C1970" s="48"/>
      <c r="D1970" s="48"/>
      <c r="E1970" s="48"/>
      <c r="F1970" s="48"/>
      <c r="G1970" s="48"/>
      <c r="H1970" s="48"/>
      <c r="I1970" s="48"/>
      <c r="J1970" s="48"/>
      <c r="K1970" s="48"/>
      <c r="L1970" s="50"/>
      <c r="M1970" s="50"/>
      <c r="N1970" s="48"/>
      <c r="O1970" s="48"/>
      <c r="P1970" s="48"/>
      <c r="Q1970" s="48"/>
      <c r="R1970" s="48"/>
      <c r="S1970" s="49"/>
      <c r="T1970" s="49"/>
      <c r="U1970" s="49"/>
      <c r="V1970" s="48"/>
      <c r="W1970" s="48"/>
      <c r="X1970" s="48"/>
      <c r="Y1970" s="48"/>
      <c r="Z1970" s="48"/>
    </row>
    <row r="1971" spans="2:26" x14ac:dyDescent="0.2">
      <c r="B1971" s="48"/>
      <c r="C1971" s="48"/>
      <c r="D1971" s="48"/>
      <c r="E1971" s="48"/>
      <c r="F1971" s="48"/>
      <c r="G1971" s="48"/>
      <c r="H1971" s="48"/>
      <c r="I1971" s="48"/>
      <c r="J1971" s="48"/>
      <c r="K1971" s="48"/>
      <c r="L1971" s="50"/>
      <c r="M1971" s="50"/>
      <c r="N1971" s="48"/>
      <c r="O1971" s="48"/>
      <c r="P1971" s="48"/>
      <c r="Q1971" s="48"/>
      <c r="R1971" s="48"/>
      <c r="S1971" s="49"/>
      <c r="T1971" s="49"/>
      <c r="U1971" s="49"/>
      <c r="V1971" s="48"/>
      <c r="W1971" s="48"/>
      <c r="X1971" s="48"/>
      <c r="Y1971" s="48"/>
      <c r="Z1971" s="48"/>
    </row>
    <row r="1972" spans="2:26" x14ac:dyDescent="0.2">
      <c r="B1972" s="48"/>
      <c r="C1972" s="48"/>
      <c r="D1972" s="48"/>
      <c r="E1972" s="48"/>
      <c r="F1972" s="48"/>
      <c r="G1972" s="48"/>
      <c r="H1972" s="48"/>
      <c r="I1972" s="48"/>
      <c r="J1972" s="48"/>
      <c r="K1972" s="48"/>
      <c r="L1972" s="50"/>
      <c r="M1972" s="50"/>
      <c r="N1972" s="48"/>
      <c r="O1972" s="48"/>
      <c r="P1972" s="48"/>
      <c r="Q1972" s="48"/>
      <c r="R1972" s="48"/>
      <c r="S1972" s="49"/>
      <c r="T1972" s="49"/>
      <c r="U1972" s="49"/>
      <c r="V1972" s="48"/>
      <c r="W1972" s="48"/>
      <c r="X1972" s="48"/>
      <c r="Y1972" s="48"/>
      <c r="Z1972" s="48"/>
    </row>
    <row r="1973" spans="2:26" x14ac:dyDescent="0.2">
      <c r="B1973" s="48"/>
      <c r="C1973" s="48"/>
      <c r="D1973" s="48"/>
      <c r="E1973" s="48"/>
      <c r="F1973" s="48"/>
      <c r="G1973" s="48"/>
      <c r="H1973" s="48"/>
      <c r="I1973" s="48"/>
      <c r="J1973" s="48"/>
      <c r="K1973" s="48"/>
      <c r="L1973" s="50"/>
      <c r="M1973" s="50"/>
      <c r="N1973" s="48"/>
      <c r="O1973" s="48"/>
      <c r="P1973" s="48"/>
      <c r="Q1973" s="48"/>
      <c r="R1973" s="48"/>
      <c r="S1973" s="49"/>
      <c r="T1973" s="49"/>
      <c r="U1973" s="49"/>
      <c r="V1973" s="48"/>
      <c r="W1973" s="48"/>
      <c r="X1973" s="48"/>
      <c r="Y1973" s="48"/>
      <c r="Z1973" s="48"/>
    </row>
    <row r="1974" spans="2:26" x14ac:dyDescent="0.2">
      <c r="B1974" s="48"/>
      <c r="C1974" s="48"/>
      <c r="D1974" s="48"/>
      <c r="E1974" s="48"/>
      <c r="F1974" s="48"/>
      <c r="G1974" s="48"/>
      <c r="H1974" s="48"/>
      <c r="I1974" s="48"/>
      <c r="J1974" s="48"/>
      <c r="K1974" s="48"/>
      <c r="L1974" s="50"/>
      <c r="M1974" s="50"/>
      <c r="N1974" s="48"/>
      <c r="O1974" s="48"/>
      <c r="P1974" s="48"/>
      <c r="Q1974" s="48"/>
      <c r="R1974" s="48"/>
      <c r="S1974" s="49"/>
      <c r="T1974" s="49"/>
      <c r="U1974" s="49"/>
      <c r="V1974" s="48"/>
      <c r="W1974" s="48"/>
      <c r="X1974" s="48"/>
      <c r="Y1974" s="48"/>
      <c r="Z1974" s="48"/>
    </row>
    <row r="1975" spans="2:26" x14ac:dyDescent="0.2">
      <c r="B1975" s="48"/>
      <c r="C1975" s="48"/>
      <c r="D1975" s="48"/>
      <c r="E1975" s="48"/>
      <c r="F1975" s="48"/>
      <c r="G1975" s="48"/>
      <c r="H1975" s="48"/>
      <c r="I1975" s="48"/>
      <c r="J1975" s="48"/>
      <c r="K1975" s="48"/>
      <c r="L1975" s="50"/>
      <c r="M1975" s="50"/>
      <c r="N1975" s="48"/>
      <c r="O1975" s="48"/>
      <c r="P1975" s="48"/>
      <c r="Q1975" s="48"/>
      <c r="R1975" s="48"/>
      <c r="S1975" s="49"/>
      <c r="T1975" s="49"/>
      <c r="U1975" s="49"/>
      <c r="V1975" s="48"/>
      <c r="W1975" s="48"/>
      <c r="X1975" s="48"/>
      <c r="Y1975" s="48"/>
      <c r="Z1975" s="48"/>
    </row>
    <row r="1976" spans="2:26" x14ac:dyDescent="0.2">
      <c r="B1976" s="48"/>
      <c r="C1976" s="48"/>
      <c r="D1976" s="48"/>
      <c r="E1976" s="48"/>
      <c r="F1976" s="48"/>
      <c r="G1976" s="48"/>
      <c r="H1976" s="48"/>
      <c r="I1976" s="48"/>
      <c r="J1976" s="48"/>
      <c r="K1976" s="48"/>
      <c r="L1976" s="50"/>
      <c r="M1976" s="50"/>
      <c r="N1976" s="48"/>
      <c r="O1976" s="48"/>
      <c r="P1976" s="48"/>
      <c r="Q1976" s="48"/>
      <c r="R1976" s="48"/>
      <c r="S1976" s="49"/>
      <c r="T1976" s="49"/>
      <c r="U1976" s="49"/>
      <c r="V1976" s="48"/>
      <c r="W1976" s="48"/>
      <c r="X1976" s="48"/>
      <c r="Y1976" s="48"/>
      <c r="Z1976" s="48"/>
    </row>
    <row r="1977" spans="2:26" x14ac:dyDescent="0.2">
      <c r="B1977" s="48"/>
      <c r="C1977" s="48"/>
      <c r="D1977" s="48"/>
      <c r="E1977" s="48"/>
      <c r="F1977" s="48"/>
      <c r="G1977" s="48"/>
      <c r="H1977" s="48"/>
      <c r="I1977" s="48"/>
      <c r="J1977" s="48"/>
      <c r="K1977" s="48"/>
      <c r="L1977" s="50"/>
      <c r="M1977" s="50"/>
      <c r="N1977" s="48"/>
      <c r="O1977" s="48"/>
      <c r="P1977" s="48"/>
      <c r="Q1977" s="48"/>
      <c r="R1977" s="48"/>
      <c r="S1977" s="49"/>
      <c r="T1977" s="49"/>
      <c r="U1977" s="49"/>
      <c r="V1977" s="48"/>
      <c r="W1977" s="48"/>
      <c r="X1977" s="48"/>
      <c r="Y1977" s="48"/>
      <c r="Z1977" s="48"/>
    </row>
    <row r="1978" spans="2:26" x14ac:dyDescent="0.2">
      <c r="B1978" s="48"/>
      <c r="C1978" s="48"/>
      <c r="D1978" s="48"/>
      <c r="E1978" s="48"/>
      <c r="F1978" s="48"/>
      <c r="G1978" s="48"/>
      <c r="H1978" s="48"/>
      <c r="I1978" s="48"/>
      <c r="J1978" s="48"/>
      <c r="K1978" s="48"/>
      <c r="L1978" s="50"/>
      <c r="M1978" s="50"/>
      <c r="N1978" s="48"/>
      <c r="O1978" s="48"/>
      <c r="P1978" s="48"/>
      <c r="Q1978" s="48"/>
      <c r="R1978" s="48"/>
      <c r="S1978" s="49"/>
      <c r="T1978" s="49"/>
      <c r="U1978" s="49"/>
      <c r="V1978" s="48"/>
      <c r="W1978" s="48"/>
      <c r="X1978" s="48"/>
      <c r="Y1978" s="48"/>
      <c r="Z1978" s="48"/>
    </row>
    <row r="1979" spans="2:26" x14ac:dyDescent="0.2">
      <c r="B1979" s="48"/>
      <c r="C1979" s="48"/>
      <c r="D1979" s="48"/>
      <c r="E1979" s="48"/>
      <c r="F1979" s="48"/>
      <c r="G1979" s="48"/>
      <c r="H1979" s="48"/>
      <c r="I1979" s="48"/>
      <c r="J1979" s="48"/>
      <c r="K1979" s="48"/>
      <c r="L1979" s="50"/>
      <c r="M1979" s="50"/>
      <c r="N1979" s="48"/>
      <c r="O1979" s="48"/>
      <c r="P1979" s="48"/>
      <c r="Q1979" s="48"/>
      <c r="R1979" s="48"/>
      <c r="S1979" s="49"/>
      <c r="T1979" s="49"/>
      <c r="U1979" s="49"/>
      <c r="V1979" s="48"/>
      <c r="W1979" s="48"/>
      <c r="X1979" s="48"/>
      <c r="Y1979" s="48"/>
      <c r="Z1979" s="48"/>
    </row>
    <row r="1980" spans="2:26" x14ac:dyDescent="0.2">
      <c r="B1980" s="48"/>
      <c r="C1980" s="48"/>
      <c r="D1980" s="48"/>
      <c r="E1980" s="48"/>
      <c r="F1980" s="48"/>
      <c r="G1980" s="48"/>
      <c r="H1980" s="48"/>
      <c r="I1980" s="48"/>
      <c r="J1980" s="48"/>
      <c r="K1980" s="48"/>
      <c r="L1980" s="50"/>
      <c r="M1980" s="50"/>
      <c r="N1980" s="48"/>
      <c r="O1980" s="48"/>
      <c r="P1980" s="48"/>
      <c r="Q1980" s="48"/>
      <c r="R1980" s="48"/>
      <c r="S1980" s="49"/>
      <c r="T1980" s="49"/>
      <c r="U1980" s="49"/>
      <c r="V1980" s="48"/>
      <c r="W1980" s="48"/>
      <c r="X1980" s="48"/>
      <c r="Y1980" s="48"/>
      <c r="Z1980" s="48"/>
    </row>
    <row r="1981" spans="2:26" x14ac:dyDescent="0.2">
      <c r="B1981" s="48"/>
      <c r="C1981" s="48"/>
      <c r="D1981" s="48"/>
      <c r="E1981" s="48"/>
      <c r="F1981" s="48"/>
      <c r="G1981" s="48"/>
      <c r="H1981" s="48"/>
      <c r="I1981" s="48"/>
      <c r="J1981" s="48"/>
      <c r="K1981" s="48"/>
      <c r="L1981" s="50"/>
      <c r="M1981" s="50"/>
      <c r="N1981" s="48"/>
      <c r="O1981" s="48"/>
      <c r="P1981" s="48"/>
      <c r="Q1981" s="48"/>
      <c r="R1981" s="48"/>
      <c r="S1981" s="49"/>
      <c r="T1981" s="49"/>
      <c r="U1981" s="49"/>
      <c r="V1981" s="48"/>
      <c r="W1981" s="48"/>
      <c r="X1981" s="48"/>
      <c r="Y1981" s="48"/>
      <c r="Z1981" s="48"/>
    </row>
    <row r="1982" spans="2:26" x14ac:dyDescent="0.2">
      <c r="B1982" s="48"/>
      <c r="C1982" s="48"/>
      <c r="D1982" s="48"/>
      <c r="E1982" s="48"/>
      <c r="F1982" s="48"/>
      <c r="G1982" s="48"/>
      <c r="H1982" s="48"/>
      <c r="I1982" s="48"/>
      <c r="J1982" s="48"/>
      <c r="K1982" s="48"/>
      <c r="L1982" s="50"/>
      <c r="M1982" s="50"/>
      <c r="N1982" s="48"/>
      <c r="O1982" s="48"/>
      <c r="P1982" s="48"/>
      <c r="Q1982" s="48"/>
      <c r="R1982" s="48"/>
      <c r="S1982" s="49"/>
      <c r="T1982" s="49"/>
      <c r="U1982" s="49"/>
      <c r="V1982" s="48"/>
      <c r="W1982" s="48"/>
      <c r="X1982" s="48"/>
      <c r="Y1982" s="48"/>
      <c r="Z1982" s="48"/>
    </row>
    <row r="1983" spans="2:26" x14ac:dyDescent="0.2">
      <c r="B1983" s="48"/>
      <c r="C1983" s="48"/>
      <c r="D1983" s="48"/>
      <c r="E1983" s="48"/>
      <c r="F1983" s="48"/>
      <c r="G1983" s="48"/>
      <c r="H1983" s="48"/>
      <c r="I1983" s="48"/>
      <c r="J1983" s="48"/>
      <c r="K1983" s="48"/>
      <c r="L1983" s="50"/>
      <c r="M1983" s="50"/>
      <c r="N1983" s="48"/>
      <c r="O1983" s="48"/>
      <c r="P1983" s="48"/>
      <c r="Q1983" s="48"/>
      <c r="R1983" s="48"/>
      <c r="S1983" s="49"/>
      <c r="T1983" s="49"/>
      <c r="U1983" s="49"/>
      <c r="V1983" s="48"/>
      <c r="W1983" s="48"/>
      <c r="X1983" s="48"/>
      <c r="Y1983" s="48"/>
      <c r="Z1983" s="48"/>
    </row>
    <row r="1984" spans="2:26" x14ac:dyDescent="0.2">
      <c r="B1984" s="48"/>
      <c r="C1984" s="48"/>
      <c r="D1984" s="48"/>
      <c r="E1984" s="48"/>
      <c r="F1984" s="48"/>
      <c r="G1984" s="48"/>
      <c r="H1984" s="48"/>
      <c r="I1984" s="48"/>
      <c r="J1984" s="48"/>
      <c r="K1984" s="48"/>
      <c r="L1984" s="50"/>
      <c r="M1984" s="50"/>
      <c r="N1984" s="48"/>
      <c r="O1984" s="48"/>
      <c r="P1984" s="48"/>
      <c r="Q1984" s="48"/>
      <c r="R1984" s="48"/>
      <c r="S1984" s="49"/>
      <c r="T1984" s="49"/>
      <c r="U1984" s="49"/>
      <c r="V1984" s="48"/>
      <c r="W1984" s="48"/>
      <c r="X1984" s="48"/>
      <c r="Y1984" s="48"/>
      <c r="Z1984" s="48"/>
    </row>
    <row r="1985" spans="2:26" x14ac:dyDescent="0.2">
      <c r="B1985" s="48"/>
      <c r="C1985" s="48"/>
      <c r="D1985" s="48"/>
      <c r="E1985" s="48"/>
      <c r="F1985" s="48"/>
      <c r="G1985" s="48"/>
      <c r="H1985" s="48"/>
      <c r="I1985" s="48"/>
      <c r="J1985" s="48"/>
      <c r="K1985" s="48"/>
      <c r="L1985" s="50"/>
      <c r="M1985" s="50"/>
      <c r="N1985" s="48"/>
      <c r="O1985" s="48"/>
      <c r="P1985" s="48"/>
      <c r="Q1985" s="48"/>
      <c r="R1985" s="48"/>
      <c r="S1985" s="49"/>
      <c r="T1985" s="49"/>
      <c r="U1985" s="49"/>
      <c r="V1985" s="48"/>
      <c r="W1985" s="48"/>
      <c r="X1985" s="48"/>
      <c r="Y1985" s="48"/>
      <c r="Z1985" s="48"/>
    </row>
    <row r="1986" spans="2:26" x14ac:dyDescent="0.2">
      <c r="B1986" s="48"/>
      <c r="C1986" s="48"/>
      <c r="D1986" s="48"/>
      <c r="E1986" s="48"/>
      <c r="F1986" s="48"/>
      <c r="G1986" s="48"/>
      <c r="H1986" s="48"/>
      <c r="I1986" s="48"/>
      <c r="J1986" s="48"/>
      <c r="K1986" s="48"/>
      <c r="L1986" s="50"/>
      <c r="M1986" s="50"/>
      <c r="N1986" s="48"/>
      <c r="O1986" s="48"/>
      <c r="P1986" s="48"/>
      <c r="Q1986" s="48"/>
      <c r="R1986" s="48"/>
      <c r="S1986" s="49"/>
      <c r="T1986" s="49"/>
      <c r="U1986" s="49"/>
      <c r="V1986" s="48"/>
      <c r="W1986" s="48"/>
      <c r="X1986" s="48"/>
      <c r="Y1986" s="48"/>
      <c r="Z1986" s="48"/>
    </row>
    <row r="1987" spans="2:26" x14ac:dyDescent="0.2">
      <c r="B1987" s="48"/>
      <c r="C1987" s="48"/>
      <c r="D1987" s="48"/>
      <c r="E1987" s="48"/>
      <c r="F1987" s="48"/>
      <c r="G1987" s="48"/>
      <c r="H1987" s="48"/>
      <c r="I1987" s="48"/>
      <c r="J1987" s="48"/>
      <c r="K1987" s="48"/>
      <c r="L1987" s="50"/>
      <c r="M1987" s="50"/>
      <c r="N1987" s="48"/>
      <c r="O1987" s="48"/>
      <c r="P1987" s="48"/>
      <c r="Q1987" s="48"/>
      <c r="R1987" s="48"/>
      <c r="S1987" s="49"/>
      <c r="T1987" s="49"/>
      <c r="U1987" s="49"/>
      <c r="V1987" s="48"/>
      <c r="W1987" s="48"/>
      <c r="X1987" s="48"/>
      <c r="Y1987" s="48"/>
      <c r="Z1987" s="48"/>
    </row>
    <row r="1988" spans="2:26" x14ac:dyDescent="0.2">
      <c r="B1988" s="48"/>
      <c r="C1988" s="48"/>
      <c r="D1988" s="48"/>
      <c r="E1988" s="48"/>
      <c r="F1988" s="48"/>
      <c r="G1988" s="48"/>
      <c r="H1988" s="48"/>
      <c r="I1988" s="48"/>
      <c r="J1988" s="48"/>
      <c r="K1988" s="48"/>
      <c r="L1988" s="50"/>
      <c r="M1988" s="50"/>
      <c r="N1988" s="48"/>
      <c r="O1988" s="48"/>
      <c r="P1988" s="48"/>
      <c r="Q1988" s="48"/>
      <c r="R1988" s="48"/>
      <c r="S1988" s="49"/>
      <c r="T1988" s="49"/>
      <c r="U1988" s="49"/>
      <c r="V1988" s="48"/>
      <c r="W1988" s="48"/>
      <c r="X1988" s="48"/>
      <c r="Y1988" s="48"/>
      <c r="Z1988" s="48"/>
    </row>
    <row r="1989" spans="2:26" x14ac:dyDescent="0.2">
      <c r="B1989" s="48"/>
      <c r="C1989" s="48"/>
      <c r="D1989" s="48"/>
      <c r="E1989" s="48"/>
      <c r="F1989" s="48"/>
      <c r="G1989" s="48"/>
      <c r="H1989" s="48"/>
      <c r="I1989" s="48"/>
      <c r="J1989" s="48"/>
      <c r="K1989" s="48"/>
      <c r="L1989" s="50"/>
      <c r="M1989" s="50"/>
      <c r="N1989" s="48"/>
      <c r="O1989" s="48"/>
      <c r="P1989" s="48"/>
      <c r="Q1989" s="48"/>
      <c r="R1989" s="48"/>
      <c r="S1989" s="49"/>
      <c r="T1989" s="49"/>
      <c r="U1989" s="49"/>
      <c r="V1989" s="48"/>
      <c r="W1989" s="48"/>
      <c r="X1989" s="48"/>
      <c r="Y1989" s="48"/>
      <c r="Z1989" s="48"/>
    </row>
    <row r="1990" spans="2:26" x14ac:dyDescent="0.2">
      <c r="B1990" s="48"/>
      <c r="C1990" s="48"/>
      <c r="D1990" s="48"/>
      <c r="E1990" s="48"/>
      <c r="F1990" s="48"/>
      <c r="G1990" s="48"/>
      <c r="H1990" s="48"/>
      <c r="I1990" s="48"/>
      <c r="J1990" s="48"/>
      <c r="K1990" s="48"/>
      <c r="L1990" s="50"/>
      <c r="M1990" s="50"/>
      <c r="N1990" s="48"/>
      <c r="O1990" s="48"/>
      <c r="P1990" s="48"/>
      <c r="Q1990" s="48"/>
      <c r="R1990" s="48"/>
      <c r="S1990" s="49"/>
      <c r="T1990" s="49"/>
      <c r="U1990" s="49"/>
      <c r="V1990" s="48"/>
      <c r="W1990" s="48"/>
      <c r="X1990" s="48"/>
      <c r="Y1990" s="48"/>
      <c r="Z1990" s="48"/>
    </row>
    <row r="1991" spans="2:26" x14ac:dyDescent="0.2">
      <c r="B1991" s="48"/>
      <c r="C1991" s="48"/>
      <c r="D1991" s="48"/>
      <c r="E1991" s="48"/>
      <c r="F1991" s="48"/>
      <c r="G1991" s="48"/>
      <c r="H1991" s="48"/>
      <c r="I1991" s="48"/>
      <c r="J1991" s="48"/>
      <c r="K1991" s="48"/>
      <c r="L1991" s="50"/>
      <c r="M1991" s="50"/>
      <c r="N1991" s="48"/>
      <c r="O1991" s="48"/>
      <c r="P1991" s="48"/>
      <c r="Q1991" s="48"/>
      <c r="R1991" s="48"/>
      <c r="S1991" s="49"/>
      <c r="T1991" s="49"/>
      <c r="U1991" s="49"/>
      <c r="V1991" s="48"/>
      <c r="W1991" s="48"/>
      <c r="X1991" s="48"/>
      <c r="Y1991" s="48"/>
      <c r="Z1991" s="48"/>
    </row>
    <row r="1992" spans="2:26" x14ac:dyDescent="0.2">
      <c r="B1992" s="48"/>
      <c r="C1992" s="48"/>
      <c r="D1992" s="48"/>
      <c r="E1992" s="48"/>
      <c r="F1992" s="48"/>
      <c r="G1992" s="48"/>
      <c r="H1992" s="48"/>
      <c r="I1992" s="48"/>
      <c r="J1992" s="48"/>
      <c r="K1992" s="48"/>
      <c r="L1992" s="50"/>
      <c r="M1992" s="50"/>
      <c r="N1992" s="48"/>
      <c r="O1992" s="48"/>
      <c r="P1992" s="48"/>
      <c r="Q1992" s="48"/>
      <c r="R1992" s="48"/>
      <c r="S1992" s="49"/>
      <c r="T1992" s="49"/>
      <c r="U1992" s="49"/>
      <c r="V1992" s="48"/>
      <c r="W1992" s="48"/>
      <c r="X1992" s="48"/>
      <c r="Y1992" s="48"/>
      <c r="Z1992" s="48"/>
    </row>
    <row r="1993" spans="2:26" x14ac:dyDescent="0.2">
      <c r="B1993" s="48"/>
      <c r="C1993" s="48"/>
      <c r="D1993" s="48"/>
      <c r="E1993" s="48"/>
      <c r="F1993" s="48"/>
      <c r="G1993" s="48"/>
      <c r="H1993" s="48"/>
      <c r="I1993" s="48"/>
      <c r="J1993" s="48"/>
      <c r="K1993" s="48"/>
      <c r="L1993" s="50"/>
      <c r="M1993" s="50"/>
      <c r="N1993" s="48"/>
      <c r="O1993" s="48"/>
      <c r="P1993" s="48"/>
      <c r="Q1993" s="48"/>
      <c r="R1993" s="48"/>
      <c r="S1993" s="49"/>
      <c r="T1993" s="49"/>
      <c r="U1993" s="49"/>
      <c r="V1993" s="48"/>
      <c r="W1993" s="48"/>
      <c r="X1993" s="48"/>
      <c r="Y1993" s="48"/>
      <c r="Z1993" s="48"/>
    </row>
    <row r="1994" spans="2:26" x14ac:dyDescent="0.2">
      <c r="B1994" s="48"/>
      <c r="C1994" s="48"/>
      <c r="D1994" s="48"/>
      <c r="E1994" s="48"/>
      <c r="F1994" s="48"/>
      <c r="G1994" s="48"/>
      <c r="H1994" s="48"/>
      <c r="I1994" s="48"/>
      <c r="J1994" s="48"/>
      <c r="K1994" s="48"/>
      <c r="L1994" s="50"/>
      <c r="M1994" s="50"/>
      <c r="N1994" s="48"/>
      <c r="O1994" s="48"/>
      <c r="P1994" s="48"/>
      <c r="Q1994" s="48"/>
      <c r="R1994" s="48"/>
      <c r="S1994" s="49"/>
      <c r="T1994" s="49"/>
      <c r="U1994" s="49"/>
      <c r="V1994" s="48"/>
      <c r="W1994" s="48"/>
      <c r="X1994" s="48"/>
      <c r="Y1994" s="48"/>
      <c r="Z1994" s="48"/>
    </row>
    <row r="1995" spans="2:26" x14ac:dyDescent="0.2">
      <c r="B1995" s="48"/>
      <c r="C1995" s="48"/>
      <c r="D1995" s="48"/>
      <c r="E1995" s="48"/>
      <c r="F1995" s="48"/>
      <c r="G1995" s="48"/>
      <c r="H1995" s="48"/>
      <c r="I1995" s="48"/>
      <c r="J1995" s="48"/>
      <c r="K1995" s="48"/>
      <c r="L1995" s="50"/>
      <c r="M1995" s="50"/>
      <c r="N1995" s="48"/>
      <c r="O1995" s="48"/>
      <c r="P1995" s="48"/>
      <c r="Q1995" s="48"/>
      <c r="R1995" s="48"/>
      <c r="S1995" s="49"/>
      <c r="T1995" s="49"/>
      <c r="U1995" s="49"/>
      <c r="V1995" s="48"/>
      <c r="W1995" s="48"/>
      <c r="X1995" s="48"/>
      <c r="Y1995" s="48"/>
      <c r="Z1995" s="48"/>
    </row>
    <row r="1996" spans="2:26" x14ac:dyDescent="0.2">
      <c r="B1996" s="48"/>
      <c r="C1996" s="48"/>
      <c r="D1996" s="48"/>
      <c r="E1996" s="48"/>
      <c r="F1996" s="48"/>
      <c r="G1996" s="48"/>
      <c r="H1996" s="48"/>
      <c r="I1996" s="48"/>
      <c r="J1996" s="48"/>
      <c r="K1996" s="48"/>
      <c r="L1996" s="50"/>
      <c r="M1996" s="50"/>
      <c r="N1996" s="48"/>
      <c r="O1996" s="48"/>
      <c r="P1996" s="48"/>
      <c r="Q1996" s="48"/>
      <c r="R1996" s="48"/>
      <c r="S1996" s="49"/>
      <c r="T1996" s="49"/>
      <c r="U1996" s="49"/>
      <c r="V1996" s="48"/>
      <c r="W1996" s="48"/>
      <c r="X1996" s="48"/>
      <c r="Y1996" s="48"/>
      <c r="Z1996" s="48"/>
    </row>
    <row r="1997" spans="2:26" x14ac:dyDescent="0.2">
      <c r="B1997" s="48"/>
      <c r="C1997" s="48"/>
      <c r="D1997" s="48"/>
      <c r="E1997" s="48"/>
      <c r="F1997" s="48"/>
      <c r="G1997" s="48"/>
      <c r="H1997" s="48"/>
      <c r="I1997" s="48"/>
      <c r="J1997" s="48"/>
      <c r="K1997" s="48"/>
      <c r="L1997" s="50"/>
      <c r="M1997" s="50"/>
      <c r="N1997" s="48"/>
      <c r="O1997" s="48"/>
      <c r="P1997" s="48"/>
      <c r="Q1997" s="48"/>
      <c r="R1997" s="48"/>
      <c r="S1997" s="49"/>
      <c r="T1997" s="49"/>
      <c r="U1997" s="49"/>
      <c r="V1997" s="48"/>
      <c r="W1997" s="48"/>
      <c r="X1997" s="48"/>
      <c r="Y1997" s="48"/>
      <c r="Z1997" s="48"/>
    </row>
    <row r="1998" spans="2:26" x14ac:dyDescent="0.2">
      <c r="B1998" s="48"/>
      <c r="C1998" s="48"/>
      <c r="D1998" s="48"/>
      <c r="E1998" s="48"/>
      <c r="F1998" s="48"/>
      <c r="G1998" s="48"/>
      <c r="H1998" s="48"/>
      <c r="I1998" s="48"/>
      <c r="J1998" s="48"/>
      <c r="K1998" s="48"/>
      <c r="L1998" s="50"/>
      <c r="M1998" s="50"/>
      <c r="N1998" s="48"/>
      <c r="O1998" s="48"/>
      <c r="P1998" s="48"/>
      <c r="Q1998" s="48"/>
      <c r="R1998" s="48"/>
      <c r="S1998" s="49"/>
      <c r="T1998" s="49"/>
      <c r="U1998" s="49"/>
      <c r="V1998" s="48"/>
      <c r="W1998" s="48"/>
      <c r="X1998" s="48"/>
      <c r="Y1998" s="48"/>
      <c r="Z1998" s="48"/>
    </row>
    <row r="1999" spans="2:26" x14ac:dyDescent="0.2">
      <c r="B1999" s="48"/>
      <c r="C1999" s="48"/>
      <c r="D1999" s="48"/>
      <c r="E1999" s="48"/>
      <c r="F1999" s="48"/>
      <c r="G1999" s="48"/>
      <c r="H1999" s="48"/>
      <c r="I1999" s="48"/>
      <c r="J1999" s="48"/>
      <c r="K1999" s="48"/>
      <c r="L1999" s="50"/>
      <c r="M1999" s="50"/>
      <c r="N1999" s="48"/>
      <c r="O1999" s="48"/>
      <c r="P1999" s="48"/>
      <c r="Q1999" s="48"/>
      <c r="R1999" s="48"/>
      <c r="S1999" s="49"/>
      <c r="T1999" s="49"/>
      <c r="U1999" s="49"/>
      <c r="V1999" s="48"/>
      <c r="W1999" s="48"/>
      <c r="X1999" s="48"/>
      <c r="Y1999" s="48"/>
      <c r="Z1999" s="48"/>
    </row>
    <row r="2000" spans="2:26" x14ac:dyDescent="0.2">
      <c r="B2000" s="48"/>
      <c r="C2000" s="48"/>
      <c r="D2000" s="48"/>
      <c r="E2000" s="48"/>
      <c r="F2000" s="48"/>
      <c r="G2000" s="48"/>
      <c r="H2000" s="48"/>
      <c r="I2000" s="48"/>
      <c r="J2000" s="48"/>
      <c r="K2000" s="48"/>
      <c r="L2000" s="50"/>
      <c r="M2000" s="50"/>
      <c r="N2000" s="48"/>
      <c r="O2000" s="48"/>
      <c r="P2000" s="48"/>
      <c r="Q2000" s="48"/>
      <c r="R2000" s="48"/>
      <c r="S2000" s="49"/>
      <c r="T2000" s="49"/>
      <c r="U2000" s="49"/>
      <c r="V2000" s="48"/>
      <c r="W2000" s="48"/>
      <c r="X2000" s="48"/>
      <c r="Y2000" s="48"/>
      <c r="Z2000" s="48"/>
    </row>
    <row r="2001" spans="2:26" x14ac:dyDescent="0.2">
      <c r="B2001" s="48"/>
      <c r="C2001" s="48"/>
      <c r="D2001" s="48"/>
      <c r="E2001" s="48"/>
      <c r="F2001" s="48"/>
      <c r="G2001" s="48"/>
      <c r="H2001" s="48"/>
      <c r="I2001" s="48"/>
      <c r="J2001" s="48"/>
      <c r="K2001" s="48"/>
      <c r="L2001" s="50"/>
      <c r="M2001" s="50"/>
      <c r="N2001" s="48"/>
      <c r="O2001" s="48"/>
      <c r="P2001" s="48"/>
      <c r="Q2001" s="48"/>
      <c r="R2001" s="48"/>
      <c r="S2001" s="49"/>
      <c r="T2001" s="49"/>
      <c r="U2001" s="49"/>
      <c r="V2001" s="48"/>
      <c r="W2001" s="48"/>
      <c r="X2001" s="48"/>
      <c r="Y2001" s="48"/>
      <c r="Z2001" s="48"/>
    </row>
    <row r="2002" spans="2:26" x14ac:dyDescent="0.2">
      <c r="B2002" s="48"/>
      <c r="C2002" s="48"/>
      <c r="D2002" s="48"/>
      <c r="E2002" s="48"/>
      <c r="F2002" s="48"/>
      <c r="G2002" s="48"/>
      <c r="H2002" s="48"/>
      <c r="I2002" s="48"/>
      <c r="J2002" s="48"/>
      <c r="K2002" s="48"/>
      <c r="L2002" s="50"/>
      <c r="M2002" s="50"/>
      <c r="N2002" s="48"/>
      <c r="O2002" s="48"/>
      <c r="P2002" s="48"/>
      <c r="Q2002" s="48"/>
      <c r="R2002" s="48"/>
      <c r="S2002" s="49"/>
      <c r="T2002" s="49"/>
      <c r="U2002" s="49"/>
      <c r="V2002" s="48"/>
      <c r="W2002" s="48"/>
      <c r="X2002" s="48"/>
      <c r="Y2002" s="48"/>
      <c r="Z2002" s="48"/>
    </row>
    <row r="2003" spans="2:26" x14ac:dyDescent="0.2">
      <c r="B2003" s="48"/>
      <c r="C2003" s="48"/>
      <c r="D2003" s="48"/>
      <c r="E2003" s="48"/>
      <c r="F2003" s="48"/>
      <c r="G2003" s="48"/>
      <c r="H2003" s="48"/>
      <c r="I2003" s="48"/>
      <c r="J2003" s="48"/>
      <c r="K2003" s="48"/>
      <c r="L2003" s="50"/>
      <c r="M2003" s="50"/>
      <c r="N2003" s="48"/>
      <c r="O2003" s="48"/>
      <c r="P2003" s="48"/>
      <c r="Q2003" s="48"/>
      <c r="R2003" s="48"/>
      <c r="S2003" s="49"/>
      <c r="T2003" s="49"/>
      <c r="U2003" s="49"/>
      <c r="V2003" s="48"/>
      <c r="W2003" s="48"/>
      <c r="X2003" s="48"/>
      <c r="Y2003" s="48"/>
      <c r="Z2003" s="48"/>
    </row>
    <row r="2004" spans="2:26" x14ac:dyDescent="0.2">
      <c r="B2004" s="48"/>
      <c r="C2004" s="48"/>
      <c r="D2004" s="48"/>
      <c r="E2004" s="48"/>
      <c r="F2004" s="48"/>
      <c r="G2004" s="48"/>
      <c r="H2004" s="48"/>
      <c r="I2004" s="48"/>
      <c r="J2004" s="48"/>
      <c r="K2004" s="48"/>
      <c r="L2004" s="50"/>
      <c r="M2004" s="50"/>
      <c r="N2004" s="48"/>
      <c r="O2004" s="48"/>
      <c r="P2004" s="48"/>
      <c r="Q2004" s="48"/>
      <c r="R2004" s="48"/>
      <c r="S2004" s="49"/>
      <c r="T2004" s="49"/>
      <c r="U2004" s="49"/>
      <c r="V2004" s="48"/>
      <c r="W2004" s="48"/>
      <c r="X2004" s="48"/>
      <c r="Y2004" s="48"/>
      <c r="Z2004" s="48"/>
    </row>
    <row r="2005" spans="2:26" x14ac:dyDescent="0.2">
      <c r="B2005" s="48"/>
      <c r="C2005" s="48"/>
      <c r="D2005" s="48"/>
      <c r="E2005" s="48"/>
      <c r="F2005" s="48"/>
      <c r="G2005" s="48"/>
      <c r="H2005" s="48"/>
      <c r="I2005" s="48"/>
      <c r="J2005" s="48"/>
      <c r="K2005" s="48"/>
      <c r="L2005" s="50"/>
      <c r="M2005" s="50"/>
      <c r="N2005" s="48"/>
      <c r="O2005" s="48"/>
      <c r="P2005" s="48"/>
      <c r="Q2005" s="48"/>
      <c r="R2005" s="48"/>
      <c r="S2005" s="49"/>
      <c r="T2005" s="49"/>
      <c r="U2005" s="49"/>
      <c r="V2005" s="48"/>
      <c r="W2005" s="48"/>
      <c r="X2005" s="48"/>
      <c r="Y2005" s="48"/>
      <c r="Z2005" s="48"/>
    </row>
    <row r="2006" spans="2:26" x14ac:dyDescent="0.2">
      <c r="B2006" s="48"/>
      <c r="C2006" s="48"/>
      <c r="D2006" s="48"/>
      <c r="E2006" s="48"/>
      <c r="F2006" s="48"/>
      <c r="G2006" s="48"/>
      <c r="H2006" s="48"/>
      <c r="I2006" s="48"/>
      <c r="J2006" s="48"/>
      <c r="K2006" s="48"/>
      <c r="L2006" s="50"/>
      <c r="M2006" s="50"/>
      <c r="N2006" s="48"/>
      <c r="O2006" s="48"/>
      <c r="P2006" s="48"/>
      <c r="Q2006" s="48"/>
      <c r="R2006" s="48"/>
      <c r="S2006" s="49"/>
      <c r="T2006" s="49"/>
      <c r="U2006" s="49"/>
      <c r="V2006" s="48"/>
      <c r="W2006" s="48"/>
      <c r="X2006" s="48"/>
      <c r="Y2006" s="48"/>
      <c r="Z2006" s="48"/>
    </row>
    <row r="2007" spans="2:26" x14ac:dyDescent="0.2">
      <c r="B2007" s="48"/>
      <c r="C2007" s="48"/>
      <c r="D2007" s="48"/>
      <c r="E2007" s="48"/>
      <c r="F2007" s="48"/>
      <c r="G2007" s="48"/>
      <c r="H2007" s="48"/>
      <c r="I2007" s="48"/>
      <c r="J2007" s="48"/>
      <c r="K2007" s="48"/>
      <c r="L2007" s="50"/>
      <c r="M2007" s="50"/>
      <c r="N2007" s="48"/>
      <c r="O2007" s="48"/>
      <c r="P2007" s="48"/>
      <c r="Q2007" s="48"/>
      <c r="R2007" s="48"/>
      <c r="S2007" s="49"/>
      <c r="T2007" s="49"/>
      <c r="U2007" s="49"/>
      <c r="V2007" s="48"/>
      <c r="W2007" s="48"/>
      <c r="X2007" s="48"/>
      <c r="Y2007" s="48"/>
      <c r="Z2007" s="48"/>
    </row>
    <row r="2008" spans="2:26" x14ac:dyDescent="0.2">
      <c r="B2008" s="48"/>
      <c r="C2008" s="48"/>
      <c r="D2008" s="48"/>
      <c r="E2008" s="48"/>
      <c r="F2008" s="48"/>
      <c r="G2008" s="48"/>
      <c r="H2008" s="48"/>
      <c r="I2008" s="48"/>
      <c r="J2008" s="48"/>
      <c r="K2008" s="48"/>
      <c r="L2008" s="50"/>
      <c r="M2008" s="50"/>
      <c r="N2008" s="48"/>
      <c r="O2008" s="48"/>
      <c r="P2008" s="48"/>
      <c r="Q2008" s="48"/>
      <c r="R2008" s="48"/>
      <c r="S2008" s="49"/>
      <c r="T2008" s="49"/>
      <c r="U2008" s="49"/>
      <c r="V2008" s="48"/>
      <c r="W2008" s="48"/>
      <c r="X2008" s="48"/>
      <c r="Y2008" s="48"/>
      <c r="Z2008" s="48"/>
    </row>
    <row r="2009" spans="2:26" x14ac:dyDescent="0.2">
      <c r="B2009" s="48"/>
      <c r="C2009" s="48"/>
      <c r="D2009" s="48"/>
      <c r="E2009" s="48"/>
      <c r="F2009" s="48"/>
      <c r="G2009" s="48"/>
      <c r="H2009" s="48"/>
      <c r="I2009" s="48"/>
      <c r="J2009" s="48"/>
      <c r="K2009" s="48"/>
      <c r="L2009" s="50"/>
      <c r="M2009" s="50"/>
      <c r="N2009" s="48"/>
      <c r="O2009" s="48"/>
      <c r="P2009" s="48"/>
      <c r="Q2009" s="48"/>
      <c r="R2009" s="48"/>
      <c r="S2009" s="49"/>
      <c r="T2009" s="49"/>
      <c r="U2009" s="49"/>
      <c r="V2009" s="48"/>
      <c r="W2009" s="48"/>
      <c r="X2009" s="48"/>
      <c r="Y2009" s="48"/>
      <c r="Z2009" s="48"/>
    </row>
    <row r="2010" spans="2:26" x14ac:dyDescent="0.2">
      <c r="B2010" s="48"/>
      <c r="C2010" s="48"/>
      <c r="D2010" s="48"/>
      <c r="E2010" s="48"/>
      <c r="F2010" s="48"/>
      <c r="G2010" s="48"/>
      <c r="H2010" s="48"/>
      <c r="I2010" s="48"/>
      <c r="J2010" s="48"/>
      <c r="K2010" s="48"/>
      <c r="L2010" s="50"/>
      <c r="M2010" s="50"/>
      <c r="N2010" s="48"/>
      <c r="O2010" s="48"/>
      <c r="P2010" s="48"/>
      <c r="Q2010" s="48"/>
      <c r="R2010" s="48"/>
      <c r="S2010" s="49"/>
      <c r="T2010" s="49"/>
      <c r="U2010" s="49"/>
      <c r="V2010" s="48"/>
      <c r="W2010" s="48"/>
      <c r="X2010" s="48"/>
      <c r="Y2010" s="48"/>
      <c r="Z2010" s="48"/>
    </row>
    <row r="2011" spans="2:26" x14ac:dyDescent="0.2">
      <c r="B2011" s="48"/>
      <c r="C2011" s="48"/>
      <c r="D2011" s="48"/>
      <c r="E2011" s="48"/>
      <c r="F2011" s="48"/>
      <c r="G2011" s="48"/>
      <c r="H2011" s="48"/>
      <c r="I2011" s="48"/>
      <c r="J2011" s="48"/>
      <c r="K2011" s="48"/>
      <c r="L2011" s="50"/>
      <c r="M2011" s="50"/>
      <c r="N2011" s="48"/>
      <c r="O2011" s="48"/>
      <c r="P2011" s="48"/>
      <c r="Q2011" s="48"/>
      <c r="R2011" s="48"/>
      <c r="S2011" s="49"/>
      <c r="T2011" s="49"/>
      <c r="U2011" s="49"/>
      <c r="V2011" s="48"/>
      <c r="W2011" s="48"/>
      <c r="X2011" s="48"/>
      <c r="Y2011" s="48"/>
      <c r="Z2011" s="48"/>
    </row>
    <row r="2012" spans="2:26" x14ac:dyDescent="0.2">
      <c r="B2012" s="48"/>
      <c r="C2012" s="48"/>
      <c r="D2012" s="48"/>
      <c r="E2012" s="48"/>
      <c r="F2012" s="48"/>
      <c r="G2012" s="48"/>
      <c r="H2012" s="48"/>
      <c r="I2012" s="48"/>
      <c r="J2012" s="48"/>
      <c r="K2012" s="48"/>
      <c r="L2012" s="50"/>
      <c r="M2012" s="50"/>
      <c r="N2012" s="48"/>
      <c r="O2012" s="48"/>
      <c r="P2012" s="48"/>
      <c r="Q2012" s="48"/>
      <c r="R2012" s="48"/>
      <c r="S2012" s="49"/>
      <c r="T2012" s="49"/>
      <c r="U2012" s="49"/>
      <c r="V2012" s="48"/>
      <c r="W2012" s="48"/>
      <c r="X2012" s="48"/>
      <c r="Y2012" s="48"/>
      <c r="Z2012" s="48"/>
    </row>
    <row r="2013" spans="2:26" x14ac:dyDescent="0.2">
      <c r="B2013" s="48"/>
      <c r="C2013" s="48"/>
      <c r="D2013" s="48"/>
      <c r="E2013" s="48"/>
      <c r="F2013" s="48"/>
      <c r="G2013" s="48"/>
      <c r="H2013" s="48"/>
      <c r="I2013" s="48"/>
      <c r="J2013" s="48"/>
      <c r="K2013" s="48"/>
      <c r="L2013" s="50"/>
      <c r="M2013" s="50"/>
      <c r="N2013" s="48"/>
      <c r="O2013" s="48"/>
      <c r="P2013" s="48"/>
      <c r="Q2013" s="48"/>
      <c r="R2013" s="48"/>
      <c r="S2013" s="49"/>
      <c r="T2013" s="49"/>
      <c r="U2013" s="49"/>
      <c r="V2013" s="48"/>
      <c r="W2013" s="48"/>
      <c r="X2013" s="48"/>
      <c r="Y2013" s="48"/>
      <c r="Z2013" s="48"/>
    </row>
    <row r="2014" spans="2:26" x14ac:dyDescent="0.2">
      <c r="B2014" s="48"/>
      <c r="C2014" s="48"/>
      <c r="D2014" s="48"/>
      <c r="E2014" s="48"/>
      <c r="F2014" s="48"/>
      <c r="G2014" s="48"/>
      <c r="H2014" s="48"/>
      <c r="I2014" s="48"/>
      <c r="J2014" s="48"/>
      <c r="K2014" s="48"/>
      <c r="L2014" s="50"/>
      <c r="M2014" s="50"/>
      <c r="N2014" s="48"/>
      <c r="O2014" s="48"/>
      <c r="P2014" s="48"/>
      <c r="Q2014" s="48"/>
      <c r="R2014" s="48"/>
      <c r="S2014" s="49"/>
      <c r="T2014" s="49"/>
      <c r="U2014" s="49"/>
      <c r="V2014" s="48"/>
      <c r="W2014" s="48"/>
      <c r="X2014" s="48"/>
      <c r="Y2014" s="48"/>
      <c r="Z2014" s="48"/>
    </row>
    <row r="2015" spans="2:26" x14ac:dyDescent="0.2">
      <c r="B2015" s="48"/>
      <c r="C2015" s="48"/>
      <c r="D2015" s="48"/>
      <c r="E2015" s="48"/>
      <c r="F2015" s="48"/>
      <c r="G2015" s="48"/>
      <c r="H2015" s="48"/>
      <c r="I2015" s="48"/>
      <c r="J2015" s="48"/>
      <c r="K2015" s="48"/>
      <c r="L2015" s="50"/>
      <c r="M2015" s="50"/>
      <c r="N2015" s="48"/>
      <c r="O2015" s="48"/>
      <c r="P2015" s="48"/>
      <c r="Q2015" s="48"/>
      <c r="R2015" s="48"/>
      <c r="S2015" s="49"/>
      <c r="T2015" s="49"/>
      <c r="U2015" s="49"/>
      <c r="V2015" s="48"/>
      <c r="W2015" s="48"/>
      <c r="X2015" s="48"/>
      <c r="Y2015" s="48"/>
      <c r="Z2015" s="48"/>
    </row>
    <row r="2016" spans="2:26" x14ac:dyDescent="0.2">
      <c r="B2016" s="48"/>
      <c r="C2016" s="48"/>
      <c r="D2016" s="48"/>
      <c r="E2016" s="48"/>
      <c r="F2016" s="48"/>
      <c r="G2016" s="48"/>
      <c r="H2016" s="48"/>
      <c r="I2016" s="48"/>
      <c r="J2016" s="48"/>
      <c r="K2016" s="48"/>
      <c r="L2016" s="50"/>
      <c r="M2016" s="50"/>
      <c r="N2016" s="48"/>
      <c r="O2016" s="48"/>
      <c r="P2016" s="48"/>
      <c r="Q2016" s="48"/>
      <c r="R2016" s="48"/>
      <c r="S2016" s="49"/>
      <c r="T2016" s="49"/>
      <c r="U2016" s="49"/>
      <c r="V2016" s="48"/>
      <c r="W2016" s="48"/>
      <c r="X2016" s="48"/>
      <c r="Y2016" s="48"/>
      <c r="Z2016" s="48"/>
    </row>
    <row r="2017" spans="2:26" x14ac:dyDescent="0.2">
      <c r="B2017" s="48"/>
      <c r="C2017" s="48"/>
      <c r="D2017" s="48"/>
      <c r="E2017" s="48"/>
      <c r="F2017" s="48"/>
      <c r="G2017" s="48"/>
      <c r="H2017" s="48"/>
      <c r="I2017" s="48"/>
      <c r="J2017" s="48"/>
      <c r="K2017" s="48"/>
      <c r="L2017" s="50"/>
      <c r="M2017" s="50"/>
      <c r="N2017" s="48"/>
      <c r="O2017" s="48"/>
      <c r="P2017" s="48"/>
      <c r="Q2017" s="48"/>
      <c r="R2017" s="48"/>
      <c r="S2017" s="49"/>
      <c r="T2017" s="49"/>
      <c r="U2017" s="49"/>
      <c r="V2017" s="48"/>
      <c r="W2017" s="48"/>
      <c r="X2017" s="48"/>
      <c r="Y2017" s="48"/>
      <c r="Z2017" s="48"/>
    </row>
    <row r="2018" spans="2:26" x14ac:dyDescent="0.2">
      <c r="B2018" s="48"/>
      <c r="C2018" s="48"/>
      <c r="D2018" s="48"/>
      <c r="E2018" s="48"/>
      <c r="F2018" s="48"/>
      <c r="G2018" s="48"/>
      <c r="H2018" s="48"/>
      <c r="I2018" s="48"/>
      <c r="J2018" s="48"/>
      <c r="K2018" s="48"/>
      <c r="L2018" s="50"/>
      <c r="M2018" s="50"/>
      <c r="N2018" s="48"/>
      <c r="O2018" s="48"/>
      <c r="P2018" s="48"/>
      <c r="Q2018" s="48"/>
      <c r="R2018" s="48"/>
      <c r="S2018" s="49"/>
      <c r="T2018" s="49"/>
      <c r="U2018" s="49"/>
      <c r="V2018" s="48"/>
      <c r="W2018" s="48"/>
      <c r="X2018" s="48"/>
      <c r="Y2018" s="48"/>
      <c r="Z2018" s="48"/>
    </row>
    <row r="2019" spans="2:26" x14ac:dyDescent="0.2">
      <c r="B2019" s="48"/>
      <c r="C2019" s="48"/>
      <c r="D2019" s="48"/>
      <c r="E2019" s="48"/>
      <c r="F2019" s="48"/>
      <c r="G2019" s="48"/>
      <c r="H2019" s="48"/>
      <c r="I2019" s="48"/>
      <c r="J2019" s="48"/>
      <c r="K2019" s="48"/>
      <c r="L2019" s="50"/>
      <c r="M2019" s="50"/>
      <c r="N2019" s="48"/>
      <c r="O2019" s="48"/>
      <c r="P2019" s="48"/>
      <c r="Q2019" s="48"/>
      <c r="R2019" s="48"/>
      <c r="S2019" s="49"/>
      <c r="T2019" s="49"/>
      <c r="U2019" s="49"/>
      <c r="V2019" s="48"/>
      <c r="W2019" s="48"/>
      <c r="X2019" s="48"/>
      <c r="Y2019" s="48"/>
      <c r="Z2019" s="48"/>
    </row>
    <row r="2020" spans="2:26" x14ac:dyDescent="0.2">
      <c r="B2020" s="48"/>
      <c r="C2020" s="48"/>
      <c r="D2020" s="48"/>
      <c r="E2020" s="48"/>
      <c r="F2020" s="48"/>
      <c r="G2020" s="48"/>
      <c r="H2020" s="48"/>
      <c r="I2020" s="48"/>
      <c r="J2020" s="48"/>
      <c r="K2020" s="48"/>
      <c r="L2020" s="50"/>
      <c r="M2020" s="50"/>
      <c r="N2020" s="48"/>
      <c r="O2020" s="48"/>
      <c r="P2020" s="48"/>
      <c r="Q2020" s="48"/>
      <c r="R2020" s="48"/>
      <c r="S2020" s="49"/>
      <c r="T2020" s="49"/>
      <c r="U2020" s="49"/>
      <c r="V2020" s="48"/>
      <c r="W2020" s="48"/>
      <c r="X2020" s="48"/>
      <c r="Y2020" s="48"/>
      <c r="Z2020" s="48"/>
    </row>
    <row r="2021" spans="2:26" x14ac:dyDescent="0.2">
      <c r="B2021" s="48"/>
      <c r="C2021" s="48"/>
      <c r="D2021" s="48"/>
      <c r="E2021" s="48"/>
      <c r="F2021" s="48"/>
      <c r="G2021" s="48"/>
      <c r="H2021" s="48"/>
      <c r="I2021" s="48"/>
      <c r="J2021" s="48"/>
      <c r="K2021" s="48"/>
      <c r="L2021" s="50"/>
      <c r="M2021" s="50"/>
      <c r="N2021" s="48"/>
      <c r="O2021" s="48"/>
      <c r="P2021" s="48"/>
      <c r="Q2021" s="48"/>
      <c r="R2021" s="48"/>
      <c r="S2021" s="49"/>
      <c r="T2021" s="49"/>
      <c r="U2021" s="49"/>
      <c r="V2021" s="48"/>
      <c r="W2021" s="48"/>
      <c r="X2021" s="48"/>
      <c r="Y2021" s="48"/>
      <c r="Z2021" s="48"/>
    </row>
    <row r="2022" spans="2:26" x14ac:dyDescent="0.2">
      <c r="B2022" s="48"/>
      <c r="C2022" s="48"/>
      <c r="D2022" s="48"/>
      <c r="E2022" s="48"/>
      <c r="F2022" s="48"/>
      <c r="G2022" s="48"/>
      <c r="H2022" s="48"/>
      <c r="I2022" s="48"/>
      <c r="J2022" s="48"/>
      <c r="K2022" s="48"/>
      <c r="L2022" s="50"/>
      <c r="M2022" s="50"/>
      <c r="N2022" s="48"/>
      <c r="O2022" s="48"/>
      <c r="P2022" s="48"/>
      <c r="Q2022" s="48"/>
      <c r="R2022" s="48"/>
      <c r="S2022" s="49"/>
      <c r="T2022" s="49"/>
      <c r="U2022" s="49"/>
      <c r="V2022" s="48"/>
      <c r="W2022" s="48"/>
      <c r="X2022" s="48"/>
      <c r="Y2022" s="48"/>
      <c r="Z2022" s="48"/>
    </row>
    <row r="2023" spans="2:26" x14ac:dyDescent="0.2">
      <c r="B2023" s="48"/>
      <c r="C2023" s="48"/>
      <c r="D2023" s="48"/>
      <c r="E2023" s="48"/>
      <c r="F2023" s="48"/>
      <c r="G2023" s="48"/>
      <c r="H2023" s="48"/>
      <c r="I2023" s="48"/>
      <c r="J2023" s="48"/>
      <c r="K2023" s="48"/>
      <c r="L2023" s="50"/>
      <c r="M2023" s="50"/>
      <c r="N2023" s="48"/>
      <c r="O2023" s="48"/>
      <c r="P2023" s="48"/>
      <c r="Q2023" s="48"/>
      <c r="R2023" s="48"/>
      <c r="S2023" s="49"/>
      <c r="T2023" s="49"/>
      <c r="U2023" s="49"/>
      <c r="V2023" s="48"/>
      <c r="W2023" s="48"/>
      <c r="X2023" s="48"/>
      <c r="Y2023" s="48"/>
      <c r="Z2023" s="48"/>
    </row>
    <row r="2024" spans="2:26" x14ac:dyDescent="0.2">
      <c r="B2024" s="48"/>
      <c r="C2024" s="48"/>
      <c r="D2024" s="48"/>
      <c r="E2024" s="48"/>
      <c r="F2024" s="48"/>
      <c r="G2024" s="48"/>
      <c r="H2024" s="48"/>
      <c r="I2024" s="48"/>
      <c r="J2024" s="48"/>
      <c r="K2024" s="48"/>
      <c r="L2024" s="50"/>
      <c r="M2024" s="50"/>
      <c r="N2024" s="48"/>
      <c r="O2024" s="48"/>
      <c r="P2024" s="48"/>
      <c r="Q2024" s="48"/>
      <c r="R2024" s="48"/>
      <c r="S2024" s="49"/>
      <c r="T2024" s="49"/>
      <c r="U2024" s="49"/>
      <c r="V2024" s="48"/>
      <c r="W2024" s="48"/>
      <c r="X2024" s="48"/>
      <c r="Y2024" s="48"/>
      <c r="Z2024" s="48"/>
    </row>
    <row r="2025" spans="2:26" x14ac:dyDescent="0.2">
      <c r="B2025" s="48"/>
      <c r="C2025" s="48"/>
      <c r="D2025" s="48"/>
      <c r="E2025" s="48"/>
      <c r="F2025" s="48"/>
      <c r="G2025" s="48"/>
      <c r="H2025" s="48"/>
      <c r="I2025" s="48"/>
      <c r="J2025" s="48"/>
      <c r="K2025" s="48"/>
      <c r="L2025" s="50"/>
      <c r="M2025" s="50"/>
      <c r="N2025" s="48"/>
      <c r="O2025" s="48"/>
      <c r="P2025" s="48"/>
      <c r="Q2025" s="48"/>
      <c r="R2025" s="48"/>
      <c r="S2025" s="49"/>
      <c r="T2025" s="49"/>
      <c r="U2025" s="49"/>
      <c r="V2025" s="48"/>
      <c r="W2025" s="48"/>
      <c r="X2025" s="48"/>
      <c r="Y2025" s="48"/>
      <c r="Z2025" s="48"/>
    </row>
    <row r="2026" spans="2:26" x14ac:dyDescent="0.2">
      <c r="B2026" s="48"/>
      <c r="C2026" s="48"/>
      <c r="D2026" s="48"/>
      <c r="E2026" s="48"/>
      <c r="F2026" s="48"/>
      <c r="G2026" s="48"/>
      <c r="H2026" s="48"/>
      <c r="I2026" s="48"/>
      <c r="J2026" s="48"/>
      <c r="K2026" s="48"/>
      <c r="L2026" s="50"/>
      <c r="M2026" s="50"/>
      <c r="N2026" s="48"/>
      <c r="O2026" s="48"/>
      <c r="P2026" s="48"/>
      <c r="Q2026" s="48"/>
      <c r="R2026" s="48"/>
      <c r="S2026" s="49"/>
      <c r="T2026" s="49"/>
      <c r="U2026" s="49"/>
      <c r="V2026" s="48"/>
      <c r="W2026" s="48"/>
      <c r="X2026" s="48"/>
      <c r="Y2026" s="48"/>
      <c r="Z2026" s="48"/>
    </row>
    <row r="2027" spans="2:26" x14ac:dyDescent="0.2">
      <c r="B2027" s="48"/>
      <c r="C2027" s="48"/>
      <c r="D2027" s="48"/>
      <c r="E2027" s="48"/>
      <c r="F2027" s="48"/>
      <c r="G2027" s="48"/>
      <c r="H2027" s="48"/>
      <c r="I2027" s="48"/>
      <c r="J2027" s="48"/>
      <c r="K2027" s="48"/>
      <c r="L2027" s="50"/>
      <c r="M2027" s="50"/>
      <c r="N2027" s="48"/>
      <c r="O2027" s="48"/>
      <c r="P2027" s="48"/>
      <c r="Q2027" s="48"/>
      <c r="R2027" s="48"/>
      <c r="S2027" s="49"/>
      <c r="T2027" s="49"/>
      <c r="U2027" s="49"/>
      <c r="V2027" s="48"/>
      <c r="W2027" s="48"/>
      <c r="X2027" s="48"/>
      <c r="Y2027" s="48"/>
      <c r="Z2027" s="48"/>
    </row>
    <row r="2028" spans="2:26" x14ac:dyDescent="0.2">
      <c r="B2028" s="48"/>
      <c r="C2028" s="48"/>
      <c r="D2028" s="48"/>
      <c r="E2028" s="48"/>
      <c r="F2028" s="48"/>
      <c r="G2028" s="48"/>
      <c r="H2028" s="48"/>
      <c r="I2028" s="48"/>
      <c r="J2028" s="48"/>
      <c r="K2028" s="48"/>
      <c r="L2028" s="50"/>
      <c r="M2028" s="50"/>
      <c r="N2028" s="48"/>
      <c r="O2028" s="48"/>
      <c r="P2028" s="48"/>
      <c r="Q2028" s="48"/>
      <c r="R2028" s="48"/>
      <c r="S2028" s="49"/>
      <c r="T2028" s="49"/>
      <c r="U2028" s="49"/>
      <c r="V2028" s="48"/>
      <c r="W2028" s="48"/>
      <c r="X2028" s="48"/>
      <c r="Y2028" s="48"/>
      <c r="Z2028" s="48"/>
    </row>
    <row r="2029" spans="2:26" x14ac:dyDescent="0.2">
      <c r="B2029" s="48"/>
      <c r="C2029" s="48"/>
      <c r="D2029" s="48"/>
      <c r="E2029" s="48"/>
      <c r="F2029" s="48"/>
      <c r="G2029" s="48"/>
      <c r="H2029" s="48"/>
      <c r="I2029" s="48"/>
      <c r="J2029" s="48"/>
      <c r="K2029" s="48"/>
      <c r="L2029" s="50"/>
      <c r="M2029" s="50"/>
      <c r="N2029" s="48"/>
      <c r="O2029" s="48"/>
      <c r="P2029" s="48"/>
      <c r="Q2029" s="48"/>
      <c r="R2029" s="48"/>
      <c r="S2029" s="49"/>
      <c r="T2029" s="49"/>
      <c r="U2029" s="49"/>
      <c r="V2029" s="48"/>
      <c r="W2029" s="48"/>
      <c r="X2029" s="48"/>
      <c r="Y2029" s="48"/>
      <c r="Z2029" s="48"/>
    </row>
    <row r="2030" spans="2:26" x14ac:dyDescent="0.2">
      <c r="B2030" s="48"/>
      <c r="C2030" s="48"/>
      <c r="D2030" s="48"/>
      <c r="E2030" s="48"/>
      <c r="F2030" s="48"/>
      <c r="G2030" s="48"/>
      <c r="H2030" s="48"/>
      <c r="I2030" s="48"/>
      <c r="J2030" s="48"/>
      <c r="K2030" s="48"/>
      <c r="L2030" s="50"/>
      <c r="M2030" s="50"/>
      <c r="N2030" s="48"/>
      <c r="O2030" s="48"/>
      <c r="P2030" s="48"/>
      <c r="Q2030" s="48"/>
      <c r="R2030" s="48"/>
      <c r="S2030" s="49"/>
      <c r="T2030" s="49"/>
      <c r="U2030" s="49"/>
      <c r="V2030" s="48"/>
      <c r="W2030" s="48"/>
      <c r="X2030" s="48"/>
      <c r="Y2030" s="48"/>
      <c r="Z2030" s="48"/>
    </row>
    <row r="2031" spans="2:26" x14ac:dyDescent="0.2">
      <c r="B2031" s="48"/>
      <c r="C2031" s="48"/>
      <c r="D2031" s="48"/>
      <c r="E2031" s="48"/>
      <c r="F2031" s="48"/>
      <c r="G2031" s="48"/>
      <c r="H2031" s="48"/>
      <c r="I2031" s="48"/>
      <c r="J2031" s="48"/>
      <c r="K2031" s="48"/>
      <c r="L2031" s="50"/>
      <c r="M2031" s="50"/>
      <c r="N2031" s="48"/>
      <c r="O2031" s="48"/>
      <c r="P2031" s="48"/>
      <c r="Q2031" s="48"/>
      <c r="R2031" s="48"/>
      <c r="S2031" s="49"/>
      <c r="T2031" s="49"/>
      <c r="U2031" s="49"/>
      <c r="V2031" s="48"/>
      <c r="W2031" s="48"/>
      <c r="X2031" s="48"/>
      <c r="Y2031" s="48"/>
      <c r="Z2031" s="48"/>
    </row>
    <row r="2032" spans="2:26" x14ac:dyDescent="0.2">
      <c r="B2032" s="48"/>
      <c r="C2032" s="48"/>
      <c r="D2032" s="48"/>
      <c r="E2032" s="48"/>
      <c r="F2032" s="48"/>
      <c r="G2032" s="48"/>
      <c r="H2032" s="48"/>
      <c r="I2032" s="48"/>
      <c r="J2032" s="48"/>
      <c r="K2032" s="48"/>
      <c r="L2032" s="50"/>
      <c r="M2032" s="50"/>
      <c r="N2032" s="48"/>
      <c r="O2032" s="48"/>
      <c r="P2032" s="48"/>
      <c r="Q2032" s="48"/>
      <c r="R2032" s="48"/>
      <c r="S2032" s="49"/>
      <c r="T2032" s="49"/>
      <c r="U2032" s="49"/>
      <c r="V2032" s="48"/>
      <c r="W2032" s="48"/>
      <c r="X2032" s="48"/>
      <c r="Y2032" s="48"/>
      <c r="Z2032" s="48"/>
    </row>
    <row r="2033" spans="2:26" x14ac:dyDescent="0.2">
      <c r="B2033" s="48"/>
      <c r="C2033" s="48"/>
      <c r="D2033" s="48"/>
      <c r="E2033" s="48"/>
      <c r="F2033" s="48"/>
      <c r="G2033" s="48"/>
      <c r="H2033" s="48"/>
      <c r="I2033" s="48"/>
      <c r="J2033" s="48"/>
      <c r="K2033" s="48"/>
      <c r="L2033" s="50"/>
      <c r="M2033" s="50"/>
      <c r="N2033" s="48"/>
      <c r="O2033" s="48"/>
      <c r="P2033" s="48"/>
      <c r="Q2033" s="48"/>
      <c r="R2033" s="48"/>
      <c r="S2033" s="49"/>
      <c r="T2033" s="49"/>
      <c r="U2033" s="49"/>
      <c r="V2033" s="48"/>
      <c r="W2033" s="48"/>
      <c r="X2033" s="48"/>
      <c r="Y2033" s="48"/>
      <c r="Z2033" s="48"/>
    </row>
    <row r="2034" spans="2:26" x14ac:dyDescent="0.2">
      <c r="B2034" s="48"/>
      <c r="C2034" s="48"/>
      <c r="D2034" s="48"/>
      <c r="E2034" s="48"/>
      <c r="F2034" s="48"/>
      <c r="G2034" s="48"/>
      <c r="H2034" s="48"/>
      <c r="I2034" s="48"/>
      <c r="J2034" s="48"/>
      <c r="K2034" s="48"/>
      <c r="L2034" s="50"/>
      <c r="M2034" s="50"/>
      <c r="N2034" s="48"/>
      <c r="O2034" s="48"/>
      <c r="P2034" s="48"/>
      <c r="Q2034" s="48"/>
      <c r="R2034" s="48"/>
      <c r="S2034" s="49"/>
      <c r="T2034" s="49"/>
      <c r="U2034" s="49"/>
      <c r="V2034" s="48"/>
      <c r="W2034" s="48"/>
      <c r="X2034" s="48"/>
      <c r="Y2034" s="48"/>
      <c r="Z2034" s="48"/>
    </row>
    <row r="2035" spans="2:26" x14ac:dyDescent="0.2">
      <c r="B2035" s="48"/>
      <c r="C2035" s="48"/>
      <c r="D2035" s="48"/>
      <c r="E2035" s="48"/>
      <c r="F2035" s="48"/>
      <c r="G2035" s="48"/>
      <c r="H2035" s="48"/>
      <c r="I2035" s="48"/>
      <c r="J2035" s="48"/>
      <c r="K2035" s="48"/>
      <c r="L2035" s="50"/>
      <c r="M2035" s="50"/>
      <c r="N2035" s="48"/>
      <c r="O2035" s="48"/>
      <c r="P2035" s="48"/>
      <c r="Q2035" s="48"/>
      <c r="R2035" s="48"/>
      <c r="S2035" s="49"/>
      <c r="T2035" s="49"/>
      <c r="U2035" s="49"/>
      <c r="V2035" s="48"/>
      <c r="W2035" s="48"/>
      <c r="X2035" s="48"/>
      <c r="Y2035" s="48"/>
      <c r="Z2035" s="48"/>
    </row>
    <row r="2036" spans="2:26" x14ac:dyDescent="0.2">
      <c r="B2036" s="48"/>
      <c r="C2036" s="48"/>
      <c r="D2036" s="48"/>
      <c r="E2036" s="48"/>
      <c r="F2036" s="48"/>
      <c r="G2036" s="48"/>
      <c r="H2036" s="48"/>
      <c r="I2036" s="48"/>
      <c r="J2036" s="48"/>
      <c r="K2036" s="48"/>
      <c r="L2036" s="50"/>
      <c r="M2036" s="50"/>
      <c r="N2036" s="48"/>
      <c r="O2036" s="48"/>
      <c r="P2036" s="48"/>
      <c r="Q2036" s="48"/>
      <c r="R2036" s="48"/>
      <c r="S2036" s="49"/>
      <c r="T2036" s="49"/>
      <c r="U2036" s="49"/>
      <c r="V2036" s="48"/>
      <c r="W2036" s="48"/>
      <c r="X2036" s="48"/>
      <c r="Y2036" s="48"/>
      <c r="Z2036" s="48"/>
    </row>
    <row r="2037" spans="2:26" x14ac:dyDescent="0.2">
      <c r="B2037" s="48"/>
      <c r="C2037" s="48"/>
      <c r="D2037" s="48"/>
      <c r="E2037" s="48"/>
      <c r="F2037" s="48"/>
      <c r="G2037" s="48"/>
      <c r="H2037" s="48"/>
      <c r="I2037" s="48"/>
      <c r="J2037" s="48"/>
      <c r="K2037" s="48"/>
      <c r="L2037" s="50"/>
      <c r="M2037" s="50"/>
      <c r="N2037" s="48"/>
      <c r="O2037" s="48"/>
      <c r="P2037" s="48"/>
      <c r="Q2037" s="48"/>
      <c r="R2037" s="48"/>
      <c r="S2037" s="49"/>
      <c r="T2037" s="49"/>
      <c r="U2037" s="49"/>
      <c r="V2037" s="48"/>
      <c r="W2037" s="48"/>
      <c r="X2037" s="48"/>
      <c r="Y2037" s="48"/>
      <c r="Z2037" s="48"/>
    </row>
    <row r="2038" spans="2:26" x14ac:dyDescent="0.2">
      <c r="B2038" s="48"/>
      <c r="C2038" s="48"/>
      <c r="D2038" s="48"/>
      <c r="E2038" s="48"/>
      <c r="F2038" s="48"/>
      <c r="G2038" s="48"/>
      <c r="H2038" s="48"/>
      <c r="I2038" s="48"/>
      <c r="J2038" s="48"/>
      <c r="K2038" s="48"/>
      <c r="L2038" s="50"/>
      <c r="M2038" s="50"/>
      <c r="N2038" s="48"/>
      <c r="O2038" s="48"/>
      <c r="P2038" s="48"/>
      <c r="Q2038" s="48"/>
      <c r="R2038" s="48"/>
      <c r="S2038" s="49"/>
      <c r="T2038" s="49"/>
      <c r="U2038" s="49"/>
      <c r="V2038" s="48"/>
      <c r="W2038" s="48"/>
      <c r="X2038" s="48"/>
      <c r="Y2038" s="48"/>
      <c r="Z2038" s="48"/>
    </row>
    <row r="2039" spans="2:26" x14ac:dyDescent="0.2">
      <c r="B2039" s="48"/>
      <c r="C2039" s="48"/>
      <c r="D2039" s="48"/>
      <c r="E2039" s="48"/>
      <c r="F2039" s="48"/>
      <c r="G2039" s="48"/>
      <c r="H2039" s="48"/>
      <c r="I2039" s="48"/>
      <c r="J2039" s="48"/>
      <c r="K2039" s="48"/>
      <c r="L2039" s="50"/>
      <c r="M2039" s="50"/>
      <c r="N2039" s="48"/>
      <c r="O2039" s="48"/>
      <c r="P2039" s="48"/>
      <c r="Q2039" s="48"/>
      <c r="R2039" s="48"/>
      <c r="S2039" s="49"/>
      <c r="T2039" s="49"/>
      <c r="U2039" s="49"/>
      <c r="V2039" s="48"/>
      <c r="W2039" s="48"/>
      <c r="X2039" s="48"/>
      <c r="Y2039" s="48"/>
      <c r="Z2039" s="48"/>
    </row>
    <row r="2040" spans="2:26" x14ac:dyDescent="0.2">
      <c r="B2040" s="48"/>
      <c r="C2040" s="48"/>
      <c r="D2040" s="48"/>
      <c r="E2040" s="48"/>
      <c r="F2040" s="48"/>
      <c r="G2040" s="48"/>
      <c r="H2040" s="48"/>
      <c r="I2040" s="48"/>
      <c r="J2040" s="48"/>
      <c r="K2040" s="48"/>
      <c r="L2040" s="50"/>
      <c r="M2040" s="50"/>
      <c r="N2040" s="48"/>
      <c r="O2040" s="48"/>
      <c r="P2040" s="48"/>
      <c r="Q2040" s="48"/>
      <c r="R2040" s="48"/>
      <c r="S2040" s="49"/>
      <c r="T2040" s="49"/>
      <c r="U2040" s="49"/>
      <c r="V2040" s="48"/>
      <c r="W2040" s="48"/>
      <c r="X2040" s="48"/>
      <c r="Y2040" s="48"/>
      <c r="Z2040" s="48"/>
    </row>
    <row r="2041" spans="2:26" x14ac:dyDescent="0.2">
      <c r="B2041" s="48"/>
      <c r="C2041" s="48"/>
      <c r="D2041" s="48"/>
      <c r="E2041" s="48"/>
      <c r="F2041" s="48"/>
      <c r="G2041" s="48"/>
      <c r="H2041" s="48"/>
      <c r="I2041" s="48"/>
      <c r="J2041" s="48"/>
      <c r="K2041" s="48"/>
      <c r="L2041" s="50"/>
      <c r="M2041" s="50"/>
      <c r="N2041" s="48"/>
      <c r="O2041" s="48"/>
      <c r="P2041" s="48"/>
      <c r="Q2041" s="48"/>
      <c r="R2041" s="48"/>
      <c r="S2041" s="49"/>
      <c r="T2041" s="49"/>
      <c r="U2041" s="49"/>
      <c r="V2041" s="48"/>
      <c r="W2041" s="48"/>
      <c r="X2041" s="48"/>
      <c r="Y2041" s="48"/>
      <c r="Z2041" s="48"/>
    </row>
    <row r="2042" spans="2:26" x14ac:dyDescent="0.2">
      <c r="B2042" s="48"/>
      <c r="C2042" s="48"/>
      <c r="D2042" s="48"/>
      <c r="E2042" s="48"/>
      <c r="F2042" s="48"/>
      <c r="G2042" s="48"/>
      <c r="H2042" s="48"/>
      <c r="I2042" s="48"/>
      <c r="J2042" s="48"/>
      <c r="K2042" s="48"/>
      <c r="L2042" s="50"/>
      <c r="M2042" s="50"/>
      <c r="N2042" s="48"/>
      <c r="O2042" s="48"/>
      <c r="P2042" s="48"/>
      <c r="Q2042" s="48"/>
      <c r="R2042" s="48"/>
      <c r="S2042" s="49"/>
      <c r="T2042" s="49"/>
      <c r="U2042" s="49"/>
      <c r="V2042" s="48"/>
      <c r="W2042" s="48"/>
      <c r="X2042" s="48"/>
      <c r="Y2042" s="48"/>
      <c r="Z2042" s="48"/>
    </row>
    <row r="2043" spans="2:26" x14ac:dyDescent="0.2">
      <c r="B2043" s="48"/>
      <c r="C2043" s="48"/>
      <c r="D2043" s="48"/>
      <c r="E2043" s="48"/>
      <c r="F2043" s="48"/>
      <c r="G2043" s="48"/>
      <c r="H2043" s="48"/>
      <c r="I2043" s="48"/>
      <c r="J2043" s="48"/>
      <c r="K2043" s="48"/>
      <c r="L2043" s="50"/>
      <c r="M2043" s="50"/>
      <c r="N2043" s="48"/>
      <c r="O2043" s="48"/>
      <c r="P2043" s="48"/>
      <c r="Q2043" s="48"/>
      <c r="R2043" s="48"/>
      <c r="S2043" s="49"/>
      <c r="T2043" s="49"/>
      <c r="U2043" s="49"/>
      <c r="V2043" s="48"/>
      <c r="W2043" s="48"/>
      <c r="X2043" s="48"/>
      <c r="Y2043" s="48"/>
      <c r="Z2043" s="48"/>
    </row>
    <row r="2044" spans="2:26" x14ac:dyDescent="0.2">
      <c r="B2044" s="48"/>
      <c r="C2044" s="48"/>
      <c r="D2044" s="48"/>
      <c r="E2044" s="48"/>
      <c r="F2044" s="48"/>
      <c r="G2044" s="48"/>
      <c r="H2044" s="48"/>
      <c r="I2044" s="48"/>
      <c r="J2044" s="48"/>
      <c r="K2044" s="48"/>
      <c r="L2044" s="50"/>
      <c r="M2044" s="50"/>
      <c r="N2044" s="48"/>
      <c r="O2044" s="48"/>
      <c r="P2044" s="48"/>
      <c r="Q2044" s="48"/>
      <c r="R2044" s="48"/>
      <c r="S2044" s="49"/>
      <c r="T2044" s="49"/>
      <c r="U2044" s="49"/>
      <c r="V2044" s="48"/>
      <c r="W2044" s="48"/>
      <c r="X2044" s="48"/>
      <c r="Y2044" s="48"/>
      <c r="Z2044" s="48"/>
    </row>
    <row r="2045" spans="2:26" x14ac:dyDescent="0.2">
      <c r="B2045" s="48"/>
      <c r="C2045" s="48"/>
      <c r="D2045" s="48"/>
      <c r="E2045" s="48"/>
      <c r="F2045" s="48"/>
      <c r="G2045" s="48"/>
      <c r="H2045" s="48"/>
      <c r="I2045" s="48"/>
      <c r="J2045" s="48"/>
      <c r="K2045" s="48"/>
      <c r="L2045" s="50"/>
      <c r="M2045" s="50"/>
      <c r="N2045" s="48"/>
      <c r="O2045" s="48"/>
      <c r="P2045" s="48"/>
      <c r="Q2045" s="48"/>
      <c r="R2045" s="48"/>
      <c r="S2045" s="49"/>
      <c r="T2045" s="49"/>
      <c r="U2045" s="49"/>
      <c r="V2045" s="48"/>
      <c r="W2045" s="48"/>
      <c r="X2045" s="48"/>
      <c r="Y2045" s="48"/>
      <c r="Z2045" s="48"/>
    </row>
    <row r="2046" spans="2:26" x14ac:dyDescent="0.2">
      <c r="B2046" s="48"/>
      <c r="C2046" s="48"/>
      <c r="D2046" s="48"/>
      <c r="E2046" s="48"/>
      <c r="F2046" s="48"/>
      <c r="G2046" s="48"/>
      <c r="H2046" s="48"/>
      <c r="I2046" s="48"/>
      <c r="J2046" s="48"/>
      <c r="K2046" s="48"/>
      <c r="L2046" s="50"/>
      <c r="M2046" s="50"/>
      <c r="N2046" s="48"/>
      <c r="O2046" s="48"/>
      <c r="P2046" s="48"/>
      <c r="Q2046" s="48"/>
      <c r="R2046" s="48"/>
      <c r="S2046" s="49"/>
      <c r="T2046" s="49"/>
      <c r="U2046" s="49"/>
      <c r="V2046" s="48"/>
      <c r="W2046" s="48"/>
      <c r="X2046" s="48"/>
      <c r="Y2046" s="48"/>
      <c r="Z2046" s="48"/>
    </row>
    <row r="2047" spans="2:26" x14ac:dyDescent="0.2">
      <c r="B2047" s="48"/>
      <c r="C2047" s="48"/>
      <c r="D2047" s="48"/>
      <c r="E2047" s="48"/>
      <c r="F2047" s="48"/>
      <c r="G2047" s="48"/>
      <c r="H2047" s="48"/>
      <c r="I2047" s="48"/>
      <c r="J2047" s="48"/>
      <c r="K2047" s="48"/>
      <c r="L2047" s="50"/>
      <c r="M2047" s="50"/>
      <c r="N2047" s="48"/>
      <c r="O2047" s="48"/>
      <c r="P2047" s="48"/>
      <c r="Q2047" s="48"/>
      <c r="R2047" s="48"/>
      <c r="S2047" s="49"/>
      <c r="T2047" s="49"/>
      <c r="U2047" s="49"/>
      <c r="V2047" s="48"/>
      <c r="W2047" s="48"/>
      <c r="X2047" s="48"/>
      <c r="Y2047" s="48"/>
      <c r="Z2047" s="48"/>
    </row>
    <row r="2048" spans="2:26" x14ac:dyDescent="0.2">
      <c r="B2048" s="48"/>
      <c r="C2048" s="48"/>
      <c r="D2048" s="48"/>
      <c r="E2048" s="48"/>
      <c r="F2048" s="48"/>
      <c r="G2048" s="48"/>
      <c r="H2048" s="48"/>
      <c r="I2048" s="48"/>
      <c r="J2048" s="48"/>
      <c r="K2048" s="48"/>
      <c r="L2048" s="50"/>
      <c r="M2048" s="50"/>
      <c r="N2048" s="48"/>
      <c r="O2048" s="48"/>
      <c r="P2048" s="48"/>
      <c r="Q2048" s="48"/>
      <c r="R2048" s="48"/>
      <c r="S2048" s="49"/>
      <c r="T2048" s="49"/>
      <c r="U2048" s="49"/>
      <c r="V2048" s="48"/>
      <c r="W2048" s="48"/>
      <c r="X2048" s="48"/>
      <c r="Y2048" s="48"/>
      <c r="Z2048" s="48"/>
    </row>
    <row r="2049" spans="2:26" x14ac:dyDescent="0.2">
      <c r="B2049" s="48"/>
      <c r="C2049" s="48"/>
      <c r="D2049" s="48"/>
      <c r="E2049" s="48"/>
      <c r="F2049" s="48"/>
      <c r="G2049" s="48"/>
      <c r="H2049" s="48"/>
      <c r="I2049" s="48"/>
      <c r="J2049" s="48"/>
      <c r="K2049" s="48"/>
      <c r="L2049" s="50"/>
      <c r="M2049" s="50"/>
      <c r="N2049" s="48"/>
      <c r="O2049" s="48"/>
      <c r="P2049" s="48"/>
      <c r="Q2049" s="48"/>
      <c r="R2049" s="48"/>
      <c r="S2049" s="49"/>
      <c r="T2049" s="49"/>
      <c r="U2049" s="49"/>
      <c r="V2049" s="48"/>
      <c r="W2049" s="48"/>
      <c r="X2049" s="48"/>
      <c r="Y2049" s="48"/>
      <c r="Z2049" s="48"/>
    </row>
    <row r="2050" spans="2:26" x14ac:dyDescent="0.2">
      <c r="B2050" s="48"/>
      <c r="C2050" s="48"/>
      <c r="D2050" s="48"/>
      <c r="E2050" s="48"/>
      <c r="F2050" s="48"/>
      <c r="G2050" s="48"/>
      <c r="H2050" s="48"/>
      <c r="I2050" s="48"/>
      <c r="J2050" s="48"/>
      <c r="K2050" s="48"/>
      <c r="L2050" s="50"/>
      <c r="M2050" s="50"/>
      <c r="N2050" s="48"/>
      <c r="O2050" s="48"/>
      <c r="P2050" s="48"/>
      <c r="Q2050" s="48"/>
      <c r="R2050" s="48"/>
      <c r="S2050" s="49"/>
      <c r="T2050" s="49"/>
      <c r="U2050" s="49"/>
      <c r="V2050" s="48"/>
      <c r="W2050" s="48"/>
      <c r="X2050" s="48"/>
      <c r="Y2050" s="48"/>
      <c r="Z2050" s="48"/>
    </row>
    <row r="2051" spans="2:26" x14ac:dyDescent="0.2">
      <c r="B2051" s="48"/>
      <c r="C2051" s="48"/>
      <c r="D2051" s="48"/>
      <c r="E2051" s="48"/>
      <c r="F2051" s="48"/>
      <c r="G2051" s="48"/>
      <c r="H2051" s="48"/>
      <c r="I2051" s="48"/>
      <c r="J2051" s="48"/>
      <c r="K2051" s="48"/>
      <c r="L2051" s="50"/>
      <c r="M2051" s="50"/>
      <c r="N2051" s="48"/>
      <c r="O2051" s="48"/>
      <c r="P2051" s="48"/>
      <c r="Q2051" s="48"/>
      <c r="R2051" s="48"/>
      <c r="S2051" s="49"/>
      <c r="T2051" s="49"/>
      <c r="U2051" s="49"/>
      <c r="V2051" s="48"/>
      <c r="W2051" s="48"/>
      <c r="X2051" s="48"/>
      <c r="Y2051" s="48"/>
      <c r="Z2051" s="48"/>
    </row>
    <row r="2052" spans="2:26" x14ac:dyDescent="0.2">
      <c r="B2052" s="48"/>
      <c r="C2052" s="48"/>
      <c r="D2052" s="48"/>
      <c r="E2052" s="48"/>
      <c r="F2052" s="48"/>
      <c r="G2052" s="48"/>
      <c r="H2052" s="48"/>
      <c r="I2052" s="48"/>
      <c r="J2052" s="48"/>
      <c r="K2052" s="48"/>
      <c r="L2052" s="50"/>
      <c r="M2052" s="50"/>
      <c r="N2052" s="48"/>
      <c r="O2052" s="48"/>
      <c r="P2052" s="48"/>
      <c r="Q2052" s="48"/>
      <c r="R2052" s="48"/>
      <c r="S2052" s="49"/>
      <c r="T2052" s="49"/>
      <c r="U2052" s="49"/>
      <c r="V2052" s="48"/>
      <c r="W2052" s="48"/>
      <c r="X2052" s="48"/>
      <c r="Y2052" s="48"/>
      <c r="Z2052" s="48"/>
    </row>
    <row r="2053" spans="2:26" x14ac:dyDescent="0.2">
      <c r="B2053" s="48"/>
      <c r="C2053" s="48"/>
      <c r="D2053" s="48"/>
      <c r="E2053" s="48"/>
      <c r="F2053" s="48"/>
      <c r="G2053" s="48"/>
      <c r="H2053" s="48"/>
      <c r="I2053" s="48"/>
      <c r="J2053" s="48"/>
      <c r="K2053" s="48"/>
      <c r="L2053" s="50"/>
      <c r="M2053" s="50"/>
      <c r="N2053" s="48"/>
      <c r="O2053" s="48"/>
      <c r="P2053" s="48"/>
      <c r="Q2053" s="48"/>
      <c r="R2053" s="48"/>
      <c r="S2053" s="49"/>
      <c r="T2053" s="49"/>
      <c r="U2053" s="49"/>
      <c r="V2053" s="48"/>
      <c r="W2053" s="48"/>
      <c r="X2053" s="48"/>
      <c r="Y2053" s="48"/>
      <c r="Z2053" s="48"/>
    </row>
    <row r="2054" spans="2:26" x14ac:dyDescent="0.2">
      <c r="B2054" s="48"/>
      <c r="C2054" s="48"/>
      <c r="D2054" s="48"/>
      <c r="E2054" s="48"/>
      <c r="F2054" s="48"/>
      <c r="G2054" s="48"/>
      <c r="H2054" s="48"/>
      <c r="I2054" s="48"/>
      <c r="J2054" s="48"/>
      <c r="K2054" s="48"/>
      <c r="L2054" s="50"/>
      <c r="M2054" s="50"/>
      <c r="N2054" s="48"/>
      <c r="O2054" s="48"/>
      <c r="P2054" s="48"/>
      <c r="Q2054" s="48"/>
      <c r="R2054" s="48"/>
      <c r="S2054" s="49"/>
      <c r="T2054" s="49"/>
      <c r="U2054" s="49"/>
      <c r="V2054" s="48"/>
      <c r="W2054" s="48"/>
      <c r="X2054" s="48"/>
      <c r="Y2054" s="48"/>
      <c r="Z2054" s="48"/>
    </row>
    <row r="2055" spans="2:26" x14ac:dyDescent="0.2">
      <c r="B2055" s="48"/>
      <c r="C2055" s="48"/>
      <c r="D2055" s="48"/>
      <c r="E2055" s="48"/>
      <c r="F2055" s="48"/>
      <c r="G2055" s="48"/>
      <c r="H2055" s="48"/>
      <c r="I2055" s="48"/>
      <c r="J2055" s="48"/>
      <c r="K2055" s="48"/>
      <c r="L2055" s="50"/>
      <c r="M2055" s="50"/>
      <c r="N2055" s="48"/>
      <c r="O2055" s="48"/>
      <c r="P2055" s="48"/>
      <c r="Q2055" s="48"/>
      <c r="R2055" s="48"/>
      <c r="S2055" s="49"/>
      <c r="T2055" s="49"/>
      <c r="U2055" s="49"/>
      <c r="V2055" s="48"/>
      <c r="W2055" s="48"/>
      <c r="X2055" s="48"/>
      <c r="Y2055" s="48"/>
      <c r="Z2055" s="48"/>
    </row>
    <row r="2056" spans="2:26" x14ac:dyDescent="0.2">
      <c r="B2056" s="48"/>
      <c r="C2056" s="48"/>
      <c r="D2056" s="48"/>
      <c r="E2056" s="48"/>
      <c r="F2056" s="48"/>
      <c r="G2056" s="48"/>
      <c r="H2056" s="48"/>
      <c r="I2056" s="48"/>
      <c r="J2056" s="48"/>
      <c r="K2056" s="48"/>
      <c r="L2056" s="50"/>
      <c r="M2056" s="50"/>
      <c r="N2056" s="48"/>
      <c r="O2056" s="48"/>
      <c r="P2056" s="48"/>
      <c r="Q2056" s="48"/>
      <c r="R2056" s="48"/>
      <c r="S2056" s="49"/>
      <c r="T2056" s="49"/>
      <c r="U2056" s="49"/>
      <c r="V2056" s="48"/>
      <c r="W2056" s="48"/>
      <c r="X2056" s="48"/>
      <c r="Y2056" s="48"/>
      <c r="Z2056" s="48"/>
    </row>
    <row r="2057" spans="2:26" x14ac:dyDescent="0.2">
      <c r="B2057" s="48"/>
      <c r="C2057" s="48"/>
      <c r="D2057" s="48"/>
      <c r="E2057" s="48"/>
      <c r="F2057" s="48"/>
      <c r="G2057" s="48"/>
      <c r="H2057" s="48"/>
      <c r="I2057" s="48"/>
      <c r="J2057" s="48"/>
      <c r="K2057" s="48"/>
      <c r="L2057" s="50"/>
      <c r="M2057" s="50"/>
      <c r="N2057" s="48"/>
      <c r="O2057" s="48"/>
      <c r="P2057" s="48"/>
      <c r="Q2057" s="48"/>
      <c r="R2057" s="48"/>
      <c r="S2057" s="49"/>
      <c r="T2057" s="49"/>
      <c r="U2057" s="49"/>
      <c r="V2057" s="48"/>
      <c r="W2057" s="48"/>
      <c r="X2057" s="48"/>
      <c r="Y2057" s="48"/>
      <c r="Z2057" s="48"/>
    </row>
    <row r="2058" spans="2:26" x14ac:dyDescent="0.2">
      <c r="B2058" s="48"/>
      <c r="C2058" s="48"/>
      <c r="D2058" s="48"/>
      <c r="E2058" s="48"/>
      <c r="F2058" s="48"/>
      <c r="G2058" s="48"/>
      <c r="H2058" s="48"/>
      <c r="I2058" s="48"/>
      <c r="J2058" s="48"/>
      <c r="K2058" s="48"/>
      <c r="L2058" s="50"/>
      <c r="M2058" s="50"/>
      <c r="N2058" s="48"/>
      <c r="O2058" s="48"/>
      <c r="P2058" s="48"/>
      <c r="Q2058" s="48"/>
      <c r="R2058" s="48"/>
      <c r="S2058" s="49"/>
      <c r="T2058" s="49"/>
      <c r="U2058" s="49"/>
      <c r="V2058" s="48"/>
      <c r="W2058" s="48"/>
      <c r="X2058" s="48"/>
      <c r="Y2058" s="48"/>
      <c r="Z2058" s="48"/>
    </row>
    <row r="2059" spans="2:26" x14ac:dyDescent="0.2">
      <c r="B2059" s="48"/>
      <c r="C2059" s="48"/>
      <c r="D2059" s="48"/>
      <c r="E2059" s="48"/>
      <c r="F2059" s="48"/>
      <c r="G2059" s="48"/>
      <c r="H2059" s="48"/>
      <c r="I2059" s="48"/>
      <c r="J2059" s="48"/>
      <c r="K2059" s="48"/>
      <c r="L2059" s="50"/>
      <c r="M2059" s="50"/>
      <c r="N2059" s="48"/>
      <c r="O2059" s="48"/>
      <c r="P2059" s="48"/>
      <c r="Q2059" s="48"/>
      <c r="R2059" s="48"/>
      <c r="S2059" s="49"/>
      <c r="T2059" s="49"/>
      <c r="U2059" s="49"/>
      <c r="V2059" s="48"/>
      <c r="W2059" s="48"/>
      <c r="X2059" s="48"/>
      <c r="Y2059" s="48"/>
      <c r="Z2059" s="48"/>
    </row>
    <row r="2060" spans="2:26" x14ac:dyDescent="0.2">
      <c r="B2060" s="48"/>
      <c r="C2060" s="48"/>
      <c r="D2060" s="48"/>
      <c r="E2060" s="48"/>
      <c r="F2060" s="48"/>
      <c r="G2060" s="48"/>
      <c r="H2060" s="48"/>
      <c r="I2060" s="48"/>
      <c r="J2060" s="48"/>
      <c r="K2060" s="48"/>
      <c r="L2060" s="50"/>
      <c r="M2060" s="50"/>
      <c r="N2060" s="48"/>
      <c r="O2060" s="48"/>
      <c r="P2060" s="48"/>
      <c r="Q2060" s="48"/>
      <c r="R2060" s="48"/>
      <c r="S2060" s="49"/>
      <c r="T2060" s="49"/>
      <c r="U2060" s="49"/>
      <c r="V2060" s="48"/>
      <c r="W2060" s="48"/>
      <c r="X2060" s="48"/>
      <c r="Y2060" s="48"/>
      <c r="Z2060" s="48"/>
    </row>
    <row r="2061" spans="2:26" x14ac:dyDescent="0.2">
      <c r="B2061" s="48"/>
      <c r="C2061" s="48"/>
      <c r="D2061" s="48"/>
      <c r="E2061" s="48"/>
      <c r="F2061" s="48"/>
      <c r="G2061" s="48"/>
      <c r="H2061" s="48"/>
      <c r="I2061" s="48"/>
      <c r="J2061" s="48"/>
      <c r="K2061" s="48"/>
      <c r="L2061" s="50"/>
      <c r="M2061" s="50"/>
      <c r="N2061" s="48"/>
      <c r="O2061" s="48"/>
      <c r="P2061" s="48"/>
      <c r="Q2061" s="48"/>
      <c r="R2061" s="48"/>
      <c r="S2061" s="49"/>
      <c r="T2061" s="49"/>
      <c r="U2061" s="49"/>
      <c r="V2061" s="48"/>
      <c r="W2061" s="48"/>
      <c r="X2061" s="48"/>
      <c r="Y2061" s="48"/>
      <c r="Z2061" s="48"/>
    </row>
    <row r="2062" spans="2:26" x14ac:dyDescent="0.2">
      <c r="B2062" s="48"/>
      <c r="C2062" s="48"/>
      <c r="D2062" s="48"/>
      <c r="E2062" s="48"/>
      <c r="F2062" s="48"/>
      <c r="G2062" s="48"/>
      <c r="H2062" s="48"/>
      <c r="I2062" s="48"/>
      <c r="J2062" s="48"/>
      <c r="K2062" s="48"/>
      <c r="L2062" s="50"/>
      <c r="M2062" s="50"/>
      <c r="N2062" s="48"/>
      <c r="O2062" s="48"/>
      <c r="P2062" s="48"/>
      <c r="Q2062" s="48"/>
      <c r="R2062" s="48"/>
      <c r="S2062" s="49"/>
      <c r="T2062" s="49"/>
      <c r="U2062" s="49"/>
      <c r="V2062" s="48"/>
      <c r="W2062" s="48"/>
      <c r="X2062" s="48"/>
      <c r="Y2062" s="48"/>
      <c r="Z2062" s="48"/>
    </row>
    <row r="2063" spans="2:26" x14ac:dyDescent="0.2">
      <c r="B2063" s="48"/>
      <c r="C2063" s="48"/>
      <c r="D2063" s="48"/>
      <c r="E2063" s="48"/>
      <c r="F2063" s="48"/>
      <c r="G2063" s="48"/>
      <c r="H2063" s="48"/>
      <c r="I2063" s="48"/>
      <c r="J2063" s="48"/>
      <c r="K2063" s="48"/>
      <c r="L2063" s="50"/>
      <c r="M2063" s="50"/>
      <c r="N2063" s="48"/>
      <c r="O2063" s="48"/>
      <c r="P2063" s="48"/>
      <c r="Q2063" s="48"/>
      <c r="R2063" s="48"/>
      <c r="S2063" s="49"/>
      <c r="T2063" s="49"/>
      <c r="U2063" s="49"/>
      <c r="V2063" s="48"/>
      <c r="W2063" s="48"/>
      <c r="X2063" s="48"/>
      <c r="Y2063" s="48"/>
      <c r="Z2063" s="48"/>
    </row>
    <row r="2064" spans="2:26" x14ac:dyDescent="0.2">
      <c r="B2064" s="48"/>
      <c r="C2064" s="48"/>
      <c r="D2064" s="48"/>
      <c r="E2064" s="48"/>
      <c r="F2064" s="48"/>
      <c r="G2064" s="48"/>
      <c r="H2064" s="48"/>
      <c r="I2064" s="48"/>
      <c r="J2064" s="48"/>
      <c r="K2064" s="48"/>
      <c r="L2064" s="50"/>
      <c r="M2064" s="50"/>
      <c r="N2064" s="48"/>
      <c r="O2064" s="48"/>
      <c r="P2064" s="48"/>
      <c r="Q2064" s="48"/>
      <c r="R2064" s="48"/>
      <c r="S2064" s="49"/>
      <c r="T2064" s="49"/>
      <c r="U2064" s="49"/>
      <c r="V2064" s="48"/>
      <c r="W2064" s="48"/>
      <c r="X2064" s="48"/>
      <c r="Y2064" s="48"/>
      <c r="Z2064" s="48"/>
    </row>
    <row r="2065" spans="2:26" x14ac:dyDescent="0.2">
      <c r="B2065" s="48"/>
      <c r="C2065" s="48"/>
      <c r="D2065" s="48"/>
      <c r="E2065" s="48"/>
      <c r="F2065" s="48"/>
      <c r="G2065" s="48"/>
      <c r="H2065" s="48"/>
      <c r="I2065" s="48"/>
      <c r="J2065" s="48"/>
      <c r="K2065" s="48"/>
      <c r="L2065" s="50"/>
      <c r="M2065" s="50"/>
      <c r="N2065" s="48"/>
      <c r="O2065" s="48"/>
      <c r="P2065" s="48"/>
      <c r="Q2065" s="48"/>
      <c r="R2065" s="48"/>
      <c r="S2065" s="49"/>
      <c r="T2065" s="49"/>
      <c r="U2065" s="49"/>
      <c r="V2065" s="48"/>
      <c r="W2065" s="48"/>
      <c r="X2065" s="48"/>
      <c r="Y2065" s="48"/>
      <c r="Z2065" s="48"/>
    </row>
    <row r="2066" spans="2:26" x14ac:dyDescent="0.2">
      <c r="B2066" s="48"/>
      <c r="C2066" s="48"/>
      <c r="D2066" s="48"/>
      <c r="E2066" s="48"/>
      <c r="F2066" s="48"/>
      <c r="G2066" s="48"/>
      <c r="H2066" s="48"/>
      <c r="I2066" s="48"/>
      <c r="J2066" s="48"/>
      <c r="K2066" s="48"/>
      <c r="L2066" s="50"/>
      <c r="M2066" s="50"/>
      <c r="N2066" s="48"/>
      <c r="O2066" s="48"/>
      <c r="P2066" s="48"/>
      <c r="Q2066" s="48"/>
      <c r="R2066" s="48"/>
      <c r="S2066" s="49"/>
      <c r="T2066" s="49"/>
      <c r="U2066" s="49"/>
      <c r="V2066" s="48"/>
      <c r="W2066" s="48"/>
      <c r="X2066" s="48"/>
      <c r="Y2066" s="48"/>
      <c r="Z2066" s="48"/>
    </row>
    <row r="2067" spans="2:26" x14ac:dyDescent="0.2">
      <c r="B2067" s="48"/>
      <c r="C2067" s="48"/>
      <c r="D2067" s="48"/>
      <c r="E2067" s="48"/>
      <c r="F2067" s="48"/>
      <c r="G2067" s="48"/>
      <c r="H2067" s="48"/>
      <c r="I2067" s="48"/>
      <c r="J2067" s="48"/>
      <c r="K2067" s="48"/>
      <c r="L2067" s="50"/>
      <c r="M2067" s="50"/>
      <c r="N2067" s="48"/>
      <c r="O2067" s="48"/>
      <c r="P2067" s="48"/>
      <c r="Q2067" s="48"/>
      <c r="R2067" s="48"/>
      <c r="S2067" s="49"/>
      <c r="T2067" s="49"/>
      <c r="U2067" s="49"/>
      <c r="V2067" s="48"/>
      <c r="W2067" s="48"/>
      <c r="X2067" s="48"/>
      <c r="Y2067" s="48"/>
      <c r="Z2067" s="48"/>
    </row>
    <row r="2068" spans="2:26" x14ac:dyDescent="0.2">
      <c r="B2068" s="48"/>
      <c r="C2068" s="48"/>
      <c r="D2068" s="48"/>
      <c r="E2068" s="48"/>
      <c r="F2068" s="48"/>
      <c r="G2068" s="48"/>
      <c r="H2068" s="48"/>
      <c r="I2068" s="48"/>
      <c r="J2068" s="48"/>
      <c r="K2068" s="48"/>
      <c r="L2068" s="50"/>
      <c r="M2068" s="50"/>
      <c r="N2068" s="48"/>
      <c r="O2068" s="48"/>
      <c r="P2068" s="48"/>
      <c r="Q2068" s="48"/>
      <c r="R2068" s="48"/>
      <c r="S2068" s="49"/>
      <c r="T2068" s="49"/>
      <c r="U2068" s="49"/>
      <c r="V2068" s="48"/>
      <c r="W2068" s="48"/>
      <c r="X2068" s="48"/>
      <c r="Y2068" s="48"/>
      <c r="Z2068" s="48"/>
    </row>
    <row r="2069" spans="2:26" x14ac:dyDescent="0.2">
      <c r="B2069" s="48"/>
      <c r="C2069" s="48"/>
      <c r="D2069" s="48"/>
      <c r="E2069" s="48"/>
      <c r="F2069" s="48"/>
      <c r="G2069" s="48"/>
      <c r="H2069" s="48"/>
      <c r="I2069" s="48"/>
      <c r="J2069" s="48"/>
      <c r="K2069" s="48"/>
      <c r="L2069" s="50"/>
      <c r="M2069" s="50"/>
      <c r="N2069" s="48"/>
      <c r="O2069" s="48"/>
      <c r="P2069" s="48"/>
      <c r="Q2069" s="48"/>
      <c r="R2069" s="48"/>
      <c r="S2069" s="49"/>
      <c r="T2069" s="49"/>
      <c r="U2069" s="49"/>
      <c r="V2069" s="48"/>
      <c r="W2069" s="48"/>
      <c r="X2069" s="48"/>
      <c r="Y2069" s="48"/>
      <c r="Z2069" s="48"/>
    </row>
    <row r="2070" spans="2:26" x14ac:dyDescent="0.2">
      <c r="B2070" s="48"/>
      <c r="C2070" s="48"/>
      <c r="D2070" s="48"/>
      <c r="E2070" s="48"/>
      <c r="F2070" s="48"/>
      <c r="G2070" s="48"/>
      <c r="H2070" s="48"/>
      <c r="I2070" s="48"/>
      <c r="J2070" s="48"/>
      <c r="K2070" s="48"/>
      <c r="L2070" s="50"/>
      <c r="M2070" s="50"/>
      <c r="N2070" s="48"/>
      <c r="O2070" s="48"/>
      <c r="P2070" s="48"/>
      <c r="Q2070" s="48"/>
      <c r="R2070" s="48"/>
      <c r="S2070" s="49"/>
      <c r="T2070" s="49"/>
      <c r="U2070" s="49"/>
      <c r="V2070" s="48"/>
      <c r="W2070" s="48"/>
      <c r="X2070" s="48"/>
      <c r="Y2070" s="48"/>
      <c r="Z2070" s="48"/>
    </row>
    <row r="2071" spans="2:26" x14ac:dyDescent="0.2">
      <c r="B2071" s="48"/>
      <c r="C2071" s="48"/>
      <c r="D2071" s="48"/>
      <c r="E2071" s="48"/>
      <c r="F2071" s="48"/>
      <c r="G2071" s="48"/>
      <c r="H2071" s="48"/>
      <c r="I2071" s="48"/>
      <c r="J2071" s="48"/>
      <c r="K2071" s="48"/>
      <c r="L2071" s="50"/>
      <c r="M2071" s="50"/>
      <c r="N2071" s="48"/>
      <c r="O2071" s="48"/>
      <c r="P2071" s="48"/>
      <c r="Q2071" s="48"/>
      <c r="R2071" s="48"/>
      <c r="S2071" s="49"/>
      <c r="T2071" s="49"/>
      <c r="U2071" s="49"/>
      <c r="V2071" s="48"/>
      <c r="W2071" s="48"/>
      <c r="X2071" s="48"/>
      <c r="Y2071" s="48"/>
      <c r="Z2071" s="48"/>
    </row>
    <row r="2072" spans="2:26" x14ac:dyDescent="0.2">
      <c r="B2072" s="48"/>
      <c r="C2072" s="48"/>
      <c r="D2072" s="48"/>
      <c r="E2072" s="48"/>
      <c r="F2072" s="48"/>
      <c r="G2072" s="48"/>
      <c r="H2072" s="48"/>
      <c r="I2072" s="48"/>
      <c r="J2072" s="48"/>
      <c r="K2072" s="48"/>
      <c r="L2072" s="50"/>
      <c r="M2072" s="50"/>
      <c r="N2072" s="48"/>
      <c r="O2072" s="48"/>
      <c r="P2072" s="48"/>
      <c r="Q2072" s="48"/>
      <c r="R2072" s="48"/>
      <c r="S2072" s="49"/>
      <c r="T2072" s="49"/>
      <c r="U2072" s="49"/>
      <c r="V2072" s="48"/>
      <c r="W2072" s="48"/>
      <c r="X2072" s="48"/>
      <c r="Y2072" s="48"/>
      <c r="Z2072" s="48"/>
    </row>
    <row r="2073" spans="2:26" x14ac:dyDescent="0.2">
      <c r="B2073" s="48"/>
      <c r="C2073" s="48"/>
      <c r="D2073" s="48"/>
      <c r="E2073" s="48"/>
      <c r="F2073" s="48"/>
      <c r="G2073" s="48"/>
      <c r="H2073" s="48"/>
      <c r="I2073" s="48"/>
      <c r="J2073" s="48"/>
      <c r="K2073" s="48"/>
      <c r="L2073" s="50"/>
      <c r="M2073" s="50"/>
      <c r="N2073" s="48"/>
      <c r="O2073" s="48"/>
      <c r="P2073" s="48"/>
      <c r="Q2073" s="48"/>
      <c r="R2073" s="48"/>
      <c r="S2073" s="49"/>
      <c r="T2073" s="49"/>
      <c r="U2073" s="49"/>
      <c r="V2073" s="48"/>
      <c r="W2073" s="48"/>
      <c r="X2073" s="48"/>
      <c r="Y2073" s="48"/>
      <c r="Z2073" s="48"/>
    </row>
    <row r="2074" spans="2:26" x14ac:dyDescent="0.2">
      <c r="B2074" s="48"/>
      <c r="C2074" s="48"/>
      <c r="D2074" s="48"/>
      <c r="E2074" s="48"/>
      <c r="F2074" s="48"/>
      <c r="G2074" s="48"/>
      <c r="H2074" s="48"/>
      <c r="I2074" s="48"/>
      <c r="J2074" s="48"/>
      <c r="K2074" s="48"/>
      <c r="L2074" s="50"/>
      <c r="M2074" s="50"/>
      <c r="N2074" s="48"/>
      <c r="O2074" s="48"/>
      <c r="P2074" s="48"/>
      <c r="Q2074" s="48"/>
      <c r="R2074" s="48"/>
      <c r="S2074" s="49"/>
      <c r="T2074" s="49"/>
      <c r="U2074" s="49"/>
      <c r="V2074" s="48"/>
      <c r="W2074" s="48"/>
      <c r="X2074" s="48"/>
      <c r="Y2074" s="48"/>
      <c r="Z2074" s="48"/>
    </row>
    <row r="2075" spans="2:26" x14ac:dyDescent="0.2">
      <c r="B2075" s="48"/>
      <c r="C2075" s="48"/>
      <c r="D2075" s="48"/>
      <c r="E2075" s="48"/>
      <c r="F2075" s="48"/>
      <c r="G2075" s="48"/>
      <c r="H2075" s="48"/>
      <c r="I2075" s="48"/>
      <c r="J2075" s="48"/>
      <c r="K2075" s="48"/>
      <c r="L2075" s="50"/>
      <c r="M2075" s="50"/>
      <c r="N2075" s="48"/>
      <c r="O2075" s="48"/>
      <c r="P2075" s="48"/>
      <c r="Q2075" s="48"/>
      <c r="R2075" s="48"/>
      <c r="S2075" s="49"/>
      <c r="T2075" s="49"/>
      <c r="U2075" s="49"/>
      <c r="V2075" s="48"/>
      <c r="W2075" s="48"/>
      <c r="X2075" s="48"/>
      <c r="Y2075" s="48"/>
      <c r="Z2075" s="48"/>
    </row>
    <row r="2076" spans="2:26" x14ac:dyDescent="0.2">
      <c r="B2076" s="48"/>
      <c r="C2076" s="48"/>
      <c r="D2076" s="48"/>
      <c r="E2076" s="48"/>
      <c r="F2076" s="48"/>
      <c r="G2076" s="48"/>
      <c r="H2076" s="48"/>
      <c r="I2076" s="48"/>
      <c r="J2076" s="48"/>
      <c r="K2076" s="48"/>
      <c r="L2076" s="50"/>
      <c r="M2076" s="50"/>
      <c r="N2076" s="48"/>
      <c r="O2076" s="48"/>
      <c r="P2076" s="48"/>
      <c r="Q2076" s="48"/>
      <c r="R2076" s="48"/>
      <c r="S2076" s="49"/>
      <c r="T2076" s="49"/>
      <c r="U2076" s="49"/>
      <c r="V2076" s="48"/>
      <c r="W2076" s="48"/>
      <c r="X2076" s="48"/>
      <c r="Y2076" s="48"/>
      <c r="Z2076" s="48"/>
    </row>
    <row r="2077" spans="2:26" x14ac:dyDescent="0.2">
      <c r="B2077" s="48"/>
      <c r="C2077" s="48"/>
      <c r="D2077" s="48"/>
      <c r="E2077" s="48"/>
      <c r="F2077" s="48"/>
      <c r="G2077" s="48"/>
      <c r="H2077" s="48"/>
      <c r="I2077" s="48"/>
      <c r="J2077" s="48"/>
      <c r="K2077" s="48"/>
      <c r="L2077" s="50"/>
      <c r="M2077" s="50"/>
      <c r="N2077" s="48"/>
      <c r="O2077" s="48"/>
      <c r="P2077" s="48"/>
      <c r="Q2077" s="48"/>
      <c r="R2077" s="48"/>
      <c r="S2077" s="49"/>
      <c r="T2077" s="49"/>
      <c r="U2077" s="49"/>
      <c r="V2077" s="48"/>
      <c r="W2077" s="48"/>
      <c r="X2077" s="48"/>
      <c r="Y2077" s="48"/>
      <c r="Z2077" s="48"/>
    </row>
    <row r="2078" spans="2:26" x14ac:dyDescent="0.2">
      <c r="B2078" s="48"/>
      <c r="C2078" s="48"/>
      <c r="D2078" s="48"/>
      <c r="E2078" s="48"/>
      <c r="F2078" s="48"/>
      <c r="G2078" s="48"/>
      <c r="H2078" s="48"/>
      <c r="I2078" s="48"/>
      <c r="J2078" s="48"/>
      <c r="K2078" s="48"/>
      <c r="L2078" s="50"/>
      <c r="M2078" s="50"/>
      <c r="N2078" s="48"/>
      <c r="O2078" s="48"/>
      <c r="P2078" s="48"/>
      <c r="Q2078" s="48"/>
      <c r="R2078" s="48"/>
      <c r="S2078" s="49"/>
      <c r="T2078" s="49"/>
      <c r="U2078" s="49"/>
      <c r="V2078" s="48"/>
      <c r="W2078" s="48"/>
      <c r="X2078" s="48"/>
      <c r="Y2078" s="48"/>
      <c r="Z2078" s="48"/>
    </row>
    <row r="2079" spans="2:26" x14ac:dyDescent="0.2">
      <c r="B2079" s="48"/>
      <c r="C2079" s="48"/>
      <c r="D2079" s="48"/>
      <c r="E2079" s="48"/>
      <c r="F2079" s="48"/>
      <c r="G2079" s="48"/>
      <c r="H2079" s="48"/>
      <c r="I2079" s="48"/>
      <c r="J2079" s="48"/>
      <c r="K2079" s="48"/>
      <c r="L2079" s="50"/>
      <c r="M2079" s="50"/>
      <c r="N2079" s="48"/>
      <c r="O2079" s="48"/>
      <c r="P2079" s="48"/>
      <c r="Q2079" s="48"/>
      <c r="R2079" s="48"/>
      <c r="S2079" s="49"/>
      <c r="T2079" s="49"/>
      <c r="U2079" s="49"/>
      <c r="V2079" s="48"/>
      <c r="W2079" s="48"/>
      <c r="X2079" s="48"/>
      <c r="Y2079" s="48"/>
      <c r="Z2079" s="48"/>
    </row>
    <row r="2080" spans="2:26" x14ac:dyDescent="0.2">
      <c r="B2080" s="48"/>
      <c r="C2080" s="48"/>
      <c r="D2080" s="48"/>
      <c r="E2080" s="48"/>
      <c r="F2080" s="48"/>
      <c r="G2080" s="48"/>
      <c r="H2080" s="48"/>
      <c r="I2080" s="48"/>
      <c r="J2080" s="48"/>
      <c r="K2080" s="48"/>
      <c r="L2080" s="50"/>
      <c r="M2080" s="50"/>
      <c r="N2080" s="48"/>
      <c r="O2080" s="48"/>
      <c r="P2080" s="48"/>
      <c r="Q2080" s="48"/>
      <c r="R2080" s="48"/>
      <c r="S2080" s="49"/>
      <c r="T2080" s="49"/>
      <c r="U2080" s="49"/>
      <c r="V2080" s="48"/>
      <c r="W2080" s="48"/>
      <c r="X2080" s="48"/>
      <c r="Y2080" s="48"/>
      <c r="Z2080" s="48"/>
    </row>
    <row r="2081" spans="2:26" x14ac:dyDescent="0.2">
      <c r="B2081" s="48"/>
      <c r="C2081" s="48"/>
      <c r="D2081" s="48"/>
      <c r="E2081" s="48"/>
      <c r="F2081" s="48"/>
      <c r="G2081" s="48"/>
      <c r="H2081" s="48"/>
      <c r="I2081" s="48"/>
      <c r="J2081" s="48"/>
      <c r="K2081" s="48"/>
      <c r="L2081" s="50"/>
      <c r="M2081" s="50"/>
      <c r="N2081" s="48"/>
      <c r="O2081" s="48"/>
      <c r="P2081" s="48"/>
      <c r="Q2081" s="48"/>
      <c r="R2081" s="48"/>
      <c r="S2081" s="49"/>
      <c r="T2081" s="49"/>
      <c r="U2081" s="49"/>
      <c r="V2081" s="48"/>
      <c r="W2081" s="48"/>
      <c r="X2081" s="48"/>
      <c r="Y2081" s="48"/>
      <c r="Z2081" s="48"/>
    </row>
    <row r="2082" spans="2:26" x14ac:dyDescent="0.2">
      <c r="B2082" s="48"/>
      <c r="C2082" s="48"/>
      <c r="D2082" s="48"/>
      <c r="E2082" s="48"/>
      <c r="F2082" s="48"/>
      <c r="G2082" s="48"/>
      <c r="H2082" s="48"/>
      <c r="I2082" s="48"/>
      <c r="J2082" s="48"/>
      <c r="K2082" s="48"/>
      <c r="L2082" s="50"/>
      <c r="M2082" s="50"/>
      <c r="N2082" s="48"/>
      <c r="O2082" s="48"/>
      <c r="P2082" s="48"/>
      <c r="Q2082" s="48"/>
      <c r="R2082" s="48"/>
      <c r="S2082" s="49"/>
      <c r="T2082" s="49"/>
      <c r="U2082" s="49"/>
      <c r="V2082" s="48"/>
      <c r="W2082" s="48"/>
      <c r="X2082" s="48"/>
      <c r="Y2082" s="48"/>
      <c r="Z2082" s="48"/>
    </row>
    <row r="2083" spans="2:26" x14ac:dyDescent="0.2">
      <c r="B2083" s="48"/>
      <c r="C2083" s="48"/>
      <c r="D2083" s="48"/>
      <c r="E2083" s="48"/>
      <c r="F2083" s="48"/>
      <c r="G2083" s="48"/>
      <c r="H2083" s="48"/>
      <c r="I2083" s="48"/>
      <c r="J2083" s="48"/>
      <c r="K2083" s="48"/>
      <c r="L2083" s="50"/>
      <c r="M2083" s="50"/>
      <c r="N2083" s="48"/>
      <c r="O2083" s="48"/>
      <c r="P2083" s="48"/>
      <c r="Q2083" s="48"/>
      <c r="R2083" s="48"/>
      <c r="S2083" s="49"/>
      <c r="T2083" s="49"/>
      <c r="U2083" s="49"/>
      <c r="V2083" s="48"/>
      <c r="W2083" s="48"/>
      <c r="X2083" s="48"/>
      <c r="Y2083" s="48"/>
      <c r="Z2083" s="48"/>
    </row>
    <row r="2084" spans="2:26" x14ac:dyDescent="0.2">
      <c r="B2084" s="48"/>
      <c r="C2084" s="48"/>
      <c r="D2084" s="48"/>
      <c r="E2084" s="48"/>
      <c r="F2084" s="48"/>
      <c r="G2084" s="48"/>
      <c r="H2084" s="48"/>
      <c r="I2084" s="48"/>
      <c r="J2084" s="48"/>
      <c r="K2084" s="48"/>
      <c r="L2084" s="50"/>
      <c r="M2084" s="50"/>
      <c r="N2084" s="48"/>
      <c r="O2084" s="48"/>
      <c r="P2084" s="48"/>
      <c r="Q2084" s="48"/>
      <c r="R2084" s="48"/>
      <c r="S2084" s="49"/>
      <c r="T2084" s="49"/>
      <c r="U2084" s="49"/>
      <c r="V2084" s="48"/>
      <c r="W2084" s="48"/>
      <c r="X2084" s="48"/>
      <c r="Y2084" s="48"/>
      <c r="Z2084" s="48"/>
    </row>
    <row r="2085" spans="2:26" x14ac:dyDescent="0.2">
      <c r="B2085" s="48"/>
      <c r="C2085" s="48"/>
      <c r="D2085" s="48"/>
      <c r="E2085" s="48"/>
      <c r="F2085" s="48"/>
      <c r="G2085" s="48"/>
      <c r="H2085" s="48"/>
      <c r="I2085" s="48"/>
      <c r="J2085" s="48"/>
      <c r="K2085" s="48"/>
      <c r="L2085" s="50"/>
      <c r="M2085" s="50"/>
      <c r="N2085" s="48"/>
      <c r="O2085" s="48"/>
      <c r="P2085" s="48"/>
      <c r="Q2085" s="48"/>
      <c r="R2085" s="48"/>
      <c r="S2085" s="49"/>
      <c r="T2085" s="49"/>
      <c r="U2085" s="49"/>
      <c r="V2085" s="48"/>
      <c r="W2085" s="48"/>
      <c r="X2085" s="48"/>
      <c r="Y2085" s="48"/>
      <c r="Z2085" s="48"/>
    </row>
    <row r="2086" spans="2:26" x14ac:dyDescent="0.2">
      <c r="B2086" s="48"/>
      <c r="C2086" s="48"/>
      <c r="D2086" s="48"/>
      <c r="E2086" s="48"/>
      <c r="F2086" s="48"/>
      <c r="G2086" s="48"/>
      <c r="H2086" s="48"/>
      <c r="I2086" s="48"/>
      <c r="J2086" s="48"/>
      <c r="K2086" s="48"/>
      <c r="L2086" s="50"/>
      <c r="M2086" s="50"/>
      <c r="N2086" s="48"/>
      <c r="O2086" s="48"/>
      <c r="P2086" s="48"/>
      <c r="Q2086" s="48"/>
      <c r="R2086" s="48"/>
      <c r="S2086" s="49"/>
      <c r="T2086" s="49"/>
      <c r="U2086" s="49"/>
      <c r="V2086" s="48"/>
      <c r="W2086" s="48"/>
      <c r="X2086" s="48"/>
      <c r="Y2086" s="48"/>
      <c r="Z2086" s="48"/>
    </row>
    <row r="2087" spans="2:26" x14ac:dyDescent="0.2">
      <c r="B2087" s="48"/>
      <c r="C2087" s="48"/>
      <c r="D2087" s="48"/>
      <c r="E2087" s="48"/>
      <c r="F2087" s="48"/>
      <c r="G2087" s="48"/>
      <c r="H2087" s="48"/>
      <c r="I2087" s="48"/>
      <c r="J2087" s="48"/>
      <c r="K2087" s="48"/>
      <c r="L2087" s="50"/>
      <c r="M2087" s="50"/>
      <c r="N2087" s="48"/>
      <c r="O2087" s="48"/>
      <c r="P2087" s="48"/>
      <c r="Q2087" s="48"/>
      <c r="R2087" s="48"/>
      <c r="S2087" s="49"/>
      <c r="T2087" s="49"/>
      <c r="U2087" s="49"/>
      <c r="V2087" s="48"/>
      <c r="W2087" s="48"/>
      <c r="X2087" s="48"/>
      <c r="Y2087" s="48"/>
      <c r="Z2087" s="48"/>
    </row>
    <row r="2088" spans="2:26" x14ac:dyDescent="0.2">
      <c r="B2088" s="48"/>
      <c r="C2088" s="48"/>
      <c r="D2088" s="48"/>
      <c r="E2088" s="48"/>
      <c r="F2088" s="48"/>
      <c r="G2088" s="48"/>
      <c r="H2088" s="48"/>
      <c r="I2088" s="48"/>
      <c r="J2088" s="48"/>
      <c r="K2088" s="48"/>
      <c r="L2088" s="50"/>
      <c r="M2088" s="50"/>
      <c r="N2088" s="48"/>
      <c r="O2088" s="48"/>
      <c r="P2088" s="48"/>
      <c r="Q2088" s="48"/>
      <c r="R2088" s="48"/>
      <c r="S2088" s="49"/>
      <c r="T2088" s="49"/>
      <c r="U2088" s="49"/>
      <c r="V2088" s="48"/>
      <c r="W2088" s="48"/>
      <c r="X2088" s="48"/>
      <c r="Y2088" s="48"/>
      <c r="Z2088" s="48"/>
    </row>
    <row r="2089" spans="2:26" x14ac:dyDescent="0.2">
      <c r="B2089" s="48"/>
      <c r="C2089" s="48"/>
      <c r="D2089" s="48"/>
      <c r="E2089" s="48"/>
      <c r="F2089" s="48"/>
      <c r="G2089" s="48"/>
      <c r="H2089" s="48"/>
      <c r="I2089" s="48"/>
      <c r="J2089" s="48"/>
      <c r="K2089" s="48"/>
      <c r="L2089" s="50"/>
      <c r="M2089" s="50"/>
      <c r="N2089" s="48"/>
      <c r="O2089" s="48"/>
      <c r="P2089" s="48"/>
      <c r="Q2089" s="48"/>
      <c r="R2089" s="48"/>
      <c r="S2089" s="49"/>
      <c r="T2089" s="49"/>
      <c r="U2089" s="49"/>
      <c r="V2089" s="48"/>
      <c r="W2089" s="48"/>
      <c r="X2089" s="48"/>
      <c r="Y2089" s="48"/>
      <c r="Z2089" s="48"/>
    </row>
    <row r="2090" spans="2:26" x14ac:dyDescent="0.2">
      <c r="B2090" s="48"/>
      <c r="C2090" s="48"/>
      <c r="D2090" s="48"/>
      <c r="E2090" s="48"/>
      <c r="F2090" s="48"/>
      <c r="G2090" s="48"/>
      <c r="H2090" s="48"/>
      <c r="I2090" s="48"/>
      <c r="J2090" s="48"/>
      <c r="K2090" s="48"/>
      <c r="L2090" s="50"/>
      <c r="M2090" s="50"/>
      <c r="N2090" s="48"/>
      <c r="O2090" s="48"/>
      <c r="P2090" s="48"/>
      <c r="Q2090" s="48"/>
      <c r="R2090" s="48"/>
      <c r="S2090" s="49"/>
      <c r="T2090" s="49"/>
      <c r="U2090" s="49"/>
      <c r="V2090" s="48"/>
      <c r="W2090" s="48"/>
      <c r="X2090" s="48"/>
      <c r="Y2090" s="48"/>
      <c r="Z2090" s="48"/>
    </row>
    <row r="2091" spans="2:26" x14ac:dyDescent="0.2">
      <c r="B2091" s="48"/>
      <c r="C2091" s="48"/>
      <c r="D2091" s="48"/>
      <c r="E2091" s="48"/>
      <c r="F2091" s="48"/>
      <c r="G2091" s="48"/>
      <c r="H2091" s="48"/>
      <c r="I2091" s="48"/>
      <c r="J2091" s="48"/>
      <c r="K2091" s="48"/>
      <c r="L2091" s="50"/>
      <c r="M2091" s="50"/>
      <c r="N2091" s="48"/>
      <c r="O2091" s="48"/>
      <c r="P2091" s="48"/>
      <c r="Q2091" s="48"/>
      <c r="R2091" s="48"/>
      <c r="S2091" s="49"/>
      <c r="T2091" s="49"/>
      <c r="U2091" s="49"/>
      <c r="V2091" s="48"/>
      <c r="W2091" s="48"/>
      <c r="X2091" s="48"/>
      <c r="Y2091" s="48"/>
      <c r="Z2091" s="48"/>
    </row>
    <row r="2092" spans="2:26" x14ac:dyDescent="0.2">
      <c r="B2092" s="48"/>
      <c r="C2092" s="48"/>
      <c r="D2092" s="48"/>
      <c r="E2092" s="48"/>
      <c r="F2092" s="48"/>
      <c r="G2092" s="48"/>
      <c r="H2092" s="48"/>
      <c r="I2092" s="48"/>
      <c r="J2092" s="48"/>
      <c r="K2092" s="48"/>
      <c r="L2092" s="50"/>
      <c r="M2092" s="50"/>
      <c r="N2092" s="48"/>
      <c r="O2092" s="48"/>
      <c r="P2092" s="48"/>
      <c r="Q2092" s="48"/>
      <c r="R2092" s="48"/>
      <c r="S2092" s="49"/>
      <c r="T2092" s="49"/>
      <c r="U2092" s="49"/>
      <c r="V2092" s="48"/>
      <c r="W2092" s="48"/>
      <c r="X2092" s="48"/>
      <c r="Y2092" s="48"/>
      <c r="Z2092" s="48"/>
    </row>
    <row r="2093" spans="2:26" x14ac:dyDescent="0.2">
      <c r="B2093" s="48"/>
      <c r="C2093" s="48"/>
      <c r="D2093" s="48"/>
      <c r="E2093" s="48"/>
      <c r="F2093" s="48"/>
      <c r="G2093" s="48"/>
      <c r="H2093" s="48"/>
      <c r="I2093" s="48"/>
      <c r="J2093" s="48"/>
      <c r="K2093" s="48"/>
      <c r="L2093" s="50"/>
      <c r="M2093" s="50"/>
      <c r="N2093" s="48"/>
      <c r="O2093" s="48"/>
      <c r="P2093" s="48"/>
      <c r="Q2093" s="48"/>
      <c r="R2093" s="48"/>
      <c r="S2093" s="49"/>
      <c r="T2093" s="49"/>
      <c r="U2093" s="49"/>
      <c r="V2093" s="48"/>
      <c r="W2093" s="48"/>
      <c r="X2093" s="48"/>
      <c r="Y2093" s="48"/>
      <c r="Z2093" s="48"/>
    </row>
    <row r="2094" spans="2:26" x14ac:dyDescent="0.2">
      <c r="B2094" s="48"/>
      <c r="C2094" s="48"/>
      <c r="D2094" s="48"/>
      <c r="E2094" s="48"/>
      <c r="F2094" s="48"/>
      <c r="G2094" s="48"/>
      <c r="H2094" s="48"/>
      <c r="I2094" s="48"/>
      <c r="J2094" s="48"/>
      <c r="K2094" s="48"/>
      <c r="L2094" s="50"/>
      <c r="M2094" s="50"/>
      <c r="N2094" s="48"/>
      <c r="O2094" s="48"/>
      <c r="P2094" s="48"/>
      <c r="Q2094" s="48"/>
      <c r="R2094" s="48"/>
      <c r="S2094" s="49"/>
      <c r="T2094" s="49"/>
      <c r="U2094" s="49"/>
      <c r="V2094" s="48"/>
      <c r="W2094" s="48"/>
      <c r="X2094" s="48"/>
      <c r="Y2094" s="48"/>
      <c r="Z2094" s="48"/>
    </row>
    <row r="2095" spans="2:26" x14ac:dyDescent="0.2">
      <c r="B2095" s="48"/>
      <c r="C2095" s="48"/>
      <c r="D2095" s="48"/>
      <c r="E2095" s="48"/>
      <c r="F2095" s="48"/>
      <c r="G2095" s="48"/>
      <c r="H2095" s="48"/>
      <c r="I2095" s="48"/>
      <c r="J2095" s="48"/>
      <c r="K2095" s="48"/>
      <c r="L2095" s="50"/>
      <c r="M2095" s="50"/>
      <c r="N2095" s="48"/>
      <c r="O2095" s="48"/>
      <c r="P2095" s="48"/>
      <c r="Q2095" s="48"/>
      <c r="R2095" s="48"/>
      <c r="S2095" s="49"/>
      <c r="T2095" s="49"/>
      <c r="U2095" s="49"/>
      <c r="V2095" s="48"/>
      <c r="W2095" s="48"/>
      <c r="X2095" s="48"/>
      <c r="Y2095" s="48"/>
      <c r="Z2095" s="48"/>
    </row>
    <row r="2096" spans="2:26" x14ac:dyDescent="0.2">
      <c r="B2096" s="48"/>
      <c r="C2096" s="48"/>
      <c r="D2096" s="48"/>
      <c r="E2096" s="48"/>
      <c r="F2096" s="48"/>
      <c r="G2096" s="48"/>
      <c r="H2096" s="48"/>
      <c r="I2096" s="48"/>
      <c r="J2096" s="48"/>
      <c r="K2096" s="48"/>
      <c r="L2096" s="50"/>
      <c r="M2096" s="50"/>
      <c r="N2096" s="48"/>
      <c r="O2096" s="48"/>
      <c r="P2096" s="48"/>
      <c r="Q2096" s="48"/>
      <c r="R2096" s="48"/>
      <c r="S2096" s="49"/>
      <c r="T2096" s="49"/>
      <c r="U2096" s="49"/>
      <c r="V2096" s="48"/>
      <c r="W2096" s="48"/>
      <c r="X2096" s="48"/>
      <c r="Y2096" s="48"/>
      <c r="Z2096" s="48"/>
    </row>
    <row r="2097" spans="2:26" x14ac:dyDescent="0.2">
      <c r="B2097" s="48"/>
      <c r="C2097" s="48"/>
      <c r="D2097" s="48"/>
      <c r="E2097" s="48"/>
      <c r="F2097" s="48"/>
      <c r="G2097" s="48"/>
      <c r="H2097" s="48"/>
      <c r="I2097" s="48"/>
      <c r="J2097" s="48"/>
      <c r="K2097" s="48"/>
      <c r="L2097" s="50"/>
      <c r="M2097" s="50"/>
      <c r="N2097" s="48"/>
      <c r="O2097" s="48"/>
      <c r="P2097" s="48"/>
      <c r="Q2097" s="48"/>
      <c r="R2097" s="48"/>
      <c r="S2097" s="49"/>
      <c r="T2097" s="49"/>
      <c r="U2097" s="49"/>
      <c r="V2097" s="48"/>
      <c r="W2097" s="48"/>
      <c r="X2097" s="48"/>
      <c r="Y2097" s="48"/>
      <c r="Z2097" s="48"/>
    </row>
    <row r="2098" spans="2:26" x14ac:dyDescent="0.2">
      <c r="B2098" s="48"/>
      <c r="C2098" s="48"/>
      <c r="D2098" s="48"/>
      <c r="E2098" s="48"/>
      <c r="F2098" s="48"/>
      <c r="G2098" s="48"/>
      <c r="H2098" s="48"/>
      <c r="I2098" s="48"/>
      <c r="J2098" s="48"/>
      <c r="K2098" s="48"/>
      <c r="L2098" s="50"/>
      <c r="M2098" s="50"/>
      <c r="N2098" s="48"/>
      <c r="O2098" s="48"/>
      <c r="P2098" s="48"/>
      <c r="Q2098" s="48"/>
      <c r="R2098" s="48"/>
      <c r="S2098" s="49"/>
      <c r="T2098" s="49"/>
      <c r="U2098" s="49"/>
      <c r="V2098" s="48"/>
      <c r="W2098" s="48"/>
      <c r="X2098" s="48"/>
      <c r="Y2098" s="48"/>
      <c r="Z2098" s="48"/>
    </row>
    <row r="2099" spans="2:26" x14ac:dyDescent="0.2">
      <c r="B2099" s="48"/>
      <c r="C2099" s="48"/>
      <c r="D2099" s="48"/>
      <c r="E2099" s="48"/>
      <c r="F2099" s="48"/>
      <c r="G2099" s="48"/>
      <c r="H2099" s="48"/>
      <c r="I2099" s="48"/>
      <c r="J2099" s="48"/>
      <c r="K2099" s="48"/>
      <c r="L2099" s="50"/>
      <c r="M2099" s="50"/>
      <c r="N2099" s="48"/>
      <c r="O2099" s="48"/>
      <c r="P2099" s="48"/>
      <c r="Q2099" s="48"/>
      <c r="R2099" s="48"/>
      <c r="S2099" s="49"/>
      <c r="T2099" s="49"/>
      <c r="U2099" s="49"/>
      <c r="V2099" s="48"/>
      <c r="W2099" s="48"/>
      <c r="X2099" s="48"/>
      <c r="Y2099" s="48"/>
      <c r="Z2099" s="48"/>
    </row>
    <row r="2100" spans="2:26" x14ac:dyDescent="0.2">
      <c r="B2100" s="48"/>
      <c r="C2100" s="48"/>
      <c r="D2100" s="48"/>
      <c r="E2100" s="48"/>
      <c r="F2100" s="48"/>
      <c r="G2100" s="48"/>
      <c r="H2100" s="48"/>
      <c r="I2100" s="48"/>
      <c r="J2100" s="48"/>
      <c r="K2100" s="48"/>
      <c r="L2100" s="50"/>
      <c r="M2100" s="50"/>
      <c r="N2100" s="48"/>
      <c r="O2100" s="48"/>
      <c r="P2100" s="48"/>
      <c r="Q2100" s="48"/>
      <c r="R2100" s="48"/>
      <c r="S2100" s="49"/>
      <c r="T2100" s="49"/>
      <c r="U2100" s="49"/>
      <c r="V2100" s="48"/>
      <c r="W2100" s="48"/>
      <c r="X2100" s="48"/>
      <c r="Y2100" s="48"/>
      <c r="Z2100" s="48"/>
    </row>
    <row r="2101" spans="2:26" x14ac:dyDescent="0.2">
      <c r="B2101" s="48"/>
      <c r="C2101" s="48"/>
      <c r="D2101" s="48"/>
      <c r="E2101" s="48"/>
      <c r="F2101" s="48"/>
      <c r="G2101" s="48"/>
      <c r="H2101" s="48"/>
      <c r="I2101" s="48"/>
      <c r="J2101" s="48"/>
      <c r="K2101" s="48"/>
      <c r="L2101" s="50"/>
      <c r="M2101" s="50"/>
      <c r="N2101" s="48"/>
      <c r="O2101" s="48"/>
      <c r="P2101" s="48"/>
      <c r="Q2101" s="48"/>
      <c r="R2101" s="48"/>
      <c r="S2101" s="49"/>
      <c r="T2101" s="49"/>
      <c r="U2101" s="49"/>
      <c r="V2101" s="48"/>
      <c r="W2101" s="48"/>
      <c r="X2101" s="48"/>
      <c r="Y2101" s="48"/>
      <c r="Z2101" s="48"/>
    </row>
    <row r="2102" spans="2:26" x14ac:dyDescent="0.2">
      <c r="B2102" s="48"/>
      <c r="C2102" s="48"/>
      <c r="D2102" s="48"/>
      <c r="E2102" s="48"/>
      <c r="F2102" s="48"/>
      <c r="G2102" s="48"/>
      <c r="H2102" s="48"/>
      <c r="I2102" s="48"/>
      <c r="J2102" s="48"/>
      <c r="K2102" s="48"/>
      <c r="L2102" s="50"/>
      <c r="M2102" s="50"/>
      <c r="N2102" s="48"/>
      <c r="O2102" s="48"/>
      <c r="P2102" s="48"/>
      <c r="Q2102" s="48"/>
      <c r="R2102" s="48"/>
      <c r="S2102" s="49"/>
      <c r="T2102" s="49"/>
      <c r="U2102" s="49"/>
      <c r="V2102" s="48"/>
      <c r="W2102" s="48"/>
      <c r="X2102" s="48"/>
      <c r="Y2102" s="48"/>
      <c r="Z2102" s="48"/>
    </row>
    <row r="2103" spans="2:26" x14ac:dyDescent="0.2">
      <c r="B2103" s="48"/>
      <c r="C2103" s="48"/>
      <c r="D2103" s="48"/>
      <c r="E2103" s="48"/>
      <c r="F2103" s="48"/>
      <c r="G2103" s="48"/>
      <c r="H2103" s="48"/>
      <c r="I2103" s="48"/>
      <c r="J2103" s="48"/>
      <c r="K2103" s="48"/>
      <c r="L2103" s="50"/>
      <c r="M2103" s="50"/>
      <c r="N2103" s="48"/>
      <c r="O2103" s="48"/>
      <c r="P2103" s="48"/>
      <c r="Q2103" s="48"/>
      <c r="R2103" s="48"/>
      <c r="S2103" s="49"/>
      <c r="T2103" s="49"/>
      <c r="U2103" s="49"/>
      <c r="V2103" s="48"/>
      <c r="W2103" s="48"/>
      <c r="X2103" s="48"/>
      <c r="Y2103" s="48"/>
      <c r="Z2103" s="48"/>
    </row>
    <row r="2104" spans="2:26" x14ac:dyDescent="0.2">
      <c r="B2104" s="48"/>
      <c r="C2104" s="48"/>
      <c r="D2104" s="48"/>
      <c r="E2104" s="48"/>
      <c r="F2104" s="48"/>
      <c r="G2104" s="48"/>
      <c r="H2104" s="48"/>
      <c r="I2104" s="48"/>
      <c r="J2104" s="48"/>
      <c r="K2104" s="48"/>
      <c r="L2104" s="50"/>
      <c r="M2104" s="50"/>
      <c r="N2104" s="48"/>
      <c r="O2104" s="48"/>
      <c r="P2104" s="48"/>
      <c r="Q2104" s="48"/>
      <c r="R2104" s="48"/>
      <c r="S2104" s="49"/>
      <c r="T2104" s="49"/>
      <c r="U2104" s="49"/>
      <c r="V2104" s="48"/>
      <c r="W2104" s="48"/>
      <c r="X2104" s="48"/>
      <c r="Y2104" s="48"/>
      <c r="Z2104" s="48"/>
    </row>
    <row r="2105" spans="2:26" x14ac:dyDescent="0.2">
      <c r="B2105" s="48"/>
      <c r="C2105" s="48"/>
      <c r="D2105" s="48"/>
      <c r="E2105" s="48"/>
      <c r="F2105" s="48"/>
      <c r="G2105" s="48"/>
      <c r="H2105" s="48"/>
      <c r="I2105" s="48"/>
      <c r="J2105" s="48"/>
      <c r="K2105" s="48"/>
      <c r="L2105" s="50"/>
      <c r="M2105" s="50"/>
      <c r="N2105" s="48"/>
      <c r="O2105" s="48"/>
      <c r="P2105" s="48"/>
      <c r="Q2105" s="48"/>
      <c r="R2105" s="48"/>
      <c r="S2105" s="49"/>
      <c r="T2105" s="49"/>
      <c r="U2105" s="49"/>
      <c r="V2105" s="48"/>
      <c r="W2105" s="48"/>
      <c r="X2105" s="48"/>
      <c r="Y2105" s="48"/>
      <c r="Z2105" s="48"/>
    </row>
    <row r="2106" spans="2:26" x14ac:dyDescent="0.2">
      <c r="B2106" s="48"/>
      <c r="C2106" s="48"/>
      <c r="D2106" s="48"/>
      <c r="E2106" s="48"/>
      <c r="F2106" s="48"/>
      <c r="G2106" s="48"/>
      <c r="H2106" s="48"/>
      <c r="I2106" s="48"/>
      <c r="J2106" s="48"/>
      <c r="K2106" s="48"/>
      <c r="L2106" s="50"/>
      <c r="M2106" s="50"/>
      <c r="N2106" s="48"/>
      <c r="O2106" s="48"/>
      <c r="P2106" s="48"/>
      <c r="Q2106" s="48"/>
      <c r="R2106" s="48"/>
      <c r="S2106" s="49"/>
      <c r="T2106" s="49"/>
      <c r="U2106" s="49"/>
      <c r="V2106" s="48"/>
      <c r="W2106" s="48"/>
      <c r="X2106" s="48"/>
      <c r="Y2106" s="48"/>
      <c r="Z2106" s="48"/>
    </row>
    <row r="2107" spans="2:26" x14ac:dyDescent="0.2">
      <c r="B2107" s="48"/>
      <c r="C2107" s="48"/>
      <c r="D2107" s="48"/>
      <c r="E2107" s="48"/>
      <c r="F2107" s="48"/>
      <c r="G2107" s="48"/>
      <c r="H2107" s="48"/>
      <c r="I2107" s="48"/>
      <c r="J2107" s="48"/>
      <c r="K2107" s="48"/>
      <c r="L2107" s="50"/>
      <c r="M2107" s="50"/>
      <c r="N2107" s="48"/>
      <c r="O2107" s="48"/>
      <c r="P2107" s="48"/>
      <c r="Q2107" s="48"/>
      <c r="R2107" s="48"/>
      <c r="S2107" s="49"/>
      <c r="T2107" s="49"/>
      <c r="U2107" s="49"/>
      <c r="V2107" s="48"/>
      <c r="W2107" s="48"/>
      <c r="X2107" s="48"/>
      <c r="Y2107" s="48"/>
      <c r="Z2107" s="48"/>
    </row>
    <row r="2108" spans="2:26" x14ac:dyDescent="0.2">
      <c r="B2108" s="48"/>
      <c r="C2108" s="48"/>
      <c r="D2108" s="48"/>
      <c r="E2108" s="48"/>
      <c r="F2108" s="48"/>
      <c r="G2108" s="48"/>
      <c r="H2108" s="48"/>
      <c r="I2108" s="48"/>
      <c r="J2108" s="48"/>
      <c r="K2108" s="48"/>
      <c r="L2108" s="50"/>
      <c r="M2108" s="50"/>
      <c r="N2108" s="48"/>
      <c r="O2108" s="48"/>
      <c r="P2108" s="48"/>
      <c r="Q2108" s="48"/>
      <c r="R2108" s="48"/>
      <c r="S2108" s="49"/>
      <c r="T2108" s="49"/>
      <c r="U2108" s="49"/>
      <c r="V2108" s="48"/>
      <c r="W2108" s="48"/>
      <c r="X2108" s="48"/>
      <c r="Y2108" s="48"/>
      <c r="Z2108" s="48"/>
    </row>
    <row r="2109" spans="2:26" x14ac:dyDescent="0.2">
      <c r="B2109" s="48"/>
      <c r="C2109" s="48"/>
      <c r="D2109" s="48"/>
      <c r="E2109" s="48"/>
      <c r="F2109" s="48"/>
      <c r="G2109" s="48"/>
      <c r="H2109" s="48"/>
      <c r="I2109" s="48"/>
      <c r="J2109" s="48"/>
      <c r="K2109" s="48"/>
      <c r="L2109" s="50"/>
      <c r="M2109" s="50"/>
      <c r="N2109" s="48"/>
      <c r="O2109" s="48"/>
      <c r="P2109" s="48"/>
      <c r="Q2109" s="48"/>
      <c r="R2109" s="48"/>
      <c r="S2109" s="49"/>
      <c r="T2109" s="49"/>
      <c r="U2109" s="49"/>
      <c r="V2109" s="48"/>
      <c r="W2109" s="48"/>
      <c r="X2109" s="48"/>
      <c r="Y2109" s="48"/>
      <c r="Z2109" s="48"/>
    </row>
    <row r="2110" spans="2:26" x14ac:dyDescent="0.2">
      <c r="B2110" s="48"/>
      <c r="C2110" s="48"/>
      <c r="D2110" s="48"/>
      <c r="E2110" s="48"/>
      <c r="F2110" s="48"/>
      <c r="G2110" s="48"/>
      <c r="H2110" s="48"/>
      <c r="I2110" s="48"/>
      <c r="J2110" s="48"/>
      <c r="K2110" s="48"/>
      <c r="L2110" s="50"/>
      <c r="M2110" s="50"/>
      <c r="N2110" s="48"/>
      <c r="O2110" s="48"/>
      <c r="P2110" s="48"/>
      <c r="Q2110" s="48"/>
      <c r="R2110" s="48"/>
      <c r="S2110" s="49"/>
      <c r="T2110" s="49"/>
      <c r="U2110" s="49"/>
      <c r="V2110" s="48"/>
      <c r="W2110" s="48"/>
      <c r="X2110" s="48"/>
      <c r="Y2110" s="48"/>
      <c r="Z2110" s="48"/>
    </row>
    <row r="2111" spans="2:26" x14ac:dyDescent="0.2">
      <c r="B2111" s="48"/>
      <c r="C2111" s="48"/>
      <c r="D2111" s="48"/>
      <c r="E2111" s="48"/>
      <c r="F2111" s="48"/>
      <c r="G2111" s="48"/>
      <c r="H2111" s="48"/>
      <c r="I2111" s="48"/>
      <c r="J2111" s="48"/>
      <c r="K2111" s="48"/>
      <c r="L2111" s="50"/>
      <c r="M2111" s="50"/>
      <c r="N2111" s="48"/>
      <c r="O2111" s="48"/>
      <c r="P2111" s="48"/>
      <c r="Q2111" s="48"/>
      <c r="R2111" s="48"/>
      <c r="S2111" s="49"/>
      <c r="T2111" s="49"/>
      <c r="U2111" s="49"/>
      <c r="V2111" s="48"/>
      <c r="W2111" s="48"/>
      <c r="X2111" s="48"/>
      <c r="Y2111" s="48"/>
      <c r="Z2111" s="48"/>
    </row>
    <row r="2112" spans="2:26" x14ac:dyDescent="0.2">
      <c r="B2112" s="48"/>
      <c r="C2112" s="48"/>
      <c r="D2112" s="48"/>
      <c r="E2112" s="48"/>
      <c r="F2112" s="48"/>
      <c r="G2112" s="48"/>
      <c r="H2112" s="48"/>
      <c r="I2112" s="48"/>
      <c r="J2112" s="48"/>
      <c r="K2112" s="48"/>
      <c r="L2112" s="50"/>
      <c r="M2112" s="50"/>
      <c r="N2112" s="48"/>
      <c r="O2112" s="48"/>
      <c r="P2112" s="48"/>
      <c r="Q2112" s="48"/>
      <c r="R2112" s="48"/>
      <c r="S2112" s="49"/>
      <c r="T2112" s="49"/>
      <c r="U2112" s="49"/>
      <c r="V2112" s="48"/>
      <c r="W2112" s="48"/>
      <c r="X2112" s="48"/>
      <c r="Y2112" s="48"/>
      <c r="Z2112" s="48"/>
    </row>
    <row r="2113" spans="2:26" x14ac:dyDescent="0.2">
      <c r="B2113" s="48"/>
      <c r="C2113" s="48"/>
      <c r="D2113" s="48"/>
      <c r="E2113" s="48"/>
      <c r="F2113" s="48"/>
      <c r="G2113" s="48"/>
      <c r="H2113" s="48"/>
      <c r="I2113" s="48"/>
      <c r="J2113" s="48"/>
      <c r="K2113" s="48"/>
      <c r="L2113" s="50"/>
      <c r="M2113" s="50"/>
      <c r="N2113" s="48"/>
      <c r="O2113" s="48"/>
      <c r="P2113" s="48"/>
      <c r="Q2113" s="48"/>
      <c r="R2113" s="48"/>
      <c r="S2113" s="49"/>
      <c r="T2113" s="49"/>
      <c r="U2113" s="49"/>
      <c r="V2113" s="48"/>
      <c r="W2113" s="48"/>
      <c r="X2113" s="48"/>
      <c r="Y2113" s="48"/>
      <c r="Z2113" s="48"/>
    </row>
    <row r="2114" spans="2:26" x14ac:dyDescent="0.2">
      <c r="B2114" s="48"/>
      <c r="C2114" s="48"/>
      <c r="D2114" s="48"/>
      <c r="E2114" s="48"/>
      <c r="F2114" s="48"/>
      <c r="G2114" s="48"/>
      <c r="H2114" s="48"/>
      <c r="I2114" s="48"/>
      <c r="J2114" s="48"/>
      <c r="K2114" s="48"/>
      <c r="L2114" s="50"/>
      <c r="M2114" s="50"/>
      <c r="N2114" s="48"/>
      <c r="O2114" s="48"/>
      <c r="P2114" s="48"/>
      <c r="Q2114" s="48"/>
      <c r="R2114" s="48"/>
      <c r="S2114" s="49"/>
      <c r="T2114" s="49"/>
      <c r="U2114" s="49"/>
      <c r="V2114" s="48"/>
      <c r="W2114" s="48"/>
      <c r="X2114" s="48"/>
      <c r="Y2114" s="48"/>
      <c r="Z2114" s="48"/>
    </row>
    <row r="2115" spans="2:26" x14ac:dyDescent="0.2">
      <c r="B2115" s="48"/>
      <c r="C2115" s="48"/>
      <c r="D2115" s="48"/>
      <c r="E2115" s="48"/>
      <c r="F2115" s="48"/>
      <c r="G2115" s="48"/>
      <c r="H2115" s="48"/>
      <c r="I2115" s="48"/>
      <c r="J2115" s="48"/>
      <c r="K2115" s="48"/>
      <c r="L2115" s="50"/>
      <c r="M2115" s="50"/>
      <c r="N2115" s="48"/>
      <c r="O2115" s="48"/>
      <c r="P2115" s="48"/>
      <c r="Q2115" s="48"/>
      <c r="R2115" s="48"/>
      <c r="S2115" s="49"/>
      <c r="T2115" s="49"/>
      <c r="U2115" s="49"/>
      <c r="V2115" s="48"/>
      <c r="W2115" s="48"/>
      <c r="X2115" s="48"/>
      <c r="Y2115" s="48"/>
      <c r="Z2115" s="48"/>
    </row>
    <row r="2116" spans="2:26" x14ac:dyDescent="0.2">
      <c r="B2116" s="48"/>
      <c r="C2116" s="48"/>
      <c r="D2116" s="48"/>
      <c r="E2116" s="48"/>
      <c r="F2116" s="48"/>
      <c r="G2116" s="48"/>
      <c r="H2116" s="48"/>
      <c r="I2116" s="48"/>
      <c r="J2116" s="48"/>
      <c r="K2116" s="48"/>
      <c r="L2116" s="50"/>
      <c r="M2116" s="50"/>
      <c r="N2116" s="48"/>
      <c r="O2116" s="48"/>
      <c r="P2116" s="48"/>
      <c r="Q2116" s="48"/>
      <c r="R2116" s="48"/>
      <c r="S2116" s="49"/>
      <c r="T2116" s="49"/>
      <c r="U2116" s="49"/>
      <c r="V2116" s="48"/>
      <c r="W2116" s="48"/>
      <c r="X2116" s="48"/>
      <c r="Y2116" s="48"/>
      <c r="Z2116" s="48"/>
    </row>
    <row r="2117" spans="2:26" x14ac:dyDescent="0.2">
      <c r="B2117" s="48"/>
      <c r="C2117" s="48"/>
      <c r="D2117" s="48"/>
      <c r="E2117" s="48"/>
      <c r="F2117" s="48"/>
      <c r="G2117" s="48"/>
      <c r="H2117" s="48"/>
      <c r="I2117" s="48"/>
      <c r="J2117" s="48"/>
      <c r="K2117" s="48"/>
      <c r="L2117" s="50"/>
      <c r="M2117" s="50"/>
      <c r="N2117" s="48"/>
      <c r="O2117" s="48"/>
      <c r="P2117" s="48"/>
      <c r="Q2117" s="48"/>
      <c r="R2117" s="48"/>
      <c r="S2117" s="49"/>
      <c r="T2117" s="49"/>
      <c r="U2117" s="49"/>
      <c r="V2117" s="48"/>
      <c r="W2117" s="48"/>
      <c r="X2117" s="48"/>
      <c r="Y2117" s="48"/>
      <c r="Z2117" s="48"/>
    </row>
    <row r="2118" spans="2:26" x14ac:dyDescent="0.2">
      <c r="B2118" s="48"/>
      <c r="C2118" s="48"/>
      <c r="D2118" s="48"/>
      <c r="E2118" s="48"/>
      <c r="F2118" s="48"/>
      <c r="G2118" s="48"/>
      <c r="H2118" s="48"/>
      <c r="I2118" s="48"/>
      <c r="J2118" s="48"/>
      <c r="K2118" s="48"/>
      <c r="L2118" s="50"/>
      <c r="M2118" s="50"/>
      <c r="N2118" s="48"/>
      <c r="O2118" s="48"/>
      <c r="P2118" s="48"/>
      <c r="Q2118" s="48"/>
      <c r="R2118" s="48"/>
      <c r="S2118" s="49"/>
      <c r="T2118" s="49"/>
      <c r="U2118" s="49"/>
      <c r="V2118" s="48"/>
      <c r="W2118" s="48"/>
      <c r="X2118" s="48"/>
      <c r="Y2118" s="48"/>
      <c r="Z2118" s="48"/>
    </row>
    <row r="2119" spans="2:26" x14ac:dyDescent="0.2">
      <c r="B2119" s="48"/>
      <c r="C2119" s="48"/>
      <c r="D2119" s="48"/>
      <c r="E2119" s="48"/>
      <c r="F2119" s="48"/>
      <c r="G2119" s="48"/>
      <c r="H2119" s="48"/>
      <c r="I2119" s="48"/>
      <c r="J2119" s="48"/>
      <c r="K2119" s="48"/>
      <c r="L2119" s="50"/>
      <c r="M2119" s="50"/>
      <c r="N2119" s="48"/>
      <c r="O2119" s="48"/>
      <c r="P2119" s="48"/>
      <c r="Q2119" s="48"/>
      <c r="R2119" s="48"/>
      <c r="S2119" s="49"/>
      <c r="T2119" s="49"/>
      <c r="U2119" s="49"/>
      <c r="V2119" s="48"/>
      <c r="W2119" s="48"/>
      <c r="X2119" s="48"/>
      <c r="Y2119" s="48"/>
      <c r="Z2119" s="48"/>
    </row>
    <row r="2120" spans="2:26" x14ac:dyDescent="0.2">
      <c r="B2120" s="48"/>
      <c r="C2120" s="48"/>
      <c r="D2120" s="48"/>
      <c r="E2120" s="48"/>
      <c r="F2120" s="48"/>
      <c r="G2120" s="48"/>
      <c r="H2120" s="48"/>
      <c r="I2120" s="48"/>
      <c r="J2120" s="48"/>
      <c r="K2120" s="48"/>
      <c r="L2120" s="50"/>
      <c r="M2120" s="50"/>
      <c r="N2120" s="48"/>
      <c r="O2120" s="48"/>
      <c r="P2120" s="48"/>
      <c r="Q2120" s="48"/>
      <c r="R2120" s="48"/>
      <c r="S2120" s="49"/>
      <c r="T2120" s="49"/>
      <c r="U2120" s="49"/>
      <c r="V2120" s="48"/>
      <c r="W2120" s="48"/>
      <c r="X2120" s="48"/>
      <c r="Y2120" s="48"/>
      <c r="Z2120" s="48"/>
    </row>
    <row r="2121" spans="2:26" x14ac:dyDescent="0.2">
      <c r="B2121" s="48"/>
      <c r="C2121" s="48"/>
      <c r="D2121" s="48"/>
      <c r="E2121" s="48"/>
      <c r="F2121" s="48"/>
      <c r="G2121" s="48"/>
      <c r="H2121" s="48"/>
      <c r="I2121" s="48"/>
      <c r="J2121" s="48"/>
      <c r="K2121" s="48"/>
      <c r="L2121" s="50"/>
      <c r="M2121" s="50"/>
      <c r="N2121" s="48"/>
      <c r="O2121" s="48"/>
      <c r="P2121" s="48"/>
      <c r="Q2121" s="48"/>
      <c r="R2121" s="48"/>
      <c r="S2121" s="49"/>
      <c r="T2121" s="49"/>
      <c r="U2121" s="49"/>
      <c r="V2121" s="48"/>
      <c r="W2121" s="48"/>
      <c r="X2121" s="48"/>
      <c r="Y2121" s="48"/>
      <c r="Z2121" s="48"/>
    </row>
    <row r="2122" spans="2:26" x14ac:dyDescent="0.2">
      <c r="B2122" s="48"/>
      <c r="C2122" s="48"/>
      <c r="D2122" s="48"/>
      <c r="E2122" s="48"/>
      <c r="F2122" s="48"/>
      <c r="G2122" s="48"/>
      <c r="H2122" s="48"/>
      <c r="I2122" s="48"/>
      <c r="J2122" s="48"/>
      <c r="K2122" s="48"/>
      <c r="L2122" s="50"/>
      <c r="M2122" s="50"/>
      <c r="N2122" s="48"/>
      <c r="O2122" s="48"/>
      <c r="P2122" s="48"/>
      <c r="Q2122" s="48"/>
      <c r="R2122" s="48"/>
      <c r="S2122" s="49"/>
      <c r="T2122" s="49"/>
      <c r="U2122" s="49"/>
      <c r="V2122" s="48"/>
      <c r="W2122" s="48"/>
      <c r="X2122" s="48"/>
      <c r="Y2122" s="48"/>
      <c r="Z2122" s="48"/>
    </row>
    <row r="2123" spans="2:26" x14ac:dyDescent="0.2">
      <c r="B2123" s="48"/>
      <c r="C2123" s="48"/>
      <c r="D2123" s="48"/>
      <c r="E2123" s="48"/>
      <c r="F2123" s="48"/>
      <c r="G2123" s="48"/>
      <c r="H2123" s="48"/>
      <c r="I2123" s="48"/>
      <c r="J2123" s="48"/>
      <c r="K2123" s="48"/>
      <c r="L2123" s="50"/>
      <c r="M2123" s="50"/>
      <c r="N2123" s="48"/>
      <c r="O2123" s="48"/>
      <c r="P2123" s="48"/>
      <c r="Q2123" s="48"/>
      <c r="R2123" s="48"/>
      <c r="S2123" s="49"/>
      <c r="T2123" s="49"/>
      <c r="U2123" s="49"/>
      <c r="V2123" s="48"/>
      <c r="W2123" s="48"/>
      <c r="X2123" s="48"/>
      <c r="Y2123" s="48"/>
      <c r="Z2123" s="48"/>
    </row>
    <row r="2124" spans="2:26" x14ac:dyDescent="0.2">
      <c r="B2124" s="48"/>
      <c r="C2124" s="48"/>
      <c r="D2124" s="48"/>
      <c r="E2124" s="48"/>
      <c r="F2124" s="48"/>
      <c r="G2124" s="48"/>
      <c r="H2124" s="48"/>
      <c r="I2124" s="48"/>
      <c r="J2124" s="48"/>
      <c r="K2124" s="48"/>
      <c r="L2124" s="50"/>
      <c r="M2124" s="50"/>
      <c r="N2124" s="48"/>
      <c r="O2124" s="48"/>
      <c r="P2124" s="48"/>
      <c r="Q2124" s="48"/>
      <c r="R2124" s="48"/>
      <c r="S2124" s="49"/>
      <c r="T2124" s="49"/>
      <c r="U2124" s="49"/>
      <c r="V2124" s="48"/>
      <c r="W2124" s="48"/>
      <c r="X2124" s="48"/>
      <c r="Y2124" s="48"/>
      <c r="Z2124" s="48"/>
    </row>
    <row r="2125" spans="2:26" x14ac:dyDescent="0.2">
      <c r="B2125" s="48"/>
      <c r="C2125" s="48"/>
      <c r="D2125" s="48"/>
      <c r="E2125" s="48"/>
      <c r="F2125" s="48"/>
      <c r="G2125" s="48"/>
      <c r="H2125" s="48"/>
      <c r="I2125" s="48"/>
      <c r="J2125" s="48"/>
      <c r="K2125" s="48"/>
      <c r="L2125" s="50"/>
      <c r="M2125" s="50"/>
      <c r="N2125" s="48"/>
      <c r="O2125" s="48"/>
      <c r="P2125" s="48"/>
      <c r="Q2125" s="48"/>
      <c r="R2125" s="48"/>
      <c r="S2125" s="49"/>
      <c r="T2125" s="49"/>
      <c r="U2125" s="49"/>
      <c r="V2125" s="48"/>
      <c r="W2125" s="48"/>
      <c r="X2125" s="48"/>
      <c r="Y2125" s="48"/>
      <c r="Z2125" s="48"/>
    </row>
    <row r="2126" spans="2:26" x14ac:dyDescent="0.2">
      <c r="B2126" s="48"/>
      <c r="C2126" s="48"/>
      <c r="D2126" s="48"/>
      <c r="E2126" s="48"/>
      <c r="F2126" s="48"/>
      <c r="G2126" s="48"/>
      <c r="H2126" s="48"/>
      <c r="I2126" s="48"/>
      <c r="J2126" s="48"/>
      <c r="K2126" s="48"/>
      <c r="L2126" s="50"/>
      <c r="M2126" s="50"/>
      <c r="N2126" s="48"/>
      <c r="O2126" s="48"/>
      <c r="P2126" s="48"/>
      <c r="Q2126" s="48"/>
      <c r="R2126" s="48"/>
      <c r="S2126" s="49"/>
      <c r="T2126" s="49"/>
      <c r="U2126" s="49"/>
      <c r="V2126" s="48"/>
      <c r="W2126" s="48"/>
      <c r="X2126" s="48"/>
      <c r="Y2126" s="48"/>
      <c r="Z2126" s="48"/>
    </row>
    <row r="2127" spans="2:26" x14ac:dyDescent="0.2">
      <c r="B2127" s="48"/>
      <c r="C2127" s="48"/>
      <c r="D2127" s="48"/>
      <c r="E2127" s="48"/>
      <c r="F2127" s="48"/>
      <c r="G2127" s="48"/>
      <c r="H2127" s="48"/>
      <c r="I2127" s="48"/>
      <c r="J2127" s="48"/>
      <c r="K2127" s="48"/>
      <c r="L2127" s="50"/>
      <c r="M2127" s="50"/>
      <c r="N2127" s="48"/>
      <c r="O2127" s="48"/>
      <c r="P2127" s="48"/>
      <c r="Q2127" s="48"/>
      <c r="R2127" s="48"/>
      <c r="S2127" s="49"/>
      <c r="T2127" s="49"/>
      <c r="U2127" s="49"/>
      <c r="V2127" s="48"/>
      <c r="W2127" s="48"/>
      <c r="X2127" s="48"/>
      <c r="Y2127" s="48"/>
      <c r="Z2127" s="48"/>
    </row>
    <row r="2128" spans="2:26" x14ac:dyDescent="0.2">
      <c r="B2128" s="48"/>
      <c r="C2128" s="48"/>
      <c r="D2128" s="48"/>
      <c r="E2128" s="48"/>
      <c r="F2128" s="48"/>
      <c r="G2128" s="48"/>
      <c r="H2128" s="48"/>
      <c r="I2128" s="48"/>
      <c r="J2128" s="48"/>
      <c r="K2128" s="48"/>
      <c r="L2128" s="50"/>
      <c r="M2128" s="50"/>
      <c r="N2128" s="48"/>
      <c r="O2128" s="48"/>
      <c r="P2128" s="48"/>
      <c r="Q2128" s="48"/>
      <c r="R2128" s="48"/>
      <c r="S2128" s="49"/>
      <c r="T2128" s="49"/>
      <c r="U2128" s="49"/>
      <c r="V2128" s="48"/>
      <c r="W2128" s="48"/>
      <c r="X2128" s="48"/>
      <c r="Y2128" s="48"/>
      <c r="Z2128" s="48"/>
    </row>
    <row r="2129" spans="2:26" x14ac:dyDescent="0.2">
      <c r="B2129" s="48"/>
      <c r="C2129" s="48"/>
      <c r="D2129" s="48"/>
      <c r="E2129" s="48"/>
      <c r="F2129" s="48"/>
      <c r="G2129" s="48"/>
      <c r="H2129" s="48"/>
      <c r="I2129" s="48"/>
      <c r="J2129" s="48"/>
      <c r="K2129" s="48"/>
      <c r="L2129" s="50"/>
      <c r="M2129" s="50"/>
      <c r="N2129" s="48"/>
      <c r="O2129" s="48"/>
      <c r="P2129" s="48"/>
      <c r="Q2129" s="48"/>
      <c r="R2129" s="48"/>
      <c r="S2129" s="49"/>
      <c r="T2129" s="49"/>
      <c r="U2129" s="49"/>
      <c r="V2129" s="48"/>
      <c r="W2129" s="48"/>
      <c r="X2129" s="48"/>
      <c r="Y2129" s="48"/>
      <c r="Z2129" s="48"/>
    </row>
    <row r="2130" spans="2:26" x14ac:dyDescent="0.2">
      <c r="B2130" s="48"/>
      <c r="C2130" s="48"/>
      <c r="D2130" s="48"/>
      <c r="E2130" s="48"/>
      <c r="F2130" s="48"/>
      <c r="G2130" s="48"/>
      <c r="H2130" s="48"/>
      <c r="I2130" s="48"/>
      <c r="J2130" s="48"/>
      <c r="K2130" s="48"/>
      <c r="L2130" s="50"/>
      <c r="M2130" s="50"/>
      <c r="N2130" s="48"/>
      <c r="O2130" s="48"/>
      <c r="P2130" s="48"/>
      <c r="Q2130" s="48"/>
      <c r="R2130" s="48"/>
      <c r="S2130" s="49"/>
      <c r="T2130" s="49"/>
      <c r="U2130" s="49"/>
      <c r="V2130" s="48"/>
      <c r="W2130" s="48"/>
      <c r="X2130" s="48"/>
      <c r="Y2130" s="48"/>
      <c r="Z2130" s="48"/>
    </row>
    <row r="2131" spans="2:26" x14ac:dyDescent="0.2">
      <c r="B2131" s="48"/>
      <c r="C2131" s="48"/>
      <c r="D2131" s="48"/>
      <c r="E2131" s="48"/>
      <c r="F2131" s="48"/>
      <c r="G2131" s="48"/>
      <c r="H2131" s="48"/>
      <c r="I2131" s="48"/>
      <c r="J2131" s="48"/>
      <c r="K2131" s="48"/>
      <c r="L2131" s="50"/>
      <c r="M2131" s="50"/>
      <c r="N2131" s="48"/>
      <c r="O2131" s="48"/>
      <c r="P2131" s="48"/>
      <c r="Q2131" s="48"/>
      <c r="R2131" s="48"/>
      <c r="S2131" s="49"/>
      <c r="T2131" s="49"/>
      <c r="U2131" s="49"/>
      <c r="V2131" s="48"/>
      <c r="W2131" s="48"/>
      <c r="X2131" s="48"/>
      <c r="Y2131" s="48"/>
      <c r="Z2131" s="48"/>
    </row>
    <row r="2132" spans="2:26" x14ac:dyDescent="0.2">
      <c r="B2132" s="48"/>
      <c r="C2132" s="48"/>
      <c r="D2132" s="48"/>
      <c r="E2132" s="48"/>
      <c r="F2132" s="48"/>
      <c r="G2132" s="48"/>
      <c r="H2132" s="48"/>
      <c r="I2132" s="48"/>
      <c r="J2132" s="48"/>
      <c r="K2132" s="48"/>
      <c r="L2132" s="50"/>
      <c r="M2132" s="50"/>
      <c r="N2132" s="48"/>
      <c r="O2132" s="48"/>
      <c r="P2132" s="48"/>
      <c r="Q2132" s="48"/>
      <c r="R2132" s="48"/>
      <c r="S2132" s="49"/>
      <c r="T2132" s="49"/>
      <c r="U2132" s="49"/>
      <c r="V2132" s="48"/>
      <c r="W2132" s="48"/>
      <c r="X2132" s="48"/>
      <c r="Y2132" s="48"/>
      <c r="Z2132" s="48"/>
    </row>
    <row r="2133" spans="2:26" x14ac:dyDescent="0.2">
      <c r="B2133" s="48"/>
      <c r="C2133" s="48"/>
      <c r="D2133" s="48"/>
      <c r="E2133" s="48"/>
      <c r="F2133" s="48"/>
      <c r="G2133" s="48"/>
      <c r="H2133" s="48"/>
      <c r="I2133" s="48"/>
      <c r="J2133" s="48"/>
      <c r="K2133" s="48"/>
      <c r="L2133" s="50"/>
      <c r="M2133" s="50"/>
      <c r="N2133" s="48"/>
      <c r="O2133" s="48"/>
      <c r="P2133" s="48"/>
      <c r="Q2133" s="48"/>
      <c r="R2133" s="48"/>
      <c r="S2133" s="49"/>
      <c r="T2133" s="49"/>
      <c r="U2133" s="49"/>
      <c r="V2133" s="48"/>
      <c r="W2133" s="48"/>
      <c r="X2133" s="48"/>
      <c r="Y2133" s="48"/>
      <c r="Z2133" s="48"/>
    </row>
    <row r="2134" spans="2:26" x14ac:dyDescent="0.2">
      <c r="B2134" s="48"/>
      <c r="C2134" s="48"/>
      <c r="D2134" s="48"/>
      <c r="E2134" s="48"/>
      <c r="F2134" s="48"/>
      <c r="G2134" s="48"/>
      <c r="H2134" s="48"/>
      <c r="I2134" s="48"/>
      <c r="J2134" s="48"/>
      <c r="K2134" s="48"/>
      <c r="L2134" s="50"/>
      <c r="M2134" s="50"/>
      <c r="N2134" s="48"/>
      <c r="O2134" s="48"/>
      <c r="P2134" s="48"/>
      <c r="Q2134" s="48"/>
      <c r="R2134" s="48"/>
      <c r="S2134" s="49"/>
      <c r="T2134" s="49"/>
      <c r="U2134" s="49"/>
      <c r="V2134" s="48"/>
      <c r="W2134" s="48"/>
      <c r="X2134" s="48"/>
      <c r="Y2134" s="48"/>
      <c r="Z2134" s="48"/>
    </row>
    <row r="2135" spans="2:26" x14ac:dyDescent="0.2">
      <c r="B2135" s="48"/>
      <c r="C2135" s="48"/>
      <c r="D2135" s="48"/>
      <c r="E2135" s="48"/>
      <c r="F2135" s="48"/>
      <c r="G2135" s="48"/>
      <c r="H2135" s="48"/>
      <c r="I2135" s="48"/>
      <c r="J2135" s="48"/>
      <c r="K2135" s="48"/>
      <c r="L2135" s="50"/>
      <c r="M2135" s="50"/>
      <c r="N2135" s="48"/>
      <c r="O2135" s="48"/>
      <c r="P2135" s="48"/>
      <c r="Q2135" s="48"/>
      <c r="R2135" s="48"/>
      <c r="S2135" s="49"/>
      <c r="T2135" s="49"/>
      <c r="U2135" s="49"/>
      <c r="V2135" s="48"/>
      <c r="W2135" s="48"/>
      <c r="X2135" s="48"/>
      <c r="Y2135" s="48"/>
      <c r="Z2135" s="48"/>
    </row>
    <row r="2136" spans="2:26" x14ac:dyDescent="0.2">
      <c r="B2136" s="48"/>
      <c r="C2136" s="48"/>
      <c r="D2136" s="48"/>
      <c r="E2136" s="48"/>
      <c r="F2136" s="48"/>
      <c r="G2136" s="48"/>
      <c r="H2136" s="48"/>
      <c r="I2136" s="48"/>
      <c r="J2136" s="48"/>
      <c r="K2136" s="48"/>
      <c r="L2136" s="50"/>
      <c r="M2136" s="50"/>
      <c r="N2136" s="48"/>
      <c r="O2136" s="48"/>
      <c r="P2136" s="48"/>
      <c r="Q2136" s="48"/>
      <c r="R2136" s="48"/>
      <c r="S2136" s="49"/>
      <c r="T2136" s="49"/>
      <c r="U2136" s="49"/>
      <c r="V2136" s="48"/>
      <c r="W2136" s="48"/>
      <c r="X2136" s="48"/>
      <c r="Y2136" s="48"/>
      <c r="Z2136" s="48"/>
    </row>
    <row r="2137" spans="2:26" x14ac:dyDescent="0.2">
      <c r="B2137" s="48"/>
      <c r="C2137" s="48"/>
      <c r="D2137" s="48"/>
      <c r="E2137" s="48"/>
      <c r="F2137" s="48"/>
      <c r="G2137" s="48"/>
      <c r="H2137" s="48"/>
      <c r="I2137" s="48"/>
      <c r="J2137" s="48"/>
      <c r="K2137" s="48"/>
      <c r="L2137" s="50"/>
      <c r="M2137" s="50"/>
      <c r="N2137" s="48"/>
      <c r="O2137" s="48"/>
      <c r="P2137" s="48"/>
      <c r="Q2137" s="48"/>
      <c r="R2137" s="48"/>
      <c r="S2137" s="49"/>
      <c r="T2137" s="49"/>
      <c r="U2137" s="49"/>
      <c r="V2137" s="48"/>
      <c r="W2137" s="48"/>
      <c r="X2137" s="48"/>
      <c r="Y2137" s="48"/>
      <c r="Z2137" s="48"/>
    </row>
    <row r="2138" spans="2:26" x14ac:dyDescent="0.2">
      <c r="B2138" s="48"/>
      <c r="C2138" s="48"/>
      <c r="D2138" s="48"/>
      <c r="E2138" s="48"/>
      <c r="F2138" s="48"/>
      <c r="G2138" s="48"/>
      <c r="H2138" s="48"/>
      <c r="I2138" s="48"/>
      <c r="J2138" s="48"/>
      <c r="K2138" s="48"/>
      <c r="L2138" s="50"/>
      <c r="M2138" s="50"/>
      <c r="N2138" s="48"/>
      <c r="O2138" s="48"/>
      <c r="P2138" s="48"/>
      <c r="Q2138" s="48"/>
      <c r="R2138" s="48"/>
      <c r="S2138" s="49"/>
      <c r="T2138" s="49"/>
      <c r="U2138" s="49"/>
      <c r="V2138" s="48"/>
      <c r="W2138" s="48"/>
      <c r="X2138" s="48"/>
      <c r="Y2138" s="48"/>
      <c r="Z2138" s="48"/>
    </row>
    <row r="2139" spans="2:26" x14ac:dyDescent="0.2">
      <c r="B2139" s="48"/>
      <c r="C2139" s="48"/>
      <c r="D2139" s="48"/>
      <c r="E2139" s="48"/>
      <c r="F2139" s="48"/>
      <c r="G2139" s="48"/>
      <c r="H2139" s="48"/>
      <c r="I2139" s="48"/>
      <c r="J2139" s="48"/>
      <c r="K2139" s="48"/>
      <c r="L2139" s="50"/>
      <c r="M2139" s="50"/>
      <c r="N2139" s="48"/>
      <c r="O2139" s="48"/>
      <c r="P2139" s="48"/>
      <c r="Q2139" s="48"/>
      <c r="R2139" s="48"/>
      <c r="S2139" s="49"/>
      <c r="T2139" s="49"/>
      <c r="U2139" s="49"/>
      <c r="V2139" s="48"/>
      <c r="W2139" s="48"/>
      <c r="X2139" s="48"/>
      <c r="Y2139" s="48"/>
      <c r="Z2139" s="48"/>
    </row>
    <row r="2140" spans="2:26" x14ac:dyDescent="0.2">
      <c r="B2140" s="48"/>
      <c r="C2140" s="48"/>
      <c r="D2140" s="48"/>
      <c r="E2140" s="48"/>
      <c r="F2140" s="48"/>
      <c r="G2140" s="48"/>
      <c r="H2140" s="48"/>
      <c r="I2140" s="48"/>
      <c r="J2140" s="48"/>
      <c r="K2140" s="48"/>
      <c r="L2140" s="50"/>
      <c r="M2140" s="50"/>
      <c r="N2140" s="48"/>
      <c r="O2140" s="48"/>
      <c r="P2140" s="48"/>
      <c r="Q2140" s="48"/>
      <c r="R2140" s="48"/>
      <c r="S2140" s="49"/>
      <c r="T2140" s="49"/>
      <c r="U2140" s="49"/>
      <c r="V2140" s="48"/>
      <c r="W2140" s="48"/>
      <c r="X2140" s="48"/>
      <c r="Y2140" s="48"/>
      <c r="Z2140" s="48"/>
    </row>
    <row r="2141" spans="2:26" x14ac:dyDescent="0.2">
      <c r="B2141" s="48"/>
      <c r="C2141" s="48"/>
      <c r="D2141" s="48"/>
      <c r="E2141" s="48"/>
      <c r="F2141" s="48"/>
      <c r="G2141" s="48"/>
      <c r="H2141" s="48"/>
      <c r="I2141" s="48"/>
      <c r="J2141" s="48"/>
      <c r="K2141" s="48"/>
      <c r="L2141" s="50"/>
      <c r="M2141" s="50"/>
      <c r="N2141" s="48"/>
      <c r="O2141" s="48"/>
      <c r="P2141" s="48"/>
      <c r="Q2141" s="48"/>
      <c r="R2141" s="48"/>
      <c r="S2141" s="49"/>
      <c r="T2141" s="49"/>
      <c r="U2141" s="49"/>
      <c r="V2141" s="48"/>
      <c r="W2141" s="48"/>
      <c r="X2141" s="48"/>
      <c r="Y2141" s="48"/>
      <c r="Z2141" s="48"/>
    </row>
    <row r="2142" spans="2:26" x14ac:dyDescent="0.2">
      <c r="B2142" s="48"/>
      <c r="C2142" s="48"/>
      <c r="D2142" s="48"/>
      <c r="E2142" s="48"/>
      <c r="F2142" s="48"/>
      <c r="G2142" s="48"/>
      <c r="H2142" s="48"/>
      <c r="I2142" s="48"/>
      <c r="J2142" s="48"/>
      <c r="K2142" s="48"/>
      <c r="L2142" s="50"/>
      <c r="M2142" s="50"/>
      <c r="N2142" s="48"/>
      <c r="O2142" s="48"/>
      <c r="P2142" s="48"/>
      <c r="Q2142" s="48"/>
      <c r="R2142" s="48"/>
      <c r="S2142" s="49"/>
      <c r="T2142" s="49"/>
      <c r="U2142" s="49"/>
      <c r="V2142" s="48"/>
      <c r="W2142" s="48"/>
      <c r="X2142" s="48"/>
      <c r="Y2142" s="48"/>
      <c r="Z2142" s="48"/>
    </row>
    <row r="2143" spans="2:26" x14ac:dyDescent="0.2">
      <c r="B2143" s="48"/>
      <c r="C2143" s="48"/>
      <c r="D2143" s="48"/>
      <c r="E2143" s="48"/>
      <c r="F2143" s="48"/>
      <c r="G2143" s="48"/>
      <c r="H2143" s="48"/>
      <c r="I2143" s="48"/>
      <c r="J2143" s="48"/>
      <c r="K2143" s="48"/>
      <c r="L2143" s="50"/>
      <c r="M2143" s="50"/>
      <c r="N2143" s="48"/>
      <c r="O2143" s="48"/>
      <c r="P2143" s="48"/>
      <c r="Q2143" s="48"/>
      <c r="R2143" s="48"/>
      <c r="S2143" s="49"/>
      <c r="T2143" s="49"/>
      <c r="U2143" s="49"/>
      <c r="V2143" s="48"/>
      <c r="W2143" s="48"/>
      <c r="X2143" s="48"/>
      <c r="Y2143" s="48"/>
      <c r="Z2143" s="48"/>
    </row>
    <row r="2144" spans="2:26" x14ac:dyDescent="0.2">
      <c r="B2144" s="48"/>
      <c r="C2144" s="48"/>
      <c r="D2144" s="48"/>
      <c r="E2144" s="48"/>
      <c r="F2144" s="48"/>
      <c r="G2144" s="48"/>
      <c r="H2144" s="48"/>
      <c r="I2144" s="48"/>
      <c r="J2144" s="48"/>
      <c r="K2144" s="48"/>
      <c r="L2144" s="50"/>
      <c r="M2144" s="50"/>
      <c r="N2144" s="48"/>
      <c r="O2144" s="48"/>
      <c r="P2144" s="48"/>
      <c r="Q2144" s="48"/>
      <c r="R2144" s="48"/>
      <c r="S2144" s="49"/>
      <c r="T2144" s="49"/>
      <c r="U2144" s="49"/>
      <c r="V2144" s="48"/>
      <c r="W2144" s="48"/>
      <c r="X2144" s="48"/>
      <c r="Y2144" s="48"/>
      <c r="Z2144" s="48"/>
    </row>
    <row r="2145" spans="2:26" x14ac:dyDescent="0.2">
      <c r="B2145" s="48"/>
      <c r="C2145" s="48"/>
      <c r="D2145" s="48"/>
      <c r="E2145" s="48"/>
      <c r="F2145" s="48"/>
      <c r="G2145" s="48"/>
      <c r="H2145" s="48"/>
      <c r="I2145" s="48"/>
      <c r="J2145" s="48"/>
      <c r="K2145" s="48"/>
      <c r="L2145" s="50"/>
      <c r="M2145" s="50"/>
      <c r="N2145" s="48"/>
      <c r="O2145" s="48"/>
      <c r="P2145" s="48"/>
      <c r="Q2145" s="48"/>
      <c r="R2145" s="48"/>
      <c r="S2145" s="49"/>
      <c r="T2145" s="49"/>
      <c r="U2145" s="49"/>
      <c r="V2145" s="48"/>
      <c r="W2145" s="48"/>
      <c r="X2145" s="48"/>
      <c r="Y2145" s="48"/>
      <c r="Z2145" s="48"/>
    </row>
    <row r="2146" spans="2:26" x14ac:dyDescent="0.2">
      <c r="B2146" s="48"/>
      <c r="C2146" s="48"/>
      <c r="D2146" s="48"/>
      <c r="E2146" s="48"/>
      <c r="F2146" s="48"/>
      <c r="G2146" s="48"/>
      <c r="H2146" s="48"/>
      <c r="I2146" s="48"/>
      <c r="J2146" s="48"/>
      <c r="K2146" s="48"/>
      <c r="L2146" s="50"/>
      <c r="M2146" s="50"/>
      <c r="N2146" s="48"/>
      <c r="O2146" s="48"/>
      <c r="P2146" s="48"/>
      <c r="Q2146" s="48"/>
      <c r="R2146" s="48"/>
      <c r="S2146" s="49"/>
      <c r="T2146" s="49"/>
      <c r="U2146" s="49"/>
      <c r="V2146" s="48"/>
      <c r="W2146" s="48"/>
      <c r="X2146" s="48"/>
      <c r="Y2146" s="48"/>
      <c r="Z2146" s="48"/>
    </row>
    <row r="2147" spans="2:26" x14ac:dyDescent="0.2">
      <c r="B2147" s="48"/>
      <c r="C2147" s="48"/>
      <c r="D2147" s="48"/>
      <c r="E2147" s="48"/>
      <c r="F2147" s="48"/>
      <c r="G2147" s="48"/>
      <c r="H2147" s="48"/>
      <c r="I2147" s="48"/>
      <c r="J2147" s="48"/>
      <c r="K2147" s="48"/>
      <c r="L2147" s="50"/>
      <c r="M2147" s="50"/>
      <c r="N2147" s="48"/>
      <c r="O2147" s="48"/>
      <c r="P2147" s="48"/>
      <c r="Q2147" s="48"/>
      <c r="R2147" s="48"/>
      <c r="S2147" s="49"/>
      <c r="T2147" s="49"/>
      <c r="U2147" s="49"/>
      <c r="V2147" s="48"/>
      <c r="W2147" s="48"/>
      <c r="X2147" s="48"/>
      <c r="Y2147" s="48"/>
      <c r="Z2147" s="48"/>
    </row>
    <row r="2148" spans="2:26" x14ac:dyDescent="0.2">
      <c r="B2148" s="48"/>
      <c r="C2148" s="48"/>
      <c r="D2148" s="48"/>
      <c r="E2148" s="48"/>
      <c r="F2148" s="48"/>
      <c r="G2148" s="48"/>
      <c r="H2148" s="48"/>
      <c r="I2148" s="48"/>
      <c r="J2148" s="48"/>
      <c r="K2148" s="48"/>
      <c r="L2148" s="50"/>
      <c r="M2148" s="50"/>
      <c r="N2148" s="48"/>
      <c r="O2148" s="48"/>
      <c r="P2148" s="48"/>
      <c r="Q2148" s="48"/>
      <c r="R2148" s="48"/>
      <c r="S2148" s="49"/>
      <c r="T2148" s="49"/>
      <c r="U2148" s="49"/>
      <c r="V2148" s="48"/>
      <c r="W2148" s="48"/>
      <c r="X2148" s="48"/>
      <c r="Y2148" s="48"/>
      <c r="Z2148" s="48"/>
    </row>
    <row r="2149" spans="2:26" x14ac:dyDescent="0.2">
      <c r="B2149" s="48"/>
      <c r="C2149" s="48"/>
      <c r="D2149" s="48"/>
      <c r="E2149" s="48"/>
      <c r="F2149" s="48"/>
      <c r="G2149" s="48"/>
      <c r="H2149" s="48"/>
      <c r="I2149" s="48"/>
      <c r="J2149" s="48"/>
      <c r="K2149" s="48"/>
      <c r="L2149" s="50"/>
      <c r="M2149" s="50"/>
      <c r="N2149" s="48"/>
      <c r="O2149" s="48"/>
      <c r="P2149" s="48"/>
      <c r="Q2149" s="48"/>
      <c r="R2149" s="48"/>
      <c r="S2149" s="49"/>
      <c r="T2149" s="49"/>
      <c r="U2149" s="49"/>
      <c r="V2149" s="48"/>
      <c r="W2149" s="48"/>
      <c r="X2149" s="48"/>
      <c r="Y2149" s="48"/>
      <c r="Z2149" s="48"/>
    </row>
    <row r="2150" spans="2:26" x14ac:dyDescent="0.2">
      <c r="B2150" s="48"/>
      <c r="C2150" s="48"/>
      <c r="D2150" s="48"/>
      <c r="E2150" s="48"/>
      <c r="F2150" s="48"/>
      <c r="G2150" s="48"/>
      <c r="H2150" s="48"/>
      <c r="I2150" s="48"/>
      <c r="J2150" s="48"/>
      <c r="K2150" s="48"/>
      <c r="L2150" s="50"/>
      <c r="M2150" s="50"/>
      <c r="N2150" s="48"/>
      <c r="O2150" s="48"/>
      <c r="P2150" s="48"/>
      <c r="Q2150" s="48"/>
      <c r="R2150" s="48"/>
      <c r="S2150" s="49"/>
      <c r="T2150" s="49"/>
      <c r="U2150" s="49"/>
      <c r="V2150" s="48"/>
      <c r="W2150" s="48"/>
      <c r="X2150" s="48"/>
      <c r="Y2150" s="48"/>
      <c r="Z2150" s="48"/>
    </row>
    <row r="2151" spans="2:26" x14ac:dyDescent="0.2">
      <c r="B2151" s="48"/>
      <c r="C2151" s="48"/>
      <c r="D2151" s="48"/>
      <c r="E2151" s="48"/>
      <c r="F2151" s="48"/>
      <c r="G2151" s="48"/>
      <c r="H2151" s="48"/>
      <c r="I2151" s="48"/>
      <c r="J2151" s="48"/>
      <c r="K2151" s="48"/>
      <c r="L2151" s="50"/>
      <c r="M2151" s="50"/>
      <c r="N2151" s="48"/>
      <c r="O2151" s="48"/>
      <c r="P2151" s="48"/>
      <c r="Q2151" s="48"/>
      <c r="R2151" s="48"/>
      <c r="S2151" s="49"/>
      <c r="T2151" s="49"/>
      <c r="U2151" s="49"/>
      <c r="V2151" s="48"/>
      <c r="W2151" s="48"/>
      <c r="X2151" s="48"/>
      <c r="Y2151" s="48"/>
      <c r="Z2151" s="48"/>
    </row>
    <row r="2152" spans="2:26" x14ac:dyDescent="0.2">
      <c r="B2152" s="48"/>
      <c r="C2152" s="48"/>
      <c r="D2152" s="48"/>
      <c r="E2152" s="48"/>
      <c r="F2152" s="48"/>
      <c r="G2152" s="48"/>
      <c r="H2152" s="48"/>
      <c r="I2152" s="48"/>
      <c r="J2152" s="48"/>
      <c r="K2152" s="48"/>
      <c r="L2152" s="50"/>
      <c r="M2152" s="50"/>
      <c r="N2152" s="48"/>
      <c r="O2152" s="48"/>
      <c r="P2152" s="48"/>
      <c r="Q2152" s="48"/>
      <c r="R2152" s="48"/>
      <c r="S2152" s="49"/>
      <c r="T2152" s="49"/>
      <c r="U2152" s="49"/>
      <c r="V2152" s="48"/>
      <c r="W2152" s="48"/>
      <c r="X2152" s="48"/>
      <c r="Y2152" s="48"/>
      <c r="Z2152" s="48"/>
    </row>
    <row r="2153" spans="2:26" x14ac:dyDescent="0.2">
      <c r="B2153" s="48"/>
      <c r="C2153" s="48"/>
      <c r="D2153" s="48"/>
      <c r="E2153" s="48"/>
      <c r="F2153" s="48"/>
      <c r="G2153" s="48"/>
      <c r="H2153" s="48"/>
      <c r="I2153" s="48"/>
      <c r="J2153" s="48"/>
      <c r="K2153" s="48"/>
      <c r="L2153" s="50"/>
      <c r="M2153" s="50"/>
      <c r="N2153" s="48"/>
      <c r="O2153" s="48"/>
      <c r="P2153" s="48"/>
      <c r="Q2153" s="48"/>
      <c r="R2153" s="48"/>
      <c r="S2153" s="49"/>
      <c r="T2153" s="49"/>
      <c r="U2153" s="49"/>
      <c r="V2153" s="48"/>
      <c r="W2153" s="48"/>
      <c r="X2153" s="48"/>
      <c r="Y2153" s="48"/>
      <c r="Z2153" s="48"/>
    </row>
    <row r="2154" spans="2:26" x14ac:dyDescent="0.2">
      <c r="B2154" s="48"/>
      <c r="C2154" s="48"/>
      <c r="D2154" s="48"/>
      <c r="E2154" s="48"/>
      <c r="F2154" s="48"/>
      <c r="G2154" s="48"/>
      <c r="H2154" s="48"/>
      <c r="I2154" s="48"/>
      <c r="J2154" s="48"/>
      <c r="K2154" s="48"/>
      <c r="L2154" s="50"/>
      <c r="M2154" s="50"/>
      <c r="N2154" s="48"/>
      <c r="O2154" s="48"/>
      <c r="P2154" s="48"/>
      <c r="Q2154" s="48"/>
      <c r="R2154" s="48"/>
      <c r="S2154" s="49"/>
      <c r="T2154" s="49"/>
      <c r="U2154" s="49"/>
      <c r="V2154" s="48"/>
      <c r="W2154" s="48"/>
      <c r="X2154" s="48"/>
      <c r="Y2154" s="48"/>
      <c r="Z2154" s="48"/>
    </row>
    <row r="2155" spans="2:26" x14ac:dyDescent="0.2">
      <c r="B2155" s="48"/>
      <c r="C2155" s="48"/>
      <c r="D2155" s="48"/>
      <c r="E2155" s="48"/>
      <c r="F2155" s="48"/>
      <c r="G2155" s="48"/>
      <c r="H2155" s="48"/>
      <c r="I2155" s="48"/>
      <c r="J2155" s="48"/>
      <c r="K2155" s="48"/>
      <c r="L2155" s="50"/>
      <c r="M2155" s="50"/>
      <c r="N2155" s="48"/>
      <c r="O2155" s="48"/>
      <c r="P2155" s="48"/>
      <c r="Q2155" s="48"/>
      <c r="R2155" s="48"/>
      <c r="S2155" s="49"/>
      <c r="T2155" s="49"/>
      <c r="U2155" s="49"/>
      <c r="V2155" s="48"/>
      <c r="W2155" s="48"/>
      <c r="X2155" s="48"/>
      <c r="Y2155" s="48"/>
      <c r="Z2155" s="48"/>
    </row>
    <row r="2156" spans="2:26" x14ac:dyDescent="0.2">
      <c r="B2156" s="48"/>
      <c r="C2156" s="48"/>
      <c r="D2156" s="48"/>
      <c r="E2156" s="48"/>
      <c r="F2156" s="48"/>
      <c r="G2156" s="48"/>
      <c r="H2156" s="48"/>
      <c r="I2156" s="48"/>
      <c r="J2156" s="48"/>
      <c r="K2156" s="48"/>
      <c r="L2156" s="50"/>
      <c r="M2156" s="50"/>
      <c r="N2156" s="48"/>
      <c r="O2156" s="48"/>
      <c r="P2156" s="48"/>
      <c r="Q2156" s="48"/>
      <c r="R2156" s="48"/>
      <c r="S2156" s="49"/>
      <c r="T2156" s="49"/>
      <c r="U2156" s="49"/>
      <c r="V2156" s="48"/>
      <c r="W2156" s="48"/>
      <c r="X2156" s="48"/>
      <c r="Y2156" s="48"/>
      <c r="Z2156" s="48"/>
    </row>
    <row r="2157" spans="2:26" x14ac:dyDescent="0.2">
      <c r="B2157" s="48"/>
      <c r="C2157" s="48"/>
      <c r="D2157" s="48"/>
      <c r="E2157" s="48"/>
      <c r="F2157" s="48"/>
      <c r="G2157" s="48"/>
      <c r="H2157" s="48"/>
      <c r="I2157" s="48"/>
      <c r="J2157" s="48"/>
      <c r="K2157" s="48"/>
      <c r="L2157" s="50"/>
      <c r="M2157" s="50"/>
      <c r="N2157" s="48"/>
      <c r="O2157" s="48"/>
      <c r="P2157" s="48"/>
      <c r="Q2157" s="48"/>
      <c r="R2157" s="48"/>
      <c r="S2157" s="49"/>
      <c r="T2157" s="49"/>
      <c r="U2157" s="49"/>
      <c r="V2157" s="48"/>
      <c r="W2157" s="48"/>
      <c r="X2157" s="48"/>
      <c r="Y2157" s="48"/>
      <c r="Z2157" s="48"/>
    </row>
    <row r="2158" spans="2:26" x14ac:dyDescent="0.2">
      <c r="B2158" s="48"/>
      <c r="C2158" s="48"/>
      <c r="D2158" s="48"/>
      <c r="E2158" s="48"/>
      <c r="F2158" s="48"/>
      <c r="G2158" s="48"/>
      <c r="H2158" s="48"/>
      <c r="I2158" s="48"/>
      <c r="J2158" s="48"/>
      <c r="K2158" s="48"/>
      <c r="L2158" s="50"/>
      <c r="M2158" s="50"/>
      <c r="N2158" s="48"/>
      <c r="O2158" s="48"/>
      <c r="P2158" s="48"/>
      <c r="Q2158" s="48"/>
      <c r="R2158" s="48"/>
      <c r="S2158" s="49"/>
      <c r="T2158" s="49"/>
      <c r="U2158" s="49"/>
      <c r="V2158" s="48"/>
      <c r="W2158" s="48"/>
      <c r="X2158" s="48"/>
      <c r="Y2158" s="48"/>
      <c r="Z2158" s="48"/>
    </row>
    <row r="2159" spans="2:26" x14ac:dyDescent="0.2">
      <c r="B2159" s="48"/>
      <c r="C2159" s="48"/>
      <c r="D2159" s="48"/>
      <c r="E2159" s="48"/>
      <c r="F2159" s="48"/>
      <c r="G2159" s="48"/>
      <c r="H2159" s="48"/>
      <c r="I2159" s="48"/>
      <c r="J2159" s="48"/>
      <c r="K2159" s="48"/>
      <c r="L2159" s="50"/>
      <c r="M2159" s="50"/>
      <c r="N2159" s="48"/>
      <c r="O2159" s="48"/>
      <c r="P2159" s="48"/>
      <c r="Q2159" s="48"/>
      <c r="R2159" s="48"/>
      <c r="S2159" s="49"/>
      <c r="T2159" s="49"/>
      <c r="U2159" s="49"/>
      <c r="V2159" s="48"/>
      <c r="W2159" s="48"/>
      <c r="X2159" s="48"/>
      <c r="Y2159" s="48"/>
      <c r="Z2159" s="48"/>
    </row>
    <row r="2160" spans="2:26" x14ac:dyDescent="0.2">
      <c r="B2160" s="48"/>
      <c r="C2160" s="48"/>
      <c r="D2160" s="48"/>
      <c r="E2160" s="48"/>
      <c r="F2160" s="48"/>
      <c r="G2160" s="48"/>
      <c r="H2160" s="48"/>
      <c r="I2160" s="48"/>
      <c r="J2160" s="48"/>
      <c r="K2160" s="48"/>
      <c r="L2160" s="50"/>
      <c r="M2160" s="50"/>
      <c r="N2160" s="48"/>
      <c r="O2160" s="48"/>
      <c r="P2160" s="48"/>
      <c r="Q2160" s="48"/>
      <c r="R2160" s="48"/>
      <c r="S2160" s="49"/>
      <c r="T2160" s="49"/>
      <c r="U2160" s="49"/>
      <c r="V2160" s="48"/>
      <c r="W2160" s="48"/>
      <c r="X2160" s="48"/>
      <c r="Y2160" s="48"/>
      <c r="Z2160" s="48"/>
    </row>
    <row r="2161" spans="2:26" x14ac:dyDescent="0.2">
      <c r="B2161" s="48"/>
      <c r="C2161" s="48"/>
      <c r="D2161" s="48"/>
      <c r="E2161" s="48"/>
      <c r="F2161" s="48"/>
      <c r="G2161" s="48"/>
      <c r="H2161" s="48"/>
      <c r="I2161" s="48"/>
      <c r="J2161" s="48"/>
      <c r="K2161" s="48"/>
      <c r="L2161" s="50"/>
      <c r="M2161" s="50"/>
      <c r="N2161" s="48"/>
      <c r="O2161" s="48"/>
      <c r="P2161" s="48"/>
      <c r="Q2161" s="48"/>
      <c r="R2161" s="48"/>
      <c r="S2161" s="49"/>
      <c r="T2161" s="49"/>
      <c r="U2161" s="49"/>
      <c r="V2161" s="48"/>
      <c r="W2161" s="48"/>
      <c r="X2161" s="48"/>
      <c r="Y2161" s="48"/>
      <c r="Z2161" s="48"/>
    </row>
    <row r="2162" spans="2:26" x14ac:dyDescent="0.2">
      <c r="B2162" s="48"/>
      <c r="C2162" s="48"/>
      <c r="D2162" s="48"/>
      <c r="E2162" s="48"/>
      <c r="F2162" s="48"/>
      <c r="G2162" s="48"/>
      <c r="H2162" s="48"/>
      <c r="I2162" s="48"/>
      <c r="J2162" s="48"/>
      <c r="K2162" s="48"/>
      <c r="L2162" s="50"/>
      <c r="M2162" s="50"/>
      <c r="N2162" s="48"/>
      <c r="O2162" s="48"/>
      <c r="P2162" s="48"/>
      <c r="Q2162" s="48"/>
      <c r="R2162" s="48"/>
      <c r="S2162" s="49"/>
      <c r="T2162" s="49"/>
      <c r="U2162" s="49"/>
      <c r="V2162" s="48"/>
      <c r="W2162" s="48"/>
      <c r="X2162" s="48"/>
      <c r="Y2162" s="48"/>
      <c r="Z2162" s="48"/>
    </row>
    <row r="2163" spans="2:26" x14ac:dyDescent="0.2">
      <c r="B2163" s="48"/>
      <c r="C2163" s="48"/>
      <c r="D2163" s="48"/>
      <c r="E2163" s="48"/>
      <c r="F2163" s="48"/>
      <c r="G2163" s="48"/>
      <c r="H2163" s="48"/>
      <c r="I2163" s="48"/>
      <c r="J2163" s="48"/>
      <c r="K2163" s="48"/>
      <c r="L2163" s="50"/>
      <c r="M2163" s="50"/>
      <c r="N2163" s="48"/>
      <c r="O2163" s="48"/>
      <c r="P2163" s="48"/>
      <c r="Q2163" s="48"/>
      <c r="R2163" s="48"/>
      <c r="S2163" s="49"/>
      <c r="T2163" s="49"/>
      <c r="U2163" s="49"/>
      <c r="V2163" s="48"/>
      <c r="W2163" s="48"/>
      <c r="X2163" s="48"/>
      <c r="Y2163" s="48"/>
      <c r="Z2163" s="48"/>
    </row>
    <row r="2164" spans="2:26" x14ac:dyDescent="0.2">
      <c r="B2164" s="48"/>
      <c r="C2164" s="48"/>
      <c r="D2164" s="48"/>
      <c r="E2164" s="48"/>
      <c r="F2164" s="48"/>
      <c r="G2164" s="48"/>
      <c r="H2164" s="48"/>
      <c r="I2164" s="48"/>
      <c r="J2164" s="48"/>
      <c r="K2164" s="48"/>
      <c r="L2164" s="50"/>
      <c r="M2164" s="50"/>
      <c r="N2164" s="48"/>
      <c r="O2164" s="48"/>
      <c r="P2164" s="48"/>
      <c r="Q2164" s="48"/>
      <c r="R2164" s="48"/>
      <c r="S2164" s="49"/>
      <c r="T2164" s="49"/>
      <c r="U2164" s="49"/>
      <c r="V2164" s="48"/>
      <c r="W2164" s="48"/>
      <c r="X2164" s="48"/>
      <c r="Y2164" s="48"/>
      <c r="Z2164" s="48"/>
    </row>
    <row r="2165" spans="2:26" x14ac:dyDescent="0.2">
      <c r="B2165" s="48"/>
      <c r="C2165" s="48"/>
      <c r="D2165" s="48"/>
      <c r="E2165" s="48"/>
      <c r="F2165" s="48"/>
      <c r="G2165" s="48"/>
      <c r="H2165" s="48"/>
      <c r="I2165" s="48"/>
      <c r="J2165" s="48"/>
      <c r="K2165" s="48"/>
      <c r="L2165" s="50"/>
      <c r="M2165" s="50"/>
      <c r="N2165" s="48"/>
      <c r="O2165" s="48"/>
      <c r="P2165" s="48"/>
      <c r="Q2165" s="48"/>
      <c r="R2165" s="48"/>
      <c r="S2165" s="49"/>
      <c r="T2165" s="49"/>
      <c r="U2165" s="49"/>
      <c r="V2165" s="48"/>
      <c r="W2165" s="48"/>
      <c r="X2165" s="48"/>
      <c r="Y2165" s="48"/>
      <c r="Z2165" s="48"/>
    </row>
    <row r="2166" spans="2:26" x14ac:dyDescent="0.2">
      <c r="B2166" s="48"/>
      <c r="C2166" s="48"/>
      <c r="D2166" s="48"/>
      <c r="E2166" s="48"/>
      <c r="F2166" s="48"/>
      <c r="G2166" s="48"/>
      <c r="H2166" s="48"/>
      <c r="I2166" s="48"/>
      <c r="J2166" s="48"/>
      <c r="K2166" s="48"/>
      <c r="L2166" s="50"/>
      <c r="M2166" s="50"/>
      <c r="N2166" s="48"/>
      <c r="O2166" s="48"/>
      <c r="P2166" s="48"/>
      <c r="Q2166" s="48"/>
      <c r="R2166" s="48"/>
      <c r="S2166" s="49"/>
      <c r="T2166" s="49"/>
      <c r="U2166" s="49"/>
      <c r="V2166" s="48"/>
      <c r="W2166" s="48"/>
      <c r="X2166" s="48"/>
      <c r="Y2166" s="48"/>
      <c r="Z2166" s="48"/>
    </row>
    <row r="2167" spans="2:26" x14ac:dyDescent="0.2">
      <c r="B2167" s="48"/>
      <c r="C2167" s="48"/>
      <c r="D2167" s="48"/>
      <c r="E2167" s="48"/>
      <c r="F2167" s="48"/>
      <c r="G2167" s="48"/>
      <c r="H2167" s="48"/>
      <c r="I2167" s="48"/>
      <c r="J2167" s="48"/>
      <c r="K2167" s="48"/>
      <c r="L2167" s="50"/>
      <c r="M2167" s="50"/>
      <c r="N2167" s="48"/>
      <c r="O2167" s="48"/>
      <c r="P2167" s="48"/>
      <c r="Q2167" s="48"/>
      <c r="R2167" s="48"/>
      <c r="S2167" s="49"/>
      <c r="T2167" s="49"/>
      <c r="U2167" s="49"/>
      <c r="V2167" s="48"/>
      <c r="W2167" s="48"/>
      <c r="X2167" s="48"/>
      <c r="Y2167" s="48"/>
      <c r="Z2167" s="48"/>
    </row>
    <row r="2168" spans="2:26" x14ac:dyDescent="0.2">
      <c r="B2168" s="48"/>
      <c r="C2168" s="48"/>
      <c r="D2168" s="48"/>
      <c r="E2168" s="48"/>
      <c r="F2168" s="48"/>
      <c r="G2168" s="48"/>
      <c r="H2168" s="48"/>
      <c r="I2168" s="48"/>
      <c r="J2168" s="48"/>
      <c r="K2168" s="48"/>
      <c r="L2168" s="50"/>
      <c r="M2168" s="50"/>
      <c r="N2168" s="48"/>
      <c r="O2168" s="48"/>
      <c r="P2168" s="48"/>
      <c r="Q2168" s="48"/>
      <c r="R2168" s="48"/>
      <c r="S2168" s="49"/>
      <c r="T2168" s="49"/>
      <c r="U2168" s="49"/>
      <c r="V2168" s="48"/>
      <c r="W2168" s="48"/>
      <c r="X2168" s="48"/>
      <c r="Y2168" s="48"/>
      <c r="Z2168" s="48"/>
    </row>
    <row r="2169" spans="2:26" x14ac:dyDescent="0.2">
      <c r="B2169" s="48"/>
      <c r="C2169" s="48"/>
      <c r="D2169" s="48"/>
      <c r="E2169" s="48"/>
      <c r="F2169" s="48"/>
      <c r="G2169" s="48"/>
      <c r="H2169" s="48"/>
      <c r="I2169" s="48"/>
      <c r="J2169" s="48"/>
      <c r="K2169" s="48"/>
      <c r="L2169" s="50"/>
      <c r="M2169" s="50"/>
      <c r="N2169" s="48"/>
      <c r="O2169" s="48"/>
      <c r="P2169" s="48"/>
      <c r="Q2169" s="48"/>
      <c r="R2169" s="48"/>
      <c r="S2169" s="49"/>
      <c r="T2169" s="49"/>
      <c r="U2169" s="49"/>
      <c r="V2169" s="48"/>
      <c r="W2169" s="48"/>
      <c r="X2169" s="48"/>
      <c r="Y2169" s="48"/>
      <c r="Z2169" s="48"/>
    </row>
    <row r="2170" spans="2:26" x14ac:dyDescent="0.2">
      <c r="B2170" s="48"/>
      <c r="C2170" s="48"/>
      <c r="D2170" s="48"/>
      <c r="E2170" s="48"/>
      <c r="F2170" s="48"/>
      <c r="G2170" s="48"/>
      <c r="H2170" s="48"/>
      <c r="I2170" s="48"/>
      <c r="J2170" s="48"/>
      <c r="K2170" s="48"/>
      <c r="L2170" s="50"/>
      <c r="M2170" s="50"/>
      <c r="N2170" s="48"/>
      <c r="O2170" s="48"/>
      <c r="P2170" s="48"/>
      <c r="Q2170" s="48"/>
      <c r="R2170" s="48"/>
      <c r="S2170" s="49"/>
      <c r="T2170" s="49"/>
      <c r="U2170" s="49"/>
      <c r="V2170" s="48"/>
      <c r="W2170" s="48"/>
      <c r="X2170" s="48"/>
      <c r="Y2170" s="48"/>
      <c r="Z2170" s="48"/>
    </row>
    <row r="2171" spans="2:26" x14ac:dyDescent="0.2">
      <c r="B2171" s="48"/>
      <c r="C2171" s="48"/>
      <c r="D2171" s="48"/>
      <c r="E2171" s="48"/>
      <c r="F2171" s="48"/>
      <c r="G2171" s="48"/>
      <c r="H2171" s="48"/>
      <c r="I2171" s="48"/>
      <c r="J2171" s="48"/>
      <c r="K2171" s="48"/>
      <c r="L2171" s="50"/>
      <c r="M2171" s="50"/>
      <c r="N2171" s="48"/>
      <c r="O2171" s="48"/>
      <c r="P2171" s="48"/>
      <c r="Q2171" s="48"/>
      <c r="R2171" s="48"/>
      <c r="S2171" s="49"/>
      <c r="T2171" s="49"/>
      <c r="U2171" s="49"/>
      <c r="V2171" s="48"/>
      <c r="W2171" s="48"/>
      <c r="X2171" s="48"/>
      <c r="Y2171" s="48"/>
      <c r="Z2171" s="48"/>
    </row>
    <row r="2172" spans="2:26" x14ac:dyDescent="0.2">
      <c r="B2172" s="48"/>
      <c r="C2172" s="48"/>
      <c r="D2172" s="48"/>
      <c r="E2172" s="48"/>
      <c r="F2172" s="48"/>
      <c r="G2172" s="48"/>
      <c r="H2172" s="48"/>
      <c r="I2172" s="48"/>
      <c r="J2172" s="48"/>
      <c r="K2172" s="48"/>
      <c r="L2172" s="50"/>
      <c r="M2172" s="50"/>
      <c r="N2172" s="48"/>
      <c r="O2172" s="48"/>
      <c r="P2172" s="48"/>
      <c r="Q2172" s="48"/>
      <c r="R2172" s="48"/>
      <c r="S2172" s="49"/>
      <c r="T2172" s="49"/>
      <c r="U2172" s="49"/>
      <c r="V2172" s="48"/>
      <c r="W2172" s="48"/>
      <c r="X2172" s="48"/>
      <c r="Y2172" s="48"/>
      <c r="Z2172" s="48"/>
    </row>
    <row r="2173" spans="2:26" x14ac:dyDescent="0.2">
      <c r="B2173" s="48"/>
      <c r="C2173" s="48"/>
      <c r="D2173" s="48"/>
      <c r="E2173" s="48"/>
      <c r="F2173" s="48"/>
      <c r="G2173" s="48"/>
      <c r="H2173" s="48"/>
      <c r="I2173" s="48"/>
      <c r="J2173" s="48"/>
      <c r="K2173" s="48"/>
      <c r="L2173" s="50"/>
      <c r="M2173" s="50"/>
      <c r="N2173" s="48"/>
      <c r="O2173" s="48"/>
      <c r="P2173" s="48"/>
      <c r="Q2173" s="48"/>
      <c r="R2173" s="48"/>
      <c r="S2173" s="49"/>
      <c r="T2173" s="49"/>
      <c r="U2173" s="49"/>
      <c r="V2173" s="48"/>
      <c r="W2173" s="48"/>
      <c r="X2173" s="48"/>
      <c r="Y2173" s="48"/>
      <c r="Z2173" s="48"/>
    </row>
    <row r="2174" spans="2:26" x14ac:dyDescent="0.2">
      <c r="B2174" s="48"/>
      <c r="C2174" s="48"/>
      <c r="D2174" s="48"/>
      <c r="E2174" s="48"/>
      <c r="F2174" s="48"/>
      <c r="G2174" s="48"/>
      <c r="H2174" s="48"/>
      <c r="I2174" s="48"/>
      <c r="J2174" s="48"/>
      <c r="K2174" s="48"/>
      <c r="L2174" s="50"/>
      <c r="M2174" s="50"/>
      <c r="N2174" s="48"/>
      <c r="O2174" s="48"/>
      <c r="P2174" s="48"/>
      <c r="Q2174" s="48"/>
      <c r="R2174" s="48"/>
      <c r="S2174" s="49"/>
      <c r="T2174" s="49"/>
      <c r="U2174" s="49"/>
      <c r="V2174" s="48"/>
      <c r="W2174" s="48"/>
      <c r="X2174" s="48"/>
      <c r="Y2174" s="48"/>
      <c r="Z2174" s="48"/>
    </row>
    <row r="2175" spans="2:26" x14ac:dyDescent="0.2">
      <c r="B2175" s="48"/>
      <c r="C2175" s="48"/>
      <c r="D2175" s="48"/>
      <c r="E2175" s="48"/>
      <c r="F2175" s="48"/>
      <c r="G2175" s="48"/>
      <c r="H2175" s="48"/>
      <c r="I2175" s="48"/>
      <c r="J2175" s="48"/>
      <c r="K2175" s="48"/>
      <c r="L2175" s="50"/>
      <c r="M2175" s="50"/>
      <c r="N2175" s="48"/>
      <c r="O2175" s="48"/>
      <c r="P2175" s="48"/>
      <c r="Q2175" s="48"/>
      <c r="R2175" s="48"/>
      <c r="S2175" s="49"/>
      <c r="T2175" s="49"/>
      <c r="U2175" s="49"/>
      <c r="V2175" s="48"/>
      <c r="W2175" s="48"/>
      <c r="X2175" s="48"/>
      <c r="Y2175" s="48"/>
      <c r="Z2175" s="48"/>
    </row>
    <row r="2176" spans="2:26" x14ac:dyDescent="0.2">
      <c r="B2176" s="48"/>
      <c r="C2176" s="48"/>
      <c r="D2176" s="48"/>
      <c r="E2176" s="48"/>
      <c r="F2176" s="48"/>
      <c r="G2176" s="48"/>
      <c r="H2176" s="48"/>
      <c r="I2176" s="48"/>
      <c r="J2176" s="48"/>
      <c r="K2176" s="48"/>
      <c r="L2176" s="50"/>
      <c r="M2176" s="50"/>
      <c r="N2176" s="48"/>
      <c r="O2176" s="48"/>
      <c r="P2176" s="48"/>
      <c r="Q2176" s="48"/>
      <c r="R2176" s="48"/>
      <c r="S2176" s="49"/>
      <c r="T2176" s="49"/>
      <c r="U2176" s="49"/>
      <c r="V2176" s="48"/>
      <c r="W2176" s="48"/>
      <c r="X2176" s="48"/>
      <c r="Y2176" s="48"/>
      <c r="Z2176" s="48"/>
    </row>
    <row r="2177" spans="2:26" x14ac:dyDescent="0.2">
      <c r="B2177" s="48"/>
      <c r="C2177" s="48"/>
      <c r="D2177" s="48"/>
      <c r="E2177" s="48"/>
      <c r="F2177" s="48"/>
      <c r="G2177" s="48"/>
      <c r="H2177" s="48"/>
      <c r="I2177" s="48"/>
      <c r="J2177" s="48"/>
      <c r="K2177" s="48"/>
      <c r="L2177" s="50"/>
      <c r="M2177" s="50"/>
      <c r="N2177" s="48"/>
      <c r="O2177" s="48"/>
      <c r="P2177" s="48"/>
      <c r="Q2177" s="48"/>
      <c r="R2177" s="48"/>
      <c r="S2177" s="49"/>
      <c r="T2177" s="49"/>
      <c r="U2177" s="49"/>
      <c r="V2177" s="48"/>
      <c r="W2177" s="48"/>
      <c r="X2177" s="48"/>
      <c r="Y2177" s="48"/>
      <c r="Z2177" s="48"/>
    </row>
    <row r="2178" spans="2:26" x14ac:dyDescent="0.2">
      <c r="B2178" s="48"/>
      <c r="C2178" s="48"/>
      <c r="D2178" s="48"/>
      <c r="E2178" s="48"/>
      <c r="F2178" s="48"/>
      <c r="G2178" s="48"/>
      <c r="H2178" s="48"/>
      <c r="I2178" s="48"/>
      <c r="J2178" s="48"/>
      <c r="K2178" s="48"/>
      <c r="L2178" s="50"/>
      <c r="M2178" s="50"/>
      <c r="N2178" s="48"/>
      <c r="O2178" s="48"/>
      <c r="P2178" s="48"/>
      <c r="Q2178" s="48"/>
      <c r="R2178" s="48"/>
      <c r="S2178" s="49"/>
      <c r="T2178" s="49"/>
      <c r="U2178" s="49"/>
      <c r="V2178" s="48"/>
      <c r="W2178" s="48"/>
      <c r="X2178" s="48"/>
      <c r="Y2178" s="48"/>
      <c r="Z2178" s="48"/>
    </row>
    <row r="2179" spans="2:26" x14ac:dyDescent="0.2">
      <c r="B2179" s="48"/>
      <c r="C2179" s="48"/>
      <c r="D2179" s="48"/>
      <c r="E2179" s="48"/>
      <c r="F2179" s="48"/>
      <c r="G2179" s="48"/>
      <c r="H2179" s="48"/>
      <c r="I2179" s="48"/>
      <c r="J2179" s="48"/>
      <c r="K2179" s="48"/>
      <c r="L2179" s="50"/>
      <c r="M2179" s="50"/>
      <c r="N2179" s="48"/>
      <c r="O2179" s="48"/>
      <c r="P2179" s="48"/>
      <c r="Q2179" s="48"/>
      <c r="R2179" s="48"/>
      <c r="S2179" s="49"/>
      <c r="T2179" s="49"/>
      <c r="U2179" s="49"/>
      <c r="V2179" s="48"/>
      <c r="W2179" s="48"/>
      <c r="X2179" s="48"/>
      <c r="Y2179" s="48"/>
      <c r="Z2179" s="48"/>
    </row>
    <row r="2180" spans="2:26" x14ac:dyDescent="0.2">
      <c r="B2180" s="48"/>
      <c r="C2180" s="48"/>
      <c r="D2180" s="48"/>
      <c r="E2180" s="48"/>
      <c r="F2180" s="48"/>
      <c r="G2180" s="48"/>
      <c r="H2180" s="48"/>
      <c r="I2180" s="48"/>
      <c r="J2180" s="48"/>
      <c r="K2180" s="48"/>
      <c r="L2180" s="50"/>
      <c r="M2180" s="50"/>
      <c r="N2180" s="48"/>
      <c r="O2180" s="48"/>
      <c r="P2180" s="48"/>
      <c r="Q2180" s="48"/>
      <c r="R2180" s="48"/>
      <c r="S2180" s="49"/>
      <c r="T2180" s="49"/>
      <c r="U2180" s="49"/>
      <c r="V2180" s="48"/>
      <c r="W2180" s="48"/>
      <c r="X2180" s="48"/>
      <c r="Y2180" s="48"/>
      <c r="Z2180" s="48"/>
    </row>
    <row r="2181" spans="2:26" x14ac:dyDescent="0.2">
      <c r="B2181" s="48"/>
      <c r="C2181" s="48"/>
      <c r="D2181" s="48"/>
      <c r="E2181" s="48"/>
      <c r="F2181" s="48"/>
      <c r="G2181" s="48"/>
      <c r="H2181" s="48"/>
      <c r="I2181" s="48"/>
      <c r="J2181" s="48"/>
      <c r="K2181" s="48"/>
      <c r="L2181" s="50"/>
      <c r="M2181" s="50"/>
      <c r="N2181" s="48"/>
      <c r="O2181" s="48"/>
      <c r="P2181" s="48"/>
      <c r="Q2181" s="48"/>
      <c r="R2181" s="48"/>
      <c r="S2181" s="49"/>
      <c r="T2181" s="49"/>
      <c r="U2181" s="49"/>
      <c r="V2181" s="48"/>
      <c r="W2181" s="48"/>
      <c r="X2181" s="48"/>
      <c r="Y2181" s="48"/>
      <c r="Z2181" s="48"/>
    </row>
    <row r="2182" spans="2:26" x14ac:dyDescent="0.2">
      <c r="B2182" s="48"/>
      <c r="C2182" s="48"/>
      <c r="D2182" s="48"/>
      <c r="E2182" s="48"/>
      <c r="F2182" s="48"/>
      <c r="G2182" s="48"/>
      <c r="H2182" s="48"/>
      <c r="I2182" s="48"/>
      <c r="J2182" s="48"/>
      <c r="K2182" s="48"/>
      <c r="L2182" s="50"/>
      <c r="M2182" s="50"/>
      <c r="N2182" s="48"/>
      <c r="O2182" s="48"/>
      <c r="P2182" s="48"/>
      <c r="Q2182" s="48"/>
      <c r="R2182" s="48"/>
      <c r="S2182" s="49"/>
      <c r="T2182" s="49"/>
      <c r="U2182" s="49"/>
      <c r="V2182" s="48"/>
      <c r="W2182" s="48"/>
      <c r="X2182" s="48"/>
      <c r="Y2182" s="48"/>
      <c r="Z2182" s="48"/>
    </row>
    <row r="2183" spans="2:26" x14ac:dyDescent="0.2">
      <c r="B2183" s="48"/>
      <c r="C2183" s="48"/>
      <c r="D2183" s="48"/>
      <c r="E2183" s="48"/>
      <c r="F2183" s="48"/>
      <c r="G2183" s="48"/>
      <c r="H2183" s="48"/>
      <c r="I2183" s="48"/>
      <c r="J2183" s="48"/>
      <c r="K2183" s="48"/>
      <c r="L2183" s="50"/>
      <c r="M2183" s="50"/>
      <c r="N2183" s="48"/>
      <c r="O2183" s="48"/>
      <c r="P2183" s="48"/>
      <c r="Q2183" s="48"/>
      <c r="R2183" s="48"/>
      <c r="S2183" s="49"/>
      <c r="T2183" s="49"/>
      <c r="U2183" s="49"/>
      <c r="V2183" s="48"/>
      <c r="W2183" s="48"/>
      <c r="X2183" s="48"/>
      <c r="Y2183" s="48"/>
      <c r="Z2183" s="48"/>
    </row>
    <row r="2184" spans="2:26" x14ac:dyDescent="0.2">
      <c r="B2184" s="48"/>
      <c r="C2184" s="48"/>
      <c r="D2184" s="48"/>
      <c r="E2184" s="48"/>
      <c r="F2184" s="48"/>
      <c r="G2184" s="48"/>
      <c r="H2184" s="48"/>
      <c r="I2184" s="48"/>
      <c r="J2184" s="48"/>
      <c r="K2184" s="48"/>
      <c r="L2184" s="50"/>
      <c r="M2184" s="50"/>
      <c r="N2184" s="48"/>
      <c r="O2184" s="48"/>
      <c r="P2184" s="48"/>
      <c r="Q2184" s="48"/>
      <c r="R2184" s="48"/>
      <c r="S2184" s="49"/>
      <c r="T2184" s="49"/>
      <c r="U2184" s="49"/>
      <c r="V2184" s="48"/>
      <c r="W2184" s="48"/>
      <c r="X2184" s="48"/>
      <c r="Y2184" s="48"/>
      <c r="Z2184" s="48"/>
    </row>
    <row r="2185" spans="2:26" x14ac:dyDescent="0.2">
      <c r="B2185" s="48"/>
      <c r="C2185" s="48"/>
      <c r="D2185" s="48"/>
      <c r="E2185" s="48"/>
      <c r="F2185" s="48"/>
      <c r="G2185" s="48"/>
      <c r="H2185" s="48"/>
      <c r="I2185" s="48"/>
      <c r="J2185" s="48"/>
      <c r="K2185" s="48"/>
      <c r="L2185" s="50"/>
      <c r="M2185" s="50"/>
      <c r="N2185" s="48"/>
      <c r="O2185" s="48"/>
      <c r="P2185" s="48"/>
      <c r="Q2185" s="48"/>
      <c r="R2185" s="48"/>
      <c r="S2185" s="49"/>
      <c r="T2185" s="49"/>
      <c r="U2185" s="49"/>
      <c r="V2185" s="48"/>
      <c r="W2185" s="48"/>
      <c r="X2185" s="48"/>
      <c r="Y2185" s="48"/>
      <c r="Z2185" s="48"/>
    </row>
    <row r="2186" spans="2:26" x14ac:dyDescent="0.2">
      <c r="B2186" s="48"/>
      <c r="C2186" s="48"/>
      <c r="D2186" s="48"/>
      <c r="E2186" s="48"/>
      <c r="F2186" s="48"/>
      <c r="G2186" s="48"/>
      <c r="H2186" s="48"/>
      <c r="I2186" s="48"/>
      <c r="J2186" s="48"/>
      <c r="K2186" s="48"/>
      <c r="L2186" s="50"/>
      <c r="M2186" s="50"/>
      <c r="N2186" s="48"/>
      <c r="O2186" s="48"/>
      <c r="P2186" s="48"/>
      <c r="Q2186" s="48"/>
      <c r="R2186" s="48"/>
      <c r="S2186" s="49"/>
      <c r="T2186" s="49"/>
      <c r="U2186" s="49"/>
      <c r="V2186" s="48"/>
      <c r="W2186" s="48"/>
      <c r="X2186" s="48"/>
      <c r="Y2186" s="48"/>
      <c r="Z2186" s="48"/>
    </row>
    <row r="2187" spans="2:26" x14ac:dyDescent="0.2">
      <c r="B2187" s="48"/>
      <c r="C2187" s="48"/>
      <c r="D2187" s="48"/>
      <c r="E2187" s="48"/>
      <c r="F2187" s="48"/>
      <c r="G2187" s="48"/>
      <c r="H2187" s="48"/>
      <c r="I2187" s="48"/>
      <c r="J2187" s="48"/>
      <c r="K2187" s="48"/>
      <c r="L2187" s="50"/>
      <c r="M2187" s="50"/>
      <c r="N2187" s="48"/>
      <c r="O2187" s="48"/>
      <c r="P2187" s="48"/>
      <c r="Q2187" s="48"/>
      <c r="R2187" s="48"/>
      <c r="S2187" s="49"/>
      <c r="T2187" s="49"/>
      <c r="U2187" s="49"/>
      <c r="V2187" s="48"/>
      <c r="W2187" s="48"/>
      <c r="X2187" s="48"/>
      <c r="Y2187" s="48"/>
      <c r="Z2187" s="48"/>
    </row>
    <row r="2188" spans="2:26" x14ac:dyDescent="0.2">
      <c r="B2188" s="48"/>
      <c r="C2188" s="48"/>
      <c r="D2188" s="48"/>
      <c r="E2188" s="48"/>
      <c r="F2188" s="48"/>
      <c r="G2188" s="48"/>
      <c r="H2188" s="48"/>
      <c r="I2188" s="48"/>
      <c r="J2188" s="48"/>
      <c r="K2188" s="48"/>
      <c r="L2188" s="50"/>
      <c r="M2188" s="50"/>
      <c r="N2188" s="48"/>
      <c r="O2188" s="48"/>
      <c r="P2188" s="48"/>
      <c r="Q2188" s="48"/>
      <c r="R2188" s="48"/>
      <c r="S2188" s="49"/>
      <c r="T2188" s="49"/>
      <c r="U2188" s="49"/>
      <c r="V2188" s="48"/>
      <c r="W2188" s="48"/>
      <c r="X2188" s="48"/>
      <c r="Y2188" s="48"/>
      <c r="Z2188" s="48"/>
    </row>
    <row r="2189" spans="2:26" x14ac:dyDescent="0.2">
      <c r="B2189" s="48"/>
      <c r="C2189" s="48"/>
      <c r="D2189" s="48"/>
      <c r="E2189" s="48"/>
      <c r="F2189" s="48"/>
      <c r="G2189" s="48"/>
      <c r="H2189" s="48"/>
      <c r="I2189" s="48"/>
      <c r="J2189" s="48"/>
      <c r="K2189" s="48"/>
      <c r="L2189" s="50"/>
      <c r="M2189" s="50"/>
      <c r="N2189" s="48"/>
      <c r="O2189" s="48"/>
      <c r="P2189" s="48"/>
      <c r="Q2189" s="48"/>
      <c r="R2189" s="48"/>
      <c r="S2189" s="49"/>
      <c r="T2189" s="49"/>
      <c r="U2189" s="49"/>
      <c r="V2189" s="48"/>
      <c r="W2189" s="48"/>
      <c r="X2189" s="48"/>
      <c r="Y2189" s="48"/>
      <c r="Z2189" s="48"/>
    </row>
    <row r="2190" spans="2:26" x14ac:dyDescent="0.2">
      <c r="B2190" s="48"/>
      <c r="C2190" s="48"/>
      <c r="D2190" s="48"/>
      <c r="E2190" s="48"/>
      <c r="F2190" s="48"/>
      <c r="G2190" s="48"/>
      <c r="H2190" s="48"/>
      <c r="I2190" s="48"/>
      <c r="J2190" s="48"/>
      <c r="K2190" s="48"/>
      <c r="L2190" s="50"/>
      <c r="M2190" s="50"/>
      <c r="N2190" s="48"/>
      <c r="O2190" s="48"/>
      <c r="P2190" s="48"/>
      <c r="Q2190" s="48"/>
      <c r="R2190" s="48"/>
      <c r="S2190" s="49"/>
      <c r="T2190" s="49"/>
      <c r="U2190" s="49"/>
      <c r="V2190" s="48"/>
      <c r="W2190" s="48"/>
      <c r="X2190" s="48"/>
      <c r="Y2190" s="48"/>
      <c r="Z2190" s="48"/>
    </row>
    <row r="2191" spans="2:26" x14ac:dyDescent="0.2">
      <c r="B2191" s="48"/>
      <c r="C2191" s="48"/>
      <c r="D2191" s="48"/>
      <c r="E2191" s="48"/>
      <c r="F2191" s="48"/>
      <c r="G2191" s="48"/>
      <c r="H2191" s="48"/>
      <c r="I2191" s="48"/>
      <c r="J2191" s="48"/>
      <c r="K2191" s="48"/>
      <c r="L2191" s="50"/>
      <c r="M2191" s="50"/>
      <c r="N2191" s="48"/>
      <c r="O2191" s="48"/>
      <c r="P2191" s="48"/>
      <c r="Q2191" s="48"/>
      <c r="R2191" s="48"/>
      <c r="S2191" s="49"/>
      <c r="T2191" s="49"/>
      <c r="U2191" s="49"/>
      <c r="V2191" s="48"/>
      <c r="W2191" s="48"/>
      <c r="X2191" s="48"/>
      <c r="Y2191" s="48"/>
      <c r="Z2191" s="48"/>
    </row>
    <row r="2192" spans="2:26" x14ac:dyDescent="0.2">
      <c r="B2192" s="48"/>
      <c r="C2192" s="48"/>
      <c r="D2192" s="48"/>
      <c r="E2192" s="48"/>
      <c r="F2192" s="48"/>
      <c r="G2192" s="48"/>
      <c r="H2192" s="48"/>
      <c r="I2192" s="48"/>
      <c r="J2192" s="48"/>
      <c r="K2192" s="48"/>
      <c r="L2192" s="50"/>
      <c r="M2192" s="50"/>
      <c r="N2192" s="48"/>
      <c r="O2192" s="48"/>
      <c r="P2192" s="48"/>
      <c r="Q2192" s="48"/>
      <c r="R2192" s="48"/>
      <c r="S2192" s="49"/>
      <c r="T2192" s="49"/>
      <c r="U2192" s="49"/>
      <c r="V2192" s="48"/>
      <c r="W2192" s="48"/>
      <c r="X2192" s="48"/>
      <c r="Y2192" s="48"/>
      <c r="Z2192" s="48"/>
    </row>
    <row r="2193" spans="2:26" x14ac:dyDescent="0.2">
      <c r="B2193" s="48"/>
      <c r="C2193" s="48"/>
      <c r="D2193" s="48"/>
      <c r="E2193" s="48"/>
      <c r="F2193" s="48"/>
      <c r="G2193" s="48"/>
      <c r="H2193" s="48"/>
      <c r="I2193" s="48"/>
      <c r="J2193" s="48"/>
      <c r="K2193" s="48"/>
      <c r="L2193" s="50"/>
      <c r="M2193" s="50"/>
      <c r="N2193" s="48"/>
      <c r="O2193" s="48"/>
      <c r="P2193" s="48"/>
      <c r="Q2193" s="48"/>
      <c r="R2193" s="48"/>
      <c r="S2193" s="49"/>
      <c r="T2193" s="49"/>
      <c r="U2193" s="49"/>
      <c r="V2193" s="48"/>
      <c r="W2193" s="48"/>
      <c r="X2193" s="48"/>
      <c r="Y2193" s="48"/>
      <c r="Z2193" s="48"/>
    </row>
    <row r="2194" spans="2:26" x14ac:dyDescent="0.2">
      <c r="B2194" s="48"/>
      <c r="C2194" s="48"/>
      <c r="D2194" s="48"/>
      <c r="E2194" s="48"/>
      <c r="F2194" s="48"/>
      <c r="G2194" s="48"/>
      <c r="H2194" s="48"/>
      <c r="I2194" s="48"/>
      <c r="J2194" s="48"/>
      <c r="K2194" s="48"/>
      <c r="L2194" s="50"/>
      <c r="M2194" s="50"/>
      <c r="N2194" s="48"/>
      <c r="O2194" s="48"/>
      <c r="P2194" s="48"/>
      <c r="Q2194" s="48"/>
      <c r="R2194" s="48"/>
      <c r="S2194" s="49"/>
      <c r="T2194" s="49"/>
      <c r="U2194" s="49"/>
      <c r="V2194" s="48"/>
      <c r="W2194" s="48"/>
      <c r="X2194" s="48"/>
      <c r="Y2194" s="48"/>
      <c r="Z2194" s="48"/>
    </row>
    <row r="2195" spans="2:26" x14ac:dyDescent="0.2">
      <c r="B2195" s="48"/>
      <c r="C2195" s="48"/>
      <c r="D2195" s="48"/>
      <c r="E2195" s="48"/>
      <c r="F2195" s="48"/>
      <c r="G2195" s="48"/>
      <c r="H2195" s="48"/>
      <c r="I2195" s="48"/>
      <c r="J2195" s="48"/>
      <c r="K2195" s="48"/>
      <c r="L2195" s="50"/>
      <c r="M2195" s="50"/>
      <c r="N2195" s="48"/>
      <c r="O2195" s="48"/>
      <c r="P2195" s="48"/>
      <c r="Q2195" s="48"/>
      <c r="R2195" s="48"/>
      <c r="S2195" s="49"/>
      <c r="T2195" s="49"/>
      <c r="U2195" s="49"/>
      <c r="V2195" s="48"/>
      <c r="W2195" s="48"/>
      <c r="X2195" s="48"/>
      <c r="Y2195" s="48"/>
      <c r="Z2195" s="48"/>
    </row>
    <row r="2196" spans="2:26" x14ac:dyDescent="0.2">
      <c r="B2196" s="48"/>
      <c r="C2196" s="48"/>
      <c r="D2196" s="48"/>
      <c r="E2196" s="48"/>
      <c r="F2196" s="48"/>
      <c r="G2196" s="48"/>
      <c r="H2196" s="48"/>
      <c r="I2196" s="48"/>
      <c r="J2196" s="48"/>
      <c r="K2196" s="48"/>
      <c r="L2196" s="50"/>
      <c r="M2196" s="50"/>
      <c r="N2196" s="48"/>
      <c r="O2196" s="48"/>
      <c r="P2196" s="48"/>
      <c r="Q2196" s="48"/>
      <c r="R2196" s="48"/>
      <c r="S2196" s="49"/>
      <c r="T2196" s="49"/>
      <c r="U2196" s="49"/>
      <c r="V2196" s="48"/>
      <c r="W2196" s="48"/>
      <c r="X2196" s="48"/>
      <c r="Y2196" s="48"/>
      <c r="Z2196" s="48"/>
    </row>
    <row r="2197" spans="2:26" x14ac:dyDescent="0.2">
      <c r="B2197" s="48"/>
      <c r="C2197" s="48"/>
      <c r="D2197" s="48"/>
      <c r="E2197" s="48"/>
      <c r="F2197" s="48"/>
      <c r="G2197" s="48"/>
      <c r="H2197" s="48"/>
      <c r="I2197" s="48"/>
      <c r="J2197" s="48"/>
      <c r="K2197" s="48"/>
      <c r="L2197" s="50"/>
      <c r="M2197" s="50"/>
      <c r="N2197" s="48"/>
      <c r="O2197" s="48"/>
      <c r="P2197" s="48"/>
      <c r="Q2197" s="48"/>
      <c r="R2197" s="48"/>
      <c r="S2197" s="49"/>
      <c r="T2197" s="49"/>
      <c r="U2197" s="49"/>
      <c r="V2197" s="48"/>
      <c r="W2197" s="48"/>
      <c r="X2197" s="48"/>
      <c r="Y2197" s="48"/>
      <c r="Z2197" s="48"/>
    </row>
    <row r="2198" spans="2:26" x14ac:dyDescent="0.2">
      <c r="B2198" s="48"/>
      <c r="C2198" s="48"/>
      <c r="D2198" s="48"/>
      <c r="E2198" s="48"/>
      <c r="F2198" s="48"/>
      <c r="G2198" s="48"/>
      <c r="H2198" s="48"/>
      <c r="I2198" s="48"/>
      <c r="J2198" s="48"/>
      <c r="K2198" s="48"/>
      <c r="L2198" s="50"/>
      <c r="M2198" s="50"/>
      <c r="N2198" s="48"/>
      <c r="O2198" s="48"/>
      <c r="P2198" s="48"/>
      <c r="Q2198" s="48"/>
      <c r="R2198" s="48"/>
      <c r="S2198" s="49"/>
      <c r="T2198" s="49"/>
      <c r="U2198" s="49"/>
      <c r="V2198" s="48"/>
      <c r="W2198" s="48"/>
      <c r="X2198" s="48"/>
      <c r="Y2198" s="48"/>
      <c r="Z2198" s="48"/>
    </row>
    <row r="2199" spans="2:26" x14ac:dyDescent="0.2">
      <c r="B2199" s="48"/>
      <c r="C2199" s="48"/>
      <c r="D2199" s="48"/>
      <c r="E2199" s="48"/>
      <c r="F2199" s="48"/>
      <c r="G2199" s="48"/>
      <c r="H2199" s="48"/>
      <c r="I2199" s="48"/>
      <c r="J2199" s="48"/>
      <c r="K2199" s="48"/>
      <c r="L2199" s="50"/>
      <c r="M2199" s="50"/>
      <c r="N2199" s="48"/>
      <c r="O2199" s="48"/>
      <c r="P2199" s="48"/>
      <c r="Q2199" s="48"/>
      <c r="R2199" s="48"/>
      <c r="S2199" s="49"/>
      <c r="T2199" s="49"/>
      <c r="U2199" s="49"/>
      <c r="V2199" s="48"/>
      <c r="W2199" s="48"/>
      <c r="X2199" s="48"/>
      <c r="Y2199" s="48"/>
      <c r="Z2199" s="48"/>
    </row>
    <row r="2200" spans="2:26" x14ac:dyDescent="0.2">
      <c r="B2200" s="48"/>
      <c r="C2200" s="48"/>
      <c r="D2200" s="48"/>
      <c r="E2200" s="48"/>
      <c r="F2200" s="48"/>
      <c r="G2200" s="48"/>
      <c r="H2200" s="48"/>
      <c r="I2200" s="48"/>
      <c r="J2200" s="48"/>
      <c r="K2200" s="48"/>
      <c r="L2200" s="50"/>
      <c r="M2200" s="50"/>
      <c r="N2200" s="48"/>
      <c r="O2200" s="48"/>
      <c r="P2200" s="48"/>
      <c r="Q2200" s="48"/>
      <c r="R2200" s="48"/>
      <c r="S2200" s="49"/>
      <c r="T2200" s="49"/>
      <c r="U2200" s="49"/>
      <c r="V2200" s="48"/>
      <c r="W2200" s="48"/>
      <c r="X2200" s="48"/>
      <c r="Y2200" s="48"/>
      <c r="Z2200" s="48"/>
    </row>
    <row r="2201" spans="2:26" x14ac:dyDescent="0.2">
      <c r="B2201" s="48"/>
      <c r="C2201" s="48"/>
      <c r="D2201" s="48"/>
      <c r="E2201" s="48"/>
      <c r="F2201" s="48"/>
      <c r="G2201" s="48"/>
      <c r="H2201" s="48"/>
      <c r="I2201" s="48"/>
      <c r="J2201" s="48"/>
      <c r="K2201" s="48"/>
      <c r="L2201" s="50"/>
      <c r="M2201" s="50"/>
      <c r="N2201" s="48"/>
      <c r="O2201" s="48"/>
      <c r="P2201" s="48"/>
      <c r="Q2201" s="48"/>
      <c r="R2201" s="48"/>
      <c r="S2201" s="49"/>
      <c r="T2201" s="49"/>
      <c r="U2201" s="49"/>
      <c r="V2201" s="48"/>
      <c r="W2201" s="48"/>
      <c r="X2201" s="48"/>
      <c r="Y2201" s="48"/>
      <c r="Z2201" s="48"/>
    </row>
    <row r="2202" spans="2:26" x14ac:dyDescent="0.2">
      <c r="B2202" s="48"/>
      <c r="C2202" s="48"/>
      <c r="D2202" s="48"/>
      <c r="E2202" s="48"/>
      <c r="F2202" s="48"/>
      <c r="G2202" s="48"/>
      <c r="H2202" s="48"/>
      <c r="I2202" s="48"/>
      <c r="J2202" s="48"/>
      <c r="K2202" s="48"/>
      <c r="L2202" s="50"/>
      <c r="M2202" s="50"/>
      <c r="N2202" s="48"/>
      <c r="O2202" s="48"/>
      <c r="P2202" s="48"/>
      <c r="Q2202" s="48"/>
      <c r="R2202" s="48"/>
      <c r="S2202" s="49"/>
      <c r="T2202" s="49"/>
      <c r="U2202" s="49"/>
      <c r="V2202" s="48"/>
      <c r="W2202" s="48"/>
      <c r="X2202" s="48"/>
      <c r="Y2202" s="48"/>
      <c r="Z2202" s="48"/>
    </row>
    <row r="2203" spans="2:26" x14ac:dyDescent="0.2">
      <c r="B2203" s="48"/>
      <c r="C2203" s="48"/>
      <c r="D2203" s="48"/>
      <c r="E2203" s="48"/>
      <c r="F2203" s="48"/>
      <c r="G2203" s="48"/>
      <c r="H2203" s="48"/>
      <c r="I2203" s="48"/>
      <c r="J2203" s="48"/>
      <c r="K2203" s="48"/>
      <c r="L2203" s="50"/>
      <c r="M2203" s="50"/>
      <c r="N2203" s="48"/>
      <c r="O2203" s="48"/>
      <c r="P2203" s="48"/>
      <c r="Q2203" s="48"/>
      <c r="R2203" s="48"/>
      <c r="S2203" s="49"/>
      <c r="T2203" s="49"/>
      <c r="U2203" s="49"/>
      <c r="V2203" s="48"/>
      <c r="W2203" s="48"/>
      <c r="X2203" s="48"/>
      <c r="Y2203" s="48"/>
      <c r="Z2203" s="48"/>
    </row>
    <row r="2204" spans="2:26" x14ac:dyDescent="0.2">
      <c r="B2204" s="48"/>
      <c r="C2204" s="48"/>
      <c r="D2204" s="48"/>
      <c r="E2204" s="48"/>
      <c r="F2204" s="48"/>
      <c r="G2204" s="48"/>
      <c r="H2204" s="48"/>
      <c r="I2204" s="48"/>
      <c r="J2204" s="48"/>
      <c r="K2204" s="48"/>
      <c r="L2204" s="50"/>
      <c r="M2204" s="50"/>
      <c r="N2204" s="48"/>
      <c r="O2204" s="48"/>
      <c r="P2204" s="48"/>
      <c r="Q2204" s="48"/>
      <c r="R2204" s="48"/>
      <c r="S2204" s="49"/>
      <c r="T2204" s="49"/>
      <c r="U2204" s="49"/>
      <c r="V2204" s="48"/>
      <c r="W2204" s="48"/>
      <c r="X2204" s="48"/>
      <c r="Y2204" s="48"/>
      <c r="Z2204" s="48"/>
    </row>
    <row r="2205" spans="2:26" x14ac:dyDescent="0.2">
      <c r="B2205" s="48"/>
      <c r="C2205" s="48"/>
      <c r="D2205" s="48"/>
      <c r="E2205" s="48"/>
      <c r="F2205" s="48"/>
      <c r="G2205" s="48"/>
      <c r="H2205" s="48"/>
      <c r="I2205" s="48"/>
      <c r="J2205" s="48"/>
      <c r="K2205" s="48"/>
      <c r="L2205" s="50"/>
      <c r="M2205" s="50"/>
      <c r="N2205" s="48"/>
      <c r="O2205" s="48"/>
      <c r="P2205" s="48"/>
      <c r="Q2205" s="48"/>
      <c r="R2205" s="48"/>
      <c r="S2205" s="49"/>
      <c r="T2205" s="49"/>
      <c r="U2205" s="49"/>
      <c r="V2205" s="48"/>
      <c r="W2205" s="48"/>
      <c r="X2205" s="48"/>
      <c r="Y2205" s="48"/>
      <c r="Z2205" s="48"/>
    </row>
    <row r="2206" spans="2:26" x14ac:dyDescent="0.2">
      <c r="B2206" s="48"/>
      <c r="C2206" s="48"/>
      <c r="D2206" s="48"/>
      <c r="E2206" s="48"/>
      <c r="F2206" s="48"/>
      <c r="G2206" s="48"/>
      <c r="H2206" s="48"/>
      <c r="I2206" s="48"/>
      <c r="J2206" s="48"/>
      <c r="K2206" s="48"/>
      <c r="L2206" s="50"/>
      <c r="M2206" s="50"/>
      <c r="N2206" s="48"/>
      <c r="O2206" s="48"/>
      <c r="P2206" s="48"/>
      <c r="Q2206" s="48"/>
      <c r="R2206" s="48"/>
      <c r="S2206" s="49"/>
      <c r="T2206" s="49"/>
      <c r="U2206" s="49"/>
      <c r="V2206" s="48"/>
      <c r="W2206" s="48"/>
      <c r="X2206" s="48"/>
      <c r="Y2206" s="48"/>
      <c r="Z2206" s="48"/>
    </row>
    <row r="2207" spans="2:26" x14ac:dyDescent="0.2">
      <c r="B2207" s="48"/>
      <c r="C2207" s="48"/>
      <c r="D2207" s="48"/>
      <c r="E2207" s="48"/>
      <c r="F2207" s="48"/>
      <c r="G2207" s="48"/>
      <c r="H2207" s="48"/>
      <c r="I2207" s="48"/>
      <c r="J2207" s="48"/>
      <c r="K2207" s="48"/>
      <c r="L2207" s="50"/>
      <c r="M2207" s="50"/>
      <c r="N2207" s="48"/>
      <c r="O2207" s="48"/>
      <c r="P2207" s="48"/>
      <c r="Q2207" s="48"/>
      <c r="R2207" s="48"/>
      <c r="S2207" s="49"/>
      <c r="T2207" s="49"/>
      <c r="U2207" s="49"/>
      <c r="V2207" s="48"/>
      <c r="W2207" s="48"/>
      <c r="X2207" s="48"/>
      <c r="Y2207" s="48"/>
      <c r="Z2207" s="48"/>
    </row>
    <row r="2208" spans="2:26" x14ac:dyDescent="0.2">
      <c r="B2208" s="48"/>
      <c r="C2208" s="48"/>
      <c r="D2208" s="48"/>
      <c r="E2208" s="48"/>
      <c r="F2208" s="48"/>
      <c r="G2208" s="48"/>
      <c r="H2208" s="48"/>
      <c r="I2208" s="48"/>
      <c r="J2208" s="48"/>
      <c r="K2208" s="48"/>
      <c r="L2208" s="50"/>
      <c r="M2208" s="50"/>
      <c r="N2208" s="48"/>
      <c r="O2208" s="48"/>
      <c r="P2208" s="48"/>
      <c r="Q2208" s="48"/>
      <c r="R2208" s="48"/>
      <c r="S2208" s="49"/>
      <c r="T2208" s="49"/>
      <c r="U2208" s="49"/>
      <c r="V2208" s="48"/>
      <c r="W2208" s="48"/>
      <c r="X2208" s="48"/>
      <c r="Y2208" s="48"/>
      <c r="Z2208" s="48"/>
    </row>
    <row r="2209" spans="2:26" x14ac:dyDescent="0.2">
      <c r="B2209" s="48"/>
      <c r="C2209" s="48"/>
      <c r="D2209" s="48"/>
      <c r="E2209" s="48"/>
      <c r="F2209" s="48"/>
      <c r="G2209" s="48"/>
      <c r="H2209" s="48"/>
      <c r="I2209" s="48"/>
      <c r="J2209" s="48"/>
      <c r="K2209" s="48"/>
      <c r="L2209" s="50"/>
      <c r="M2209" s="50"/>
      <c r="N2209" s="48"/>
      <c r="O2209" s="48"/>
      <c r="P2209" s="48"/>
      <c r="Q2209" s="48"/>
      <c r="R2209" s="48"/>
      <c r="S2209" s="49"/>
      <c r="T2209" s="49"/>
      <c r="U2209" s="49"/>
      <c r="V2209" s="48"/>
      <c r="W2209" s="48"/>
      <c r="X2209" s="48"/>
      <c r="Y2209" s="48"/>
      <c r="Z2209" s="48"/>
    </row>
    <row r="2210" spans="2:26" x14ac:dyDescent="0.2">
      <c r="B2210" s="48"/>
      <c r="C2210" s="48"/>
      <c r="D2210" s="48"/>
      <c r="E2210" s="48"/>
      <c r="F2210" s="48"/>
      <c r="G2210" s="48"/>
      <c r="H2210" s="48"/>
      <c r="I2210" s="48"/>
      <c r="J2210" s="48"/>
      <c r="K2210" s="48"/>
      <c r="L2210" s="50"/>
      <c r="M2210" s="50"/>
      <c r="N2210" s="48"/>
      <c r="O2210" s="48"/>
      <c r="P2210" s="48"/>
      <c r="Q2210" s="48"/>
      <c r="R2210" s="48"/>
      <c r="S2210" s="49"/>
      <c r="T2210" s="49"/>
      <c r="U2210" s="49"/>
      <c r="V2210" s="48"/>
      <c r="W2210" s="48"/>
      <c r="X2210" s="48"/>
      <c r="Y2210" s="48"/>
      <c r="Z2210" s="48"/>
    </row>
    <row r="2211" spans="2:26" x14ac:dyDescent="0.2">
      <c r="B2211" s="48"/>
      <c r="C2211" s="48"/>
      <c r="D2211" s="48"/>
      <c r="E2211" s="48"/>
      <c r="F2211" s="48"/>
      <c r="G2211" s="48"/>
      <c r="H2211" s="48"/>
      <c r="I2211" s="48"/>
      <c r="J2211" s="48"/>
      <c r="K2211" s="48"/>
      <c r="L2211" s="50"/>
      <c r="M2211" s="50"/>
      <c r="N2211" s="48"/>
      <c r="O2211" s="48"/>
      <c r="P2211" s="48"/>
      <c r="Q2211" s="48"/>
      <c r="R2211" s="48"/>
      <c r="S2211" s="49"/>
      <c r="T2211" s="49"/>
      <c r="U2211" s="49"/>
      <c r="V2211" s="48"/>
      <c r="W2211" s="48"/>
      <c r="X2211" s="48"/>
      <c r="Y2211" s="48"/>
      <c r="Z2211" s="48"/>
    </row>
    <row r="2212" spans="2:26" x14ac:dyDescent="0.2">
      <c r="B2212" s="48"/>
      <c r="C2212" s="48"/>
      <c r="D2212" s="48"/>
      <c r="E2212" s="48"/>
      <c r="F2212" s="48"/>
      <c r="G2212" s="48"/>
      <c r="H2212" s="48"/>
      <c r="I2212" s="48"/>
      <c r="J2212" s="48"/>
      <c r="K2212" s="48"/>
      <c r="L2212" s="50"/>
      <c r="M2212" s="50"/>
      <c r="N2212" s="48"/>
      <c r="O2212" s="48"/>
      <c r="P2212" s="48"/>
      <c r="Q2212" s="48"/>
      <c r="R2212" s="48"/>
      <c r="S2212" s="49"/>
      <c r="T2212" s="49"/>
      <c r="U2212" s="49"/>
      <c r="V2212" s="48"/>
      <c r="W2212" s="48"/>
      <c r="X2212" s="48"/>
      <c r="Y2212" s="48"/>
      <c r="Z2212" s="48"/>
    </row>
    <row r="2213" spans="2:26" x14ac:dyDescent="0.2">
      <c r="B2213" s="48"/>
      <c r="C2213" s="48"/>
      <c r="D2213" s="48"/>
      <c r="E2213" s="48"/>
      <c r="F2213" s="48"/>
      <c r="G2213" s="48"/>
      <c r="H2213" s="48"/>
      <c r="I2213" s="48"/>
      <c r="J2213" s="48"/>
      <c r="K2213" s="48"/>
      <c r="L2213" s="50"/>
      <c r="M2213" s="50"/>
      <c r="N2213" s="48"/>
      <c r="O2213" s="48"/>
      <c r="P2213" s="48"/>
      <c r="Q2213" s="48"/>
      <c r="R2213" s="48"/>
      <c r="S2213" s="49"/>
      <c r="T2213" s="49"/>
      <c r="U2213" s="49"/>
      <c r="V2213" s="48"/>
      <c r="W2213" s="48"/>
      <c r="X2213" s="48"/>
      <c r="Y2213" s="48"/>
      <c r="Z2213" s="48"/>
    </row>
    <row r="2214" spans="2:26" x14ac:dyDescent="0.2">
      <c r="B2214" s="48"/>
      <c r="C2214" s="48"/>
      <c r="D2214" s="48"/>
      <c r="E2214" s="48"/>
      <c r="F2214" s="48"/>
      <c r="G2214" s="48"/>
      <c r="H2214" s="48"/>
      <c r="I2214" s="48"/>
      <c r="J2214" s="48"/>
      <c r="K2214" s="48"/>
      <c r="L2214" s="50"/>
      <c r="M2214" s="50"/>
      <c r="N2214" s="48"/>
      <c r="O2214" s="48"/>
      <c r="P2214" s="48"/>
      <c r="Q2214" s="48"/>
      <c r="R2214" s="48"/>
      <c r="S2214" s="49"/>
      <c r="T2214" s="49"/>
      <c r="U2214" s="49"/>
      <c r="V2214" s="48"/>
      <c r="W2214" s="48"/>
      <c r="X2214" s="48"/>
      <c r="Y2214" s="48"/>
      <c r="Z2214" s="48"/>
    </row>
    <row r="2215" spans="2:26" x14ac:dyDescent="0.2">
      <c r="B2215" s="48"/>
      <c r="C2215" s="48"/>
      <c r="D2215" s="48"/>
      <c r="E2215" s="48"/>
      <c r="F2215" s="48"/>
      <c r="G2215" s="48"/>
      <c r="H2215" s="48"/>
      <c r="I2215" s="48"/>
      <c r="J2215" s="48"/>
      <c r="K2215" s="48"/>
      <c r="L2215" s="50"/>
      <c r="M2215" s="50"/>
      <c r="N2215" s="48"/>
      <c r="O2215" s="48"/>
      <c r="P2215" s="48"/>
      <c r="Q2215" s="48"/>
      <c r="R2215" s="48"/>
      <c r="S2215" s="49"/>
      <c r="T2215" s="49"/>
      <c r="U2215" s="49"/>
      <c r="V2215" s="48"/>
      <c r="W2215" s="48"/>
      <c r="X2215" s="48"/>
      <c r="Y2215" s="48"/>
      <c r="Z2215" s="48"/>
    </row>
    <row r="2216" spans="2:26" x14ac:dyDescent="0.2">
      <c r="B2216" s="48"/>
      <c r="C2216" s="48"/>
      <c r="D2216" s="48"/>
      <c r="E2216" s="48"/>
      <c r="F2216" s="48"/>
      <c r="G2216" s="48"/>
      <c r="H2216" s="48"/>
      <c r="I2216" s="48"/>
      <c r="J2216" s="48"/>
      <c r="K2216" s="48"/>
      <c r="L2216" s="50"/>
      <c r="M2216" s="50"/>
      <c r="N2216" s="48"/>
      <c r="O2216" s="48"/>
      <c r="P2216" s="48"/>
      <c r="Q2216" s="48"/>
      <c r="R2216" s="48"/>
      <c r="S2216" s="49"/>
      <c r="T2216" s="49"/>
      <c r="U2216" s="49"/>
      <c r="V2216" s="48"/>
      <c r="W2216" s="48"/>
      <c r="X2216" s="48"/>
      <c r="Y2216" s="48"/>
      <c r="Z2216" s="48"/>
    </row>
    <row r="2217" spans="2:26" x14ac:dyDescent="0.2">
      <c r="B2217" s="48"/>
      <c r="C2217" s="48"/>
      <c r="D2217" s="48"/>
      <c r="E2217" s="48"/>
      <c r="F2217" s="48"/>
      <c r="G2217" s="48"/>
      <c r="H2217" s="48"/>
      <c r="I2217" s="48"/>
      <c r="J2217" s="48"/>
      <c r="K2217" s="48"/>
      <c r="L2217" s="50"/>
      <c r="M2217" s="50"/>
      <c r="N2217" s="48"/>
      <c r="O2217" s="48"/>
      <c r="P2217" s="48"/>
      <c r="Q2217" s="48"/>
      <c r="R2217" s="48"/>
      <c r="S2217" s="49"/>
      <c r="T2217" s="49"/>
      <c r="U2217" s="49"/>
      <c r="V2217" s="48"/>
      <c r="W2217" s="48"/>
      <c r="X2217" s="48"/>
      <c r="Y2217" s="48"/>
      <c r="Z2217" s="48"/>
    </row>
    <row r="2218" spans="2:26" x14ac:dyDescent="0.2">
      <c r="B2218" s="48"/>
      <c r="C2218" s="48"/>
      <c r="D2218" s="48"/>
      <c r="E2218" s="48"/>
      <c r="F2218" s="48"/>
      <c r="G2218" s="48"/>
      <c r="H2218" s="48"/>
      <c r="I2218" s="48"/>
      <c r="J2218" s="48"/>
      <c r="K2218" s="48"/>
      <c r="L2218" s="50"/>
      <c r="M2218" s="50"/>
      <c r="N2218" s="48"/>
      <c r="O2218" s="48"/>
      <c r="P2218" s="48"/>
      <c r="Q2218" s="48"/>
      <c r="R2218" s="48"/>
      <c r="S2218" s="49"/>
      <c r="T2218" s="49"/>
      <c r="U2218" s="49"/>
      <c r="V2218" s="48"/>
      <c r="W2218" s="48"/>
      <c r="X2218" s="48"/>
      <c r="Y2218" s="48"/>
      <c r="Z2218" s="48"/>
    </row>
    <row r="2219" spans="2:26" x14ac:dyDescent="0.2">
      <c r="B2219" s="48"/>
      <c r="C2219" s="48"/>
      <c r="D2219" s="48"/>
      <c r="E2219" s="48"/>
      <c r="F2219" s="48"/>
      <c r="G2219" s="48"/>
      <c r="H2219" s="48"/>
      <c r="I2219" s="48"/>
      <c r="J2219" s="48"/>
      <c r="K2219" s="48"/>
      <c r="L2219" s="50"/>
      <c r="M2219" s="50"/>
      <c r="N2219" s="48"/>
      <c r="O2219" s="48"/>
      <c r="P2219" s="48"/>
      <c r="Q2219" s="48"/>
      <c r="R2219" s="48"/>
      <c r="S2219" s="49"/>
      <c r="T2219" s="49"/>
      <c r="U2219" s="49"/>
      <c r="V2219" s="48"/>
      <c r="W2219" s="48"/>
      <c r="X2219" s="48"/>
      <c r="Y2219" s="48"/>
      <c r="Z2219" s="48"/>
    </row>
    <row r="2220" spans="2:26" x14ac:dyDescent="0.2">
      <c r="B2220" s="48"/>
      <c r="C2220" s="48"/>
      <c r="D2220" s="48"/>
      <c r="E2220" s="48"/>
      <c r="F2220" s="48"/>
      <c r="G2220" s="48"/>
      <c r="H2220" s="48"/>
      <c r="I2220" s="48"/>
      <c r="J2220" s="48"/>
      <c r="K2220" s="48"/>
      <c r="L2220" s="50"/>
      <c r="M2220" s="50"/>
      <c r="N2220" s="48"/>
      <c r="O2220" s="48"/>
      <c r="P2220" s="48"/>
      <c r="Q2220" s="48"/>
      <c r="R2220" s="48"/>
      <c r="S2220" s="49"/>
      <c r="T2220" s="49"/>
      <c r="U2220" s="49"/>
      <c r="V2220" s="48"/>
      <c r="W2220" s="48"/>
      <c r="X2220" s="48"/>
      <c r="Y2220" s="48"/>
      <c r="Z2220" s="48"/>
    </row>
    <row r="2221" spans="2:26" x14ac:dyDescent="0.2">
      <c r="B2221" s="48"/>
      <c r="C2221" s="48"/>
      <c r="D2221" s="48"/>
      <c r="E2221" s="48"/>
      <c r="F2221" s="48"/>
      <c r="G2221" s="48"/>
      <c r="H2221" s="48"/>
      <c r="I2221" s="48"/>
      <c r="J2221" s="48"/>
      <c r="K2221" s="48"/>
      <c r="L2221" s="50"/>
      <c r="M2221" s="50"/>
      <c r="N2221" s="48"/>
      <c r="O2221" s="48"/>
      <c r="P2221" s="48"/>
      <c r="Q2221" s="48"/>
      <c r="R2221" s="48"/>
      <c r="S2221" s="49"/>
      <c r="T2221" s="49"/>
      <c r="U2221" s="49"/>
      <c r="V2221" s="48"/>
      <c r="W2221" s="48"/>
      <c r="X2221" s="48"/>
      <c r="Y2221" s="48"/>
      <c r="Z2221" s="48"/>
    </row>
    <row r="2222" spans="2:26" x14ac:dyDescent="0.2">
      <c r="B2222" s="48"/>
      <c r="C2222" s="48"/>
      <c r="D2222" s="48"/>
      <c r="E2222" s="48"/>
      <c r="F2222" s="48"/>
      <c r="G2222" s="48"/>
      <c r="H2222" s="48"/>
      <c r="I2222" s="48"/>
      <c r="J2222" s="48"/>
      <c r="K2222" s="48"/>
      <c r="L2222" s="50"/>
      <c r="M2222" s="50"/>
      <c r="N2222" s="48"/>
      <c r="O2222" s="48"/>
      <c r="P2222" s="48"/>
      <c r="Q2222" s="48"/>
      <c r="R2222" s="48"/>
      <c r="S2222" s="49"/>
      <c r="T2222" s="49"/>
      <c r="U2222" s="49"/>
      <c r="V2222" s="48"/>
      <c r="W2222" s="48"/>
      <c r="X2222" s="48"/>
      <c r="Y2222" s="48"/>
      <c r="Z2222" s="48"/>
    </row>
    <row r="2223" spans="2:26" x14ac:dyDescent="0.2">
      <c r="B2223" s="48"/>
      <c r="C2223" s="48"/>
      <c r="D2223" s="48"/>
      <c r="E2223" s="48"/>
      <c r="F2223" s="48"/>
      <c r="G2223" s="48"/>
      <c r="H2223" s="48"/>
      <c r="I2223" s="48"/>
      <c r="J2223" s="48"/>
      <c r="K2223" s="48"/>
      <c r="L2223" s="50"/>
      <c r="M2223" s="50"/>
      <c r="N2223" s="48"/>
      <c r="O2223" s="48"/>
      <c r="P2223" s="48"/>
      <c r="Q2223" s="48"/>
      <c r="R2223" s="48"/>
      <c r="S2223" s="49"/>
      <c r="T2223" s="49"/>
      <c r="U2223" s="49"/>
      <c r="V2223" s="48"/>
      <c r="W2223" s="48"/>
      <c r="X2223" s="48"/>
      <c r="Y2223" s="48"/>
      <c r="Z2223" s="48"/>
    </row>
    <row r="2224" spans="2:26" x14ac:dyDescent="0.2">
      <c r="B2224" s="48"/>
      <c r="C2224" s="48"/>
      <c r="D2224" s="48"/>
      <c r="E2224" s="48"/>
      <c r="F2224" s="48"/>
      <c r="G2224" s="48"/>
      <c r="H2224" s="48"/>
      <c r="I2224" s="48"/>
      <c r="J2224" s="48"/>
      <c r="K2224" s="48"/>
      <c r="L2224" s="50"/>
      <c r="M2224" s="50"/>
      <c r="N2224" s="48"/>
      <c r="O2224" s="48"/>
      <c r="P2224" s="48"/>
      <c r="Q2224" s="48"/>
      <c r="R2224" s="48"/>
      <c r="S2224" s="49"/>
      <c r="T2224" s="49"/>
      <c r="U2224" s="49"/>
      <c r="V2224" s="48"/>
      <c r="W2224" s="48"/>
      <c r="X2224" s="48"/>
      <c r="Y2224" s="48"/>
      <c r="Z2224" s="48"/>
    </row>
    <row r="2225" spans="2:26" x14ac:dyDescent="0.2">
      <c r="B2225" s="48"/>
      <c r="C2225" s="48"/>
      <c r="D2225" s="48"/>
      <c r="E2225" s="48"/>
      <c r="F2225" s="48"/>
      <c r="G2225" s="48"/>
      <c r="H2225" s="48"/>
      <c r="I2225" s="48"/>
      <c r="J2225" s="48"/>
      <c r="K2225" s="48"/>
      <c r="L2225" s="50"/>
      <c r="M2225" s="50"/>
      <c r="N2225" s="48"/>
      <c r="O2225" s="48"/>
      <c r="P2225" s="48"/>
      <c r="Q2225" s="48"/>
      <c r="R2225" s="48"/>
      <c r="S2225" s="49"/>
      <c r="T2225" s="49"/>
      <c r="U2225" s="49"/>
      <c r="V2225" s="48"/>
      <c r="W2225" s="48"/>
      <c r="X2225" s="48"/>
      <c r="Y2225" s="48"/>
      <c r="Z2225" s="48"/>
    </row>
    <row r="2226" spans="2:26" x14ac:dyDescent="0.2">
      <c r="B2226" s="48"/>
      <c r="C2226" s="48"/>
      <c r="D2226" s="48"/>
      <c r="E2226" s="48"/>
      <c r="F2226" s="48"/>
      <c r="G2226" s="48"/>
      <c r="H2226" s="48"/>
      <c r="I2226" s="48"/>
      <c r="J2226" s="48"/>
      <c r="K2226" s="48"/>
      <c r="L2226" s="50"/>
      <c r="M2226" s="50"/>
      <c r="N2226" s="48"/>
      <c r="O2226" s="48"/>
      <c r="P2226" s="48"/>
      <c r="Q2226" s="48"/>
      <c r="R2226" s="48"/>
      <c r="S2226" s="49"/>
      <c r="T2226" s="49"/>
      <c r="U2226" s="49"/>
      <c r="V2226" s="48"/>
      <c r="W2226" s="48"/>
      <c r="X2226" s="48"/>
      <c r="Y2226" s="48"/>
      <c r="Z2226" s="48"/>
    </row>
    <row r="2227" spans="2:26" x14ac:dyDescent="0.2">
      <c r="B2227" s="48"/>
      <c r="C2227" s="48"/>
      <c r="D2227" s="48"/>
      <c r="E2227" s="48"/>
      <c r="F2227" s="48"/>
      <c r="G2227" s="48"/>
      <c r="H2227" s="48"/>
      <c r="I2227" s="48"/>
      <c r="J2227" s="48"/>
      <c r="K2227" s="48"/>
      <c r="L2227" s="50"/>
      <c r="M2227" s="50"/>
      <c r="N2227" s="48"/>
      <c r="O2227" s="48"/>
      <c r="P2227" s="48"/>
      <c r="Q2227" s="48"/>
      <c r="R2227" s="48"/>
      <c r="S2227" s="49"/>
      <c r="T2227" s="49"/>
      <c r="U2227" s="49"/>
      <c r="V2227" s="48"/>
      <c r="W2227" s="48"/>
      <c r="X2227" s="48"/>
      <c r="Y2227" s="48"/>
      <c r="Z2227" s="48"/>
    </row>
    <row r="2228" spans="2:26" x14ac:dyDescent="0.2">
      <c r="B2228" s="48"/>
      <c r="C2228" s="48"/>
      <c r="D2228" s="48"/>
      <c r="E2228" s="48"/>
      <c r="F2228" s="48"/>
      <c r="G2228" s="48"/>
      <c r="H2228" s="48"/>
      <c r="I2228" s="48"/>
      <c r="J2228" s="48"/>
      <c r="K2228" s="48"/>
      <c r="L2228" s="50"/>
      <c r="M2228" s="50"/>
      <c r="N2228" s="48"/>
      <c r="O2228" s="48"/>
      <c r="P2228" s="48"/>
      <c r="Q2228" s="48"/>
      <c r="R2228" s="48"/>
      <c r="S2228" s="49"/>
      <c r="T2228" s="49"/>
      <c r="U2228" s="49"/>
      <c r="V2228" s="48"/>
      <c r="W2228" s="48"/>
      <c r="X2228" s="48"/>
      <c r="Y2228" s="48"/>
      <c r="Z2228" s="48"/>
    </row>
    <row r="2229" spans="2:26" x14ac:dyDescent="0.2">
      <c r="B2229" s="48"/>
      <c r="C2229" s="48"/>
      <c r="D2229" s="48"/>
      <c r="E2229" s="48"/>
      <c r="F2229" s="48"/>
      <c r="G2229" s="48"/>
      <c r="H2229" s="48"/>
      <c r="I2229" s="48"/>
      <c r="J2229" s="48"/>
      <c r="K2229" s="48"/>
      <c r="L2229" s="50"/>
      <c r="M2229" s="50"/>
      <c r="N2229" s="48"/>
      <c r="O2229" s="48"/>
      <c r="P2229" s="48"/>
      <c r="Q2229" s="48"/>
      <c r="R2229" s="48"/>
      <c r="S2229" s="49"/>
      <c r="T2229" s="49"/>
      <c r="U2229" s="49"/>
      <c r="V2229" s="48"/>
      <c r="W2229" s="48"/>
      <c r="X2229" s="48"/>
      <c r="Y2229" s="48"/>
      <c r="Z2229" s="48"/>
    </row>
    <row r="2230" spans="2:26" x14ac:dyDescent="0.2">
      <c r="B2230" s="48"/>
      <c r="C2230" s="48"/>
      <c r="D2230" s="48"/>
      <c r="E2230" s="48"/>
      <c r="F2230" s="48"/>
      <c r="G2230" s="48"/>
      <c r="H2230" s="48"/>
      <c r="I2230" s="48"/>
      <c r="J2230" s="48"/>
      <c r="K2230" s="48"/>
      <c r="L2230" s="50"/>
      <c r="M2230" s="50"/>
      <c r="N2230" s="48"/>
      <c r="O2230" s="48"/>
      <c r="P2230" s="48"/>
      <c r="Q2230" s="48"/>
      <c r="R2230" s="48"/>
      <c r="S2230" s="49"/>
      <c r="T2230" s="49"/>
      <c r="U2230" s="49"/>
      <c r="V2230" s="48"/>
      <c r="W2230" s="48"/>
      <c r="X2230" s="48"/>
      <c r="Y2230" s="48"/>
      <c r="Z2230" s="48"/>
    </row>
    <row r="2231" spans="2:26" x14ac:dyDescent="0.2">
      <c r="B2231" s="48"/>
      <c r="C2231" s="48"/>
      <c r="D2231" s="48"/>
      <c r="E2231" s="48"/>
      <c r="F2231" s="48"/>
      <c r="G2231" s="48"/>
      <c r="H2231" s="48"/>
      <c r="I2231" s="48"/>
      <c r="J2231" s="48"/>
      <c r="K2231" s="48"/>
      <c r="L2231" s="50"/>
      <c r="M2231" s="50"/>
      <c r="N2231" s="48"/>
      <c r="O2231" s="48"/>
      <c r="P2231" s="48"/>
      <c r="Q2231" s="48"/>
      <c r="R2231" s="48"/>
      <c r="S2231" s="49"/>
      <c r="T2231" s="49"/>
      <c r="U2231" s="49"/>
      <c r="V2231" s="48"/>
      <c r="W2231" s="48"/>
      <c r="X2231" s="48"/>
      <c r="Y2231" s="48"/>
      <c r="Z2231" s="48"/>
    </row>
    <row r="2232" spans="2:26" x14ac:dyDescent="0.2">
      <c r="B2232" s="48"/>
      <c r="C2232" s="48"/>
      <c r="D2232" s="48"/>
      <c r="E2232" s="48"/>
      <c r="F2232" s="48"/>
      <c r="G2232" s="48"/>
      <c r="H2232" s="48"/>
      <c r="I2232" s="48"/>
      <c r="J2232" s="48"/>
      <c r="K2232" s="48"/>
      <c r="L2232" s="50"/>
      <c r="M2232" s="50"/>
      <c r="N2232" s="48"/>
      <c r="O2232" s="48"/>
      <c r="P2232" s="48"/>
      <c r="Q2232" s="48"/>
      <c r="R2232" s="48"/>
      <c r="S2232" s="49"/>
      <c r="T2232" s="49"/>
      <c r="U2232" s="49"/>
      <c r="V2232" s="48"/>
      <c r="W2232" s="48"/>
      <c r="X2232" s="48"/>
      <c r="Y2232" s="48"/>
      <c r="Z2232" s="48"/>
    </row>
    <row r="2233" spans="2:26" x14ac:dyDescent="0.2">
      <c r="B2233" s="48"/>
      <c r="C2233" s="48"/>
      <c r="D2233" s="48"/>
      <c r="E2233" s="48"/>
      <c r="F2233" s="48"/>
      <c r="G2233" s="48"/>
      <c r="H2233" s="48"/>
      <c r="I2233" s="48"/>
      <c r="J2233" s="48"/>
      <c r="K2233" s="48"/>
      <c r="L2233" s="50"/>
      <c r="M2233" s="50"/>
      <c r="N2233" s="48"/>
      <c r="O2233" s="48"/>
      <c r="P2233" s="48"/>
      <c r="Q2233" s="48"/>
      <c r="R2233" s="48"/>
      <c r="S2233" s="49"/>
      <c r="T2233" s="49"/>
      <c r="U2233" s="49"/>
      <c r="V2233" s="48"/>
      <c r="W2233" s="48"/>
      <c r="X2233" s="48"/>
      <c r="Y2233" s="48"/>
      <c r="Z2233" s="48"/>
    </row>
    <row r="2234" spans="2:26" x14ac:dyDescent="0.2">
      <c r="B2234" s="48"/>
      <c r="C2234" s="48"/>
      <c r="D2234" s="48"/>
      <c r="E2234" s="48"/>
      <c r="F2234" s="48"/>
      <c r="G2234" s="48"/>
      <c r="H2234" s="48"/>
      <c r="I2234" s="48"/>
      <c r="J2234" s="48"/>
      <c r="K2234" s="48"/>
      <c r="L2234" s="50"/>
      <c r="M2234" s="50"/>
      <c r="N2234" s="48"/>
      <c r="O2234" s="48"/>
      <c r="P2234" s="48"/>
      <c r="Q2234" s="48"/>
      <c r="R2234" s="48"/>
      <c r="S2234" s="49"/>
      <c r="T2234" s="49"/>
      <c r="U2234" s="49"/>
      <c r="V2234" s="48"/>
      <c r="W2234" s="48"/>
      <c r="X2234" s="48"/>
      <c r="Y2234" s="48"/>
      <c r="Z2234" s="48"/>
    </row>
    <row r="2235" spans="2:26" x14ac:dyDescent="0.2">
      <c r="B2235" s="48"/>
      <c r="C2235" s="48"/>
      <c r="D2235" s="48"/>
      <c r="E2235" s="48"/>
      <c r="F2235" s="48"/>
      <c r="G2235" s="48"/>
      <c r="H2235" s="48"/>
      <c r="I2235" s="48"/>
      <c r="J2235" s="48"/>
      <c r="K2235" s="48"/>
      <c r="L2235" s="50"/>
      <c r="M2235" s="50"/>
      <c r="N2235" s="48"/>
      <c r="O2235" s="48"/>
      <c r="P2235" s="48"/>
      <c r="Q2235" s="48"/>
      <c r="R2235" s="48"/>
      <c r="S2235" s="49"/>
      <c r="T2235" s="49"/>
      <c r="U2235" s="49"/>
      <c r="V2235" s="48"/>
      <c r="W2235" s="48"/>
      <c r="X2235" s="48"/>
      <c r="Y2235" s="48"/>
      <c r="Z2235" s="48"/>
    </row>
    <row r="2236" spans="2:26" x14ac:dyDescent="0.2">
      <c r="B2236" s="48"/>
      <c r="C2236" s="48"/>
      <c r="D2236" s="48"/>
      <c r="E2236" s="48"/>
      <c r="F2236" s="48"/>
      <c r="G2236" s="48"/>
      <c r="H2236" s="48"/>
      <c r="I2236" s="48"/>
      <c r="J2236" s="48"/>
      <c r="K2236" s="48"/>
      <c r="L2236" s="50"/>
      <c r="M2236" s="50"/>
      <c r="N2236" s="48"/>
      <c r="O2236" s="48"/>
      <c r="P2236" s="48"/>
      <c r="Q2236" s="48"/>
      <c r="R2236" s="48"/>
      <c r="S2236" s="49"/>
      <c r="T2236" s="49"/>
      <c r="U2236" s="49"/>
      <c r="V2236" s="48"/>
      <c r="W2236" s="48"/>
      <c r="X2236" s="48"/>
      <c r="Y2236" s="48"/>
      <c r="Z2236" s="48"/>
    </row>
    <row r="2237" spans="2:26" x14ac:dyDescent="0.2">
      <c r="B2237" s="48"/>
      <c r="C2237" s="48"/>
      <c r="D2237" s="48"/>
      <c r="E2237" s="48"/>
      <c r="F2237" s="48"/>
      <c r="G2237" s="48"/>
      <c r="H2237" s="48"/>
      <c r="I2237" s="48"/>
      <c r="J2237" s="48"/>
      <c r="K2237" s="48"/>
      <c r="L2237" s="50"/>
      <c r="M2237" s="50"/>
      <c r="N2237" s="48"/>
      <c r="O2237" s="48"/>
      <c r="P2237" s="48"/>
      <c r="Q2237" s="48"/>
      <c r="R2237" s="48"/>
      <c r="S2237" s="49"/>
      <c r="T2237" s="49"/>
      <c r="U2237" s="49"/>
      <c r="V2237" s="48"/>
      <c r="W2237" s="48"/>
      <c r="X2237" s="48"/>
      <c r="Y2237" s="48"/>
      <c r="Z2237" s="48"/>
    </row>
    <row r="2238" spans="2:26" x14ac:dyDescent="0.2">
      <c r="B2238" s="48"/>
      <c r="C2238" s="48"/>
      <c r="D2238" s="48"/>
      <c r="E2238" s="48"/>
      <c r="F2238" s="48"/>
      <c r="G2238" s="48"/>
      <c r="H2238" s="48"/>
      <c r="I2238" s="48"/>
      <c r="J2238" s="48"/>
      <c r="K2238" s="48"/>
      <c r="L2238" s="50"/>
      <c r="M2238" s="50"/>
      <c r="N2238" s="48"/>
      <c r="O2238" s="48"/>
      <c r="P2238" s="48"/>
      <c r="Q2238" s="48"/>
      <c r="R2238" s="48"/>
      <c r="S2238" s="49"/>
      <c r="T2238" s="49"/>
      <c r="U2238" s="49"/>
      <c r="V2238" s="48"/>
      <c r="W2238" s="48"/>
      <c r="X2238" s="48"/>
      <c r="Y2238" s="48"/>
      <c r="Z2238" s="48"/>
    </row>
    <row r="2239" spans="2:26" x14ac:dyDescent="0.2">
      <c r="B2239" s="48"/>
      <c r="C2239" s="48"/>
      <c r="D2239" s="48"/>
      <c r="E2239" s="48"/>
      <c r="F2239" s="48"/>
      <c r="G2239" s="48"/>
      <c r="H2239" s="48"/>
      <c r="I2239" s="48"/>
      <c r="J2239" s="48"/>
      <c r="K2239" s="48"/>
      <c r="L2239" s="50"/>
      <c r="M2239" s="50"/>
      <c r="N2239" s="48"/>
      <c r="O2239" s="48"/>
      <c r="P2239" s="48"/>
      <c r="Q2239" s="48"/>
      <c r="R2239" s="48"/>
      <c r="S2239" s="49"/>
      <c r="T2239" s="49"/>
      <c r="U2239" s="49"/>
      <c r="V2239" s="48"/>
      <c r="W2239" s="48"/>
      <c r="X2239" s="48"/>
      <c r="Y2239" s="48"/>
      <c r="Z2239" s="48"/>
    </row>
    <row r="2240" spans="2:26" x14ac:dyDescent="0.2">
      <c r="B2240" s="48"/>
      <c r="C2240" s="48"/>
      <c r="D2240" s="48"/>
      <c r="E2240" s="48"/>
      <c r="F2240" s="48"/>
      <c r="G2240" s="48"/>
      <c r="H2240" s="48"/>
      <c r="I2240" s="48"/>
      <c r="J2240" s="48"/>
      <c r="K2240" s="48"/>
      <c r="L2240" s="50"/>
      <c r="M2240" s="50"/>
      <c r="N2240" s="48"/>
      <c r="O2240" s="48"/>
      <c r="P2240" s="48"/>
      <c r="Q2240" s="48"/>
      <c r="R2240" s="48"/>
      <c r="S2240" s="49"/>
      <c r="T2240" s="49"/>
      <c r="U2240" s="49"/>
      <c r="V2240" s="48"/>
      <c r="W2240" s="48"/>
      <c r="X2240" s="48"/>
      <c r="Y2240" s="48"/>
      <c r="Z2240" s="48"/>
    </row>
    <row r="2241" spans="2:26" x14ac:dyDescent="0.2">
      <c r="B2241" s="48"/>
      <c r="C2241" s="48"/>
      <c r="D2241" s="48"/>
      <c r="E2241" s="48"/>
      <c r="F2241" s="48"/>
      <c r="G2241" s="48"/>
      <c r="H2241" s="48"/>
      <c r="I2241" s="48"/>
      <c r="J2241" s="48"/>
      <c r="K2241" s="48"/>
      <c r="L2241" s="50"/>
      <c r="M2241" s="50"/>
      <c r="N2241" s="48"/>
      <c r="O2241" s="48"/>
      <c r="P2241" s="48"/>
      <c r="Q2241" s="48"/>
      <c r="R2241" s="48"/>
      <c r="S2241" s="49"/>
      <c r="T2241" s="49"/>
      <c r="U2241" s="49"/>
      <c r="V2241" s="48"/>
      <c r="W2241" s="48"/>
      <c r="X2241" s="48"/>
      <c r="Y2241" s="48"/>
      <c r="Z2241" s="48"/>
    </row>
    <row r="2242" spans="2:26" x14ac:dyDescent="0.2">
      <c r="B2242" s="48"/>
      <c r="C2242" s="48"/>
      <c r="D2242" s="48"/>
      <c r="E2242" s="48"/>
      <c r="F2242" s="48"/>
      <c r="G2242" s="48"/>
      <c r="H2242" s="48"/>
      <c r="I2242" s="48"/>
      <c r="J2242" s="48"/>
      <c r="K2242" s="48"/>
      <c r="L2242" s="50"/>
      <c r="M2242" s="50"/>
      <c r="N2242" s="48"/>
      <c r="O2242" s="48"/>
      <c r="P2242" s="48"/>
      <c r="Q2242" s="48"/>
      <c r="R2242" s="48"/>
      <c r="S2242" s="49"/>
      <c r="T2242" s="49"/>
      <c r="U2242" s="49"/>
      <c r="V2242" s="48"/>
      <c r="W2242" s="48"/>
      <c r="X2242" s="48"/>
      <c r="Y2242" s="48"/>
      <c r="Z2242" s="48"/>
    </row>
    <row r="2243" spans="2:26" x14ac:dyDescent="0.2">
      <c r="B2243" s="48"/>
      <c r="C2243" s="48"/>
      <c r="D2243" s="48"/>
      <c r="E2243" s="48"/>
      <c r="F2243" s="48"/>
      <c r="G2243" s="48"/>
      <c r="H2243" s="48"/>
      <c r="I2243" s="48"/>
      <c r="J2243" s="48"/>
      <c r="K2243" s="48"/>
      <c r="L2243" s="50"/>
      <c r="M2243" s="50"/>
      <c r="N2243" s="48"/>
      <c r="O2243" s="48"/>
      <c r="P2243" s="48"/>
      <c r="Q2243" s="48"/>
      <c r="R2243" s="48"/>
      <c r="S2243" s="49"/>
      <c r="T2243" s="49"/>
      <c r="U2243" s="49"/>
      <c r="V2243" s="48"/>
      <c r="W2243" s="48"/>
      <c r="X2243" s="48"/>
      <c r="Y2243" s="48"/>
      <c r="Z2243" s="48"/>
    </row>
    <row r="2244" spans="2:26" x14ac:dyDescent="0.2">
      <c r="B2244" s="48"/>
      <c r="C2244" s="48"/>
      <c r="D2244" s="48"/>
      <c r="E2244" s="48"/>
      <c r="F2244" s="48"/>
      <c r="G2244" s="48"/>
      <c r="H2244" s="48"/>
      <c r="I2244" s="48"/>
      <c r="J2244" s="48"/>
      <c r="K2244" s="48"/>
      <c r="L2244" s="50"/>
      <c r="M2244" s="50"/>
      <c r="N2244" s="48"/>
      <c r="O2244" s="48"/>
      <c r="P2244" s="48"/>
      <c r="Q2244" s="48"/>
      <c r="R2244" s="48"/>
      <c r="S2244" s="49"/>
      <c r="T2244" s="49"/>
      <c r="U2244" s="49"/>
      <c r="V2244" s="48"/>
      <c r="W2244" s="48"/>
      <c r="X2244" s="48"/>
      <c r="Y2244" s="48"/>
      <c r="Z2244" s="48"/>
    </row>
    <row r="2245" spans="2:26" x14ac:dyDescent="0.2">
      <c r="B2245" s="48"/>
      <c r="C2245" s="48"/>
      <c r="D2245" s="48"/>
      <c r="E2245" s="48"/>
      <c r="F2245" s="48"/>
      <c r="G2245" s="48"/>
      <c r="H2245" s="48"/>
      <c r="I2245" s="48"/>
      <c r="J2245" s="48"/>
      <c r="K2245" s="48"/>
      <c r="L2245" s="50"/>
      <c r="M2245" s="50"/>
      <c r="N2245" s="48"/>
      <c r="O2245" s="48"/>
      <c r="P2245" s="48"/>
      <c r="Q2245" s="48"/>
      <c r="R2245" s="48"/>
      <c r="S2245" s="49"/>
      <c r="T2245" s="49"/>
      <c r="U2245" s="49"/>
      <c r="V2245" s="48"/>
      <c r="W2245" s="48"/>
      <c r="X2245" s="48"/>
      <c r="Y2245" s="48"/>
      <c r="Z2245" s="48"/>
    </row>
    <row r="2246" spans="2:26" x14ac:dyDescent="0.2">
      <c r="B2246" s="48"/>
      <c r="C2246" s="48"/>
      <c r="D2246" s="48"/>
      <c r="E2246" s="48"/>
      <c r="F2246" s="48"/>
      <c r="G2246" s="48"/>
      <c r="H2246" s="48"/>
      <c r="I2246" s="48"/>
      <c r="J2246" s="48"/>
      <c r="K2246" s="48"/>
      <c r="L2246" s="50"/>
      <c r="M2246" s="50"/>
      <c r="N2246" s="48"/>
      <c r="O2246" s="48"/>
      <c r="P2246" s="48"/>
      <c r="Q2246" s="48"/>
      <c r="R2246" s="48"/>
      <c r="S2246" s="49"/>
      <c r="T2246" s="49"/>
      <c r="U2246" s="49"/>
      <c r="V2246" s="48"/>
      <c r="W2246" s="48"/>
      <c r="X2246" s="48"/>
      <c r="Y2246" s="48"/>
      <c r="Z2246" s="48"/>
    </row>
    <row r="2247" spans="2:26" x14ac:dyDescent="0.2">
      <c r="B2247" s="48"/>
      <c r="C2247" s="48"/>
      <c r="D2247" s="48"/>
      <c r="E2247" s="48"/>
      <c r="F2247" s="48"/>
      <c r="G2247" s="48"/>
      <c r="H2247" s="48"/>
      <c r="I2247" s="48"/>
      <c r="J2247" s="48"/>
      <c r="K2247" s="48"/>
      <c r="L2247" s="50"/>
      <c r="M2247" s="50"/>
      <c r="N2247" s="48"/>
      <c r="O2247" s="48"/>
      <c r="P2247" s="48"/>
      <c r="Q2247" s="48"/>
      <c r="R2247" s="48"/>
      <c r="S2247" s="49"/>
      <c r="T2247" s="49"/>
      <c r="U2247" s="49"/>
      <c r="V2247" s="48"/>
      <c r="W2247" s="48"/>
      <c r="X2247" s="48"/>
      <c r="Y2247" s="48"/>
      <c r="Z2247" s="48"/>
    </row>
    <row r="2248" spans="2:26" x14ac:dyDescent="0.2">
      <c r="B2248" s="48"/>
      <c r="C2248" s="48"/>
      <c r="D2248" s="48"/>
      <c r="E2248" s="48"/>
      <c r="F2248" s="48"/>
      <c r="G2248" s="48"/>
      <c r="H2248" s="48"/>
      <c r="I2248" s="48"/>
      <c r="J2248" s="48"/>
      <c r="K2248" s="48"/>
      <c r="L2248" s="50"/>
      <c r="M2248" s="50"/>
      <c r="N2248" s="48"/>
      <c r="O2248" s="48"/>
      <c r="P2248" s="48"/>
      <c r="Q2248" s="48"/>
      <c r="R2248" s="48"/>
      <c r="S2248" s="49"/>
      <c r="T2248" s="49"/>
      <c r="U2248" s="49"/>
      <c r="V2248" s="48"/>
      <c r="W2248" s="48"/>
      <c r="X2248" s="48"/>
      <c r="Y2248" s="48"/>
      <c r="Z2248" s="48"/>
    </row>
    <row r="2249" spans="2:26" x14ac:dyDescent="0.2">
      <c r="B2249" s="48"/>
      <c r="C2249" s="48"/>
      <c r="D2249" s="48"/>
      <c r="E2249" s="48"/>
      <c r="F2249" s="48"/>
      <c r="G2249" s="48"/>
      <c r="H2249" s="48"/>
      <c r="I2249" s="48"/>
      <c r="J2249" s="48"/>
      <c r="K2249" s="48"/>
      <c r="L2249" s="50"/>
      <c r="M2249" s="50"/>
      <c r="N2249" s="48"/>
      <c r="O2249" s="48"/>
      <c r="P2249" s="48"/>
      <c r="Q2249" s="48"/>
      <c r="R2249" s="48"/>
      <c r="S2249" s="49"/>
      <c r="T2249" s="49"/>
      <c r="U2249" s="49"/>
      <c r="V2249" s="48"/>
      <c r="W2249" s="48"/>
      <c r="X2249" s="48"/>
      <c r="Y2249" s="48"/>
      <c r="Z2249" s="48"/>
    </row>
    <row r="2250" spans="2:26" x14ac:dyDescent="0.2">
      <c r="B2250" s="48"/>
      <c r="C2250" s="48"/>
      <c r="D2250" s="48"/>
      <c r="E2250" s="48"/>
      <c r="F2250" s="48"/>
      <c r="G2250" s="48"/>
      <c r="H2250" s="48"/>
      <c r="I2250" s="48"/>
      <c r="J2250" s="48"/>
      <c r="K2250" s="48"/>
      <c r="L2250" s="50"/>
      <c r="M2250" s="50"/>
      <c r="N2250" s="48"/>
      <c r="O2250" s="48"/>
      <c r="P2250" s="48"/>
      <c r="Q2250" s="48"/>
      <c r="R2250" s="48"/>
      <c r="S2250" s="49"/>
      <c r="T2250" s="49"/>
      <c r="U2250" s="49"/>
      <c r="V2250" s="48"/>
      <c r="W2250" s="48"/>
      <c r="X2250" s="48"/>
      <c r="Y2250" s="48"/>
      <c r="Z2250" s="48"/>
    </row>
    <row r="2251" spans="2:26" x14ac:dyDescent="0.2">
      <c r="B2251" s="48"/>
      <c r="C2251" s="48"/>
      <c r="D2251" s="48"/>
      <c r="E2251" s="48"/>
      <c r="F2251" s="48"/>
      <c r="G2251" s="48"/>
      <c r="H2251" s="48"/>
      <c r="I2251" s="48"/>
      <c r="J2251" s="48"/>
      <c r="K2251" s="48"/>
      <c r="L2251" s="50"/>
      <c r="M2251" s="50"/>
      <c r="N2251" s="48"/>
      <c r="O2251" s="48"/>
      <c r="P2251" s="48"/>
      <c r="Q2251" s="48"/>
      <c r="R2251" s="48"/>
      <c r="S2251" s="49"/>
      <c r="T2251" s="49"/>
      <c r="U2251" s="49"/>
      <c r="V2251" s="48"/>
      <c r="W2251" s="48"/>
      <c r="X2251" s="48"/>
      <c r="Y2251" s="48"/>
      <c r="Z2251" s="48"/>
    </row>
    <row r="2252" spans="2:26" x14ac:dyDescent="0.2">
      <c r="B2252" s="48"/>
      <c r="C2252" s="48"/>
      <c r="D2252" s="48"/>
      <c r="E2252" s="48"/>
      <c r="F2252" s="48"/>
      <c r="G2252" s="48"/>
      <c r="H2252" s="48"/>
      <c r="I2252" s="48"/>
      <c r="J2252" s="48"/>
      <c r="K2252" s="48"/>
      <c r="L2252" s="50"/>
      <c r="M2252" s="50"/>
      <c r="N2252" s="48"/>
      <c r="O2252" s="48"/>
      <c r="P2252" s="48"/>
      <c r="Q2252" s="48"/>
      <c r="R2252" s="48"/>
      <c r="S2252" s="49"/>
      <c r="T2252" s="49"/>
      <c r="U2252" s="49"/>
      <c r="V2252" s="48"/>
      <c r="W2252" s="48"/>
      <c r="X2252" s="48"/>
      <c r="Y2252" s="48"/>
      <c r="Z2252" s="48"/>
    </row>
    <row r="2253" spans="2:26" x14ac:dyDescent="0.2">
      <c r="B2253" s="48"/>
      <c r="C2253" s="48"/>
      <c r="D2253" s="48"/>
      <c r="E2253" s="48"/>
      <c r="F2253" s="48"/>
      <c r="G2253" s="48"/>
      <c r="H2253" s="48"/>
      <c r="I2253" s="48"/>
      <c r="J2253" s="48"/>
      <c r="K2253" s="48"/>
      <c r="L2253" s="50"/>
      <c r="M2253" s="50"/>
      <c r="N2253" s="48"/>
      <c r="O2253" s="48"/>
      <c r="P2253" s="48"/>
      <c r="Q2253" s="48"/>
      <c r="R2253" s="48"/>
      <c r="S2253" s="49"/>
      <c r="T2253" s="49"/>
      <c r="U2253" s="49"/>
      <c r="V2253" s="48"/>
      <c r="W2253" s="48"/>
      <c r="X2253" s="48"/>
      <c r="Y2253" s="48"/>
      <c r="Z2253" s="48"/>
    </row>
    <row r="2254" spans="2:26" x14ac:dyDescent="0.2">
      <c r="B2254" s="48"/>
      <c r="C2254" s="48"/>
      <c r="D2254" s="48"/>
      <c r="E2254" s="48"/>
      <c r="F2254" s="48"/>
      <c r="G2254" s="48"/>
      <c r="H2254" s="48"/>
      <c r="I2254" s="48"/>
      <c r="J2254" s="48"/>
      <c r="K2254" s="48"/>
      <c r="L2254" s="50"/>
      <c r="M2254" s="50"/>
      <c r="N2254" s="48"/>
      <c r="O2254" s="48"/>
      <c r="P2254" s="48"/>
      <c r="Q2254" s="48"/>
      <c r="R2254" s="48"/>
      <c r="S2254" s="49"/>
      <c r="T2254" s="49"/>
      <c r="U2254" s="49"/>
      <c r="V2254" s="48"/>
      <c r="W2254" s="48"/>
      <c r="X2254" s="48"/>
      <c r="Y2254" s="48"/>
      <c r="Z2254" s="48"/>
    </row>
    <row r="2255" spans="2:26" x14ac:dyDescent="0.2">
      <c r="B2255" s="48"/>
      <c r="C2255" s="48"/>
      <c r="D2255" s="48"/>
      <c r="E2255" s="48"/>
      <c r="F2255" s="48"/>
      <c r="G2255" s="48"/>
      <c r="H2255" s="48"/>
      <c r="I2255" s="48"/>
      <c r="J2255" s="48"/>
      <c r="K2255" s="48"/>
      <c r="L2255" s="50"/>
      <c r="M2255" s="50"/>
      <c r="N2255" s="48"/>
      <c r="O2255" s="48"/>
      <c r="P2255" s="48"/>
      <c r="Q2255" s="48"/>
      <c r="R2255" s="48"/>
      <c r="S2255" s="49"/>
      <c r="T2255" s="49"/>
      <c r="U2255" s="49"/>
      <c r="V2255" s="48"/>
      <c r="W2255" s="48"/>
      <c r="X2255" s="48"/>
      <c r="Y2255" s="48"/>
      <c r="Z2255" s="48"/>
    </row>
    <row r="2256" spans="2:26" x14ac:dyDescent="0.2">
      <c r="B2256" s="48"/>
      <c r="C2256" s="48"/>
      <c r="D2256" s="48"/>
      <c r="E2256" s="48"/>
      <c r="F2256" s="48"/>
      <c r="G2256" s="48"/>
      <c r="H2256" s="48"/>
      <c r="I2256" s="48"/>
      <c r="J2256" s="48"/>
      <c r="K2256" s="48"/>
      <c r="L2256" s="50"/>
      <c r="M2256" s="50"/>
      <c r="N2256" s="48"/>
      <c r="O2256" s="48"/>
      <c r="P2256" s="48"/>
      <c r="Q2256" s="48"/>
      <c r="R2256" s="48"/>
      <c r="S2256" s="49"/>
      <c r="T2256" s="49"/>
      <c r="U2256" s="49"/>
      <c r="V2256" s="48"/>
      <c r="W2256" s="48"/>
      <c r="X2256" s="48"/>
      <c r="Y2256" s="48"/>
      <c r="Z2256" s="48"/>
    </row>
    <row r="2257" spans="2:26" x14ac:dyDescent="0.2">
      <c r="B2257" s="48"/>
      <c r="C2257" s="48"/>
      <c r="D2257" s="48"/>
      <c r="E2257" s="48"/>
      <c r="F2257" s="48"/>
      <c r="G2257" s="48"/>
      <c r="H2257" s="48"/>
      <c r="I2257" s="48"/>
      <c r="J2257" s="48"/>
      <c r="K2257" s="48"/>
      <c r="L2257" s="50"/>
      <c r="M2257" s="50"/>
      <c r="N2257" s="48"/>
      <c r="O2257" s="48"/>
      <c r="P2257" s="48"/>
      <c r="Q2257" s="48"/>
      <c r="R2257" s="48"/>
      <c r="S2257" s="49"/>
      <c r="T2257" s="49"/>
      <c r="U2257" s="49"/>
      <c r="V2257" s="48"/>
      <c r="W2257" s="48"/>
      <c r="X2257" s="48"/>
      <c r="Y2257" s="48"/>
      <c r="Z2257" s="48"/>
    </row>
    <row r="2258" spans="2:26" x14ac:dyDescent="0.2">
      <c r="B2258" s="48"/>
      <c r="C2258" s="48"/>
      <c r="D2258" s="48"/>
      <c r="E2258" s="48"/>
      <c r="F2258" s="48"/>
      <c r="G2258" s="48"/>
      <c r="H2258" s="48"/>
      <c r="I2258" s="48"/>
      <c r="J2258" s="48"/>
      <c r="K2258" s="48"/>
      <c r="L2258" s="50"/>
      <c r="M2258" s="50"/>
      <c r="N2258" s="48"/>
      <c r="O2258" s="48"/>
      <c r="P2258" s="48"/>
      <c r="Q2258" s="48"/>
      <c r="R2258" s="48"/>
      <c r="S2258" s="49"/>
      <c r="T2258" s="49"/>
      <c r="U2258" s="49"/>
      <c r="V2258" s="48"/>
      <c r="W2258" s="48"/>
      <c r="X2258" s="48"/>
      <c r="Y2258" s="48"/>
      <c r="Z2258" s="48"/>
    </row>
    <row r="2259" spans="2:26" x14ac:dyDescent="0.2">
      <c r="B2259" s="48"/>
      <c r="C2259" s="48"/>
      <c r="D2259" s="48"/>
      <c r="E2259" s="48"/>
      <c r="F2259" s="48"/>
      <c r="G2259" s="48"/>
      <c r="H2259" s="48"/>
      <c r="I2259" s="48"/>
      <c r="J2259" s="48"/>
      <c r="K2259" s="48"/>
      <c r="L2259" s="50"/>
      <c r="M2259" s="50"/>
      <c r="N2259" s="48"/>
      <c r="O2259" s="48"/>
      <c r="P2259" s="48"/>
      <c r="Q2259" s="48"/>
      <c r="R2259" s="48"/>
      <c r="S2259" s="49"/>
      <c r="T2259" s="49"/>
      <c r="U2259" s="49"/>
      <c r="V2259" s="48"/>
      <c r="W2259" s="48"/>
      <c r="X2259" s="48"/>
      <c r="Y2259" s="48"/>
      <c r="Z2259" s="48"/>
    </row>
    <row r="2260" spans="2:26" x14ac:dyDescent="0.2">
      <c r="B2260" s="48"/>
      <c r="C2260" s="48"/>
      <c r="D2260" s="48"/>
      <c r="E2260" s="48"/>
      <c r="F2260" s="48"/>
      <c r="G2260" s="48"/>
      <c r="H2260" s="48"/>
      <c r="I2260" s="48"/>
      <c r="J2260" s="48"/>
      <c r="K2260" s="48"/>
      <c r="L2260" s="50"/>
      <c r="M2260" s="50"/>
      <c r="N2260" s="48"/>
      <c r="O2260" s="48"/>
      <c r="P2260" s="48"/>
      <c r="Q2260" s="48"/>
      <c r="R2260" s="48"/>
      <c r="S2260" s="49"/>
      <c r="T2260" s="49"/>
      <c r="U2260" s="49"/>
      <c r="V2260" s="48"/>
      <c r="W2260" s="48"/>
      <c r="X2260" s="48"/>
      <c r="Y2260" s="48"/>
      <c r="Z2260" s="48"/>
    </row>
    <row r="2261" spans="2:26" x14ac:dyDescent="0.2">
      <c r="B2261" s="48"/>
      <c r="C2261" s="48"/>
      <c r="D2261" s="48"/>
      <c r="E2261" s="48"/>
      <c r="F2261" s="48"/>
      <c r="G2261" s="48"/>
      <c r="H2261" s="48"/>
      <c r="I2261" s="48"/>
      <c r="J2261" s="48"/>
      <c r="K2261" s="48"/>
      <c r="L2261" s="50"/>
      <c r="M2261" s="50"/>
      <c r="N2261" s="48"/>
      <c r="O2261" s="48"/>
      <c r="P2261" s="48"/>
      <c r="Q2261" s="48"/>
      <c r="R2261" s="48"/>
      <c r="S2261" s="49"/>
      <c r="T2261" s="49"/>
      <c r="U2261" s="49"/>
      <c r="V2261" s="48"/>
      <c r="W2261" s="48"/>
      <c r="X2261" s="48"/>
      <c r="Y2261" s="48"/>
      <c r="Z2261" s="48"/>
    </row>
    <row r="2262" spans="2:26" x14ac:dyDescent="0.2">
      <c r="B2262" s="48"/>
      <c r="C2262" s="48"/>
      <c r="D2262" s="48"/>
      <c r="E2262" s="48"/>
      <c r="F2262" s="48"/>
      <c r="G2262" s="48"/>
      <c r="H2262" s="48"/>
      <c r="I2262" s="48"/>
      <c r="J2262" s="48"/>
      <c r="K2262" s="48"/>
      <c r="L2262" s="50"/>
      <c r="M2262" s="50"/>
      <c r="N2262" s="48"/>
      <c r="O2262" s="48"/>
      <c r="P2262" s="48"/>
      <c r="Q2262" s="48"/>
      <c r="R2262" s="48"/>
      <c r="S2262" s="49"/>
      <c r="T2262" s="49"/>
      <c r="U2262" s="49"/>
      <c r="V2262" s="48"/>
      <c r="W2262" s="48"/>
      <c r="X2262" s="48"/>
      <c r="Y2262" s="48"/>
      <c r="Z2262" s="48"/>
    </row>
    <row r="2263" spans="2:26" x14ac:dyDescent="0.2">
      <c r="B2263" s="48"/>
      <c r="C2263" s="48"/>
      <c r="D2263" s="48"/>
      <c r="E2263" s="48"/>
      <c r="F2263" s="48"/>
      <c r="G2263" s="48"/>
      <c r="H2263" s="48"/>
      <c r="I2263" s="48"/>
      <c r="J2263" s="48"/>
      <c r="K2263" s="48"/>
      <c r="L2263" s="50"/>
      <c r="M2263" s="50"/>
      <c r="N2263" s="48"/>
      <c r="O2263" s="48"/>
      <c r="P2263" s="48"/>
      <c r="Q2263" s="48"/>
      <c r="R2263" s="48"/>
      <c r="S2263" s="49"/>
      <c r="T2263" s="49"/>
      <c r="U2263" s="49"/>
      <c r="V2263" s="48"/>
      <c r="W2263" s="48"/>
      <c r="X2263" s="48"/>
      <c r="Y2263" s="48"/>
      <c r="Z2263" s="48"/>
    </row>
    <row r="2264" spans="2:26" x14ac:dyDescent="0.2">
      <c r="B2264" s="48"/>
      <c r="C2264" s="48"/>
      <c r="D2264" s="48"/>
      <c r="E2264" s="48"/>
      <c r="F2264" s="48"/>
      <c r="G2264" s="48"/>
      <c r="H2264" s="48"/>
      <c r="I2264" s="48"/>
      <c r="J2264" s="48"/>
      <c r="K2264" s="48"/>
      <c r="L2264" s="50"/>
      <c r="M2264" s="50"/>
      <c r="N2264" s="48"/>
      <c r="O2264" s="48"/>
      <c r="P2264" s="48"/>
      <c r="Q2264" s="48"/>
      <c r="R2264" s="48"/>
      <c r="S2264" s="49"/>
      <c r="T2264" s="49"/>
      <c r="U2264" s="49"/>
      <c r="V2264" s="48"/>
      <c r="W2264" s="48"/>
      <c r="X2264" s="48"/>
      <c r="Y2264" s="48"/>
      <c r="Z2264" s="48"/>
    </row>
    <row r="2265" spans="2:26" x14ac:dyDescent="0.2">
      <c r="B2265" s="48"/>
      <c r="C2265" s="48"/>
      <c r="D2265" s="48"/>
      <c r="E2265" s="48"/>
      <c r="F2265" s="48"/>
      <c r="G2265" s="48"/>
      <c r="H2265" s="48"/>
      <c r="I2265" s="48"/>
      <c r="J2265" s="48"/>
      <c r="K2265" s="48"/>
      <c r="L2265" s="50"/>
      <c r="M2265" s="50"/>
      <c r="N2265" s="48"/>
      <c r="O2265" s="48"/>
      <c r="P2265" s="48"/>
      <c r="Q2265" s="48"/>
      <c r="R2265" s="48"/>
      <c r="S2265" s="49"/>
      <c r="T2265" s="49"/>
      <c r="U2265" s="49"/>
      <c r="V2265" s="48"/>
      <c r="W2265" s="48"/>
      <c r="X2265" s="48"/>
      <c r="Y2265" s="48"/>
      <c r="Z2265" s="48"/>
    </row>
    <row r="2266" spans="2:26" x14ac:dyDescent="0.2">
      <c r="B2266" s="48"/>
      <c r="C2266" s="48"/>
      <c r="D2266" s="48"/>
      <c r="E2266" s="48"/>
      <c r="F2266" s="48"/>
      <c r="G2266" s="48"/>
      <c r="H2266" s="48"/>
      <c r="I2266" s="48"/>
      <c r="J2266" s="48"/>
      <c r="K2266" s="48"/>
      <c r="L2266" s="50"/>
      <c r="M2266" s="50"/>
      <c r="N2266" s="48"/>
      <c r="O2266" s="48"/>
      <c r="P2266" s="48"/>
      <c r="Q2266" s="48"/>
      <c r="R2266" s="48"/>
      <c r="S2266" s="49"/>
      <c r="T2266" s="49"/>
      <c r="U2266" s="49"/>
      <c r="V2266" s="48"/>
      <c r="W2266" s="48"/>
      <c r="X2266" s="48"/>
      <c r="Y2266" s="48"/>
      <c r="Z2266" s="48"/>
    </row>
    <row r="2267" spans="2:26" x14ac:dyDescent="0.2">
      <c r="B2267" s="48"/>
      <c r="C2267" s="48"/>
      <c r="D2267" s="48"/>
      <c r="E2267" s="48"/>
      <c r="F2267" s="48"/>
      <c r="G2267" s="48"/>
      <c r="H2267" s="48"/>
      <c r="I2267" s="48"/>
      <c r="J2267" s="48"/>
      <c r="K2267" s="48"/>
      <c r="L2267" s="50"/>
      <c r="M2267" s="50"/>
      <c r="N2267" s="48"/>
      <c r="O2267" s="48"/>
      <c r="P2267" s="48"/>
      <c r="Q2267" s="48"/>
      <c r="R2267" s="48"/>
      <c r="S2267" s="49"/>
      <c r="T2267" s="49"/>
      <c r="U2267" s="49"/>
      <c r="V2267" s="48"/>
      <c r="W2267" s="48"/>
      <c r="X2267" s="48"/>
      <c r="Y2267" s="48"/>
      <c r="Z2267" s="48"/>
    </row>
    <row r="2268" spans="2:26" x14ac:dyDescent="0.2">
      <c r="B2268" s="48"/>
      <c r="C2268" s="48"/>
      <c r="D2268" s="48"/>
      <c r="E2268" s="48"/>
      <c r="F2268" s="48"/>
      <c r="G2268" s="48"/>
      <c r="H2268" s="48"/>
      <c r="I2268" s="48"/>
      <c r="J2268" s="48"/>
      <c r="K2268" s="48"/>
      <c r="L2268" s="50"/>
      <c r="M2268" s="50"/>
      <c r="N2268" s="48"/>
      <c r="O2268" s="48"/>
      <c r="P2268" s="48"/>
      <c r="Q2268" s="48"/>
      <c r="R2268" s="48"/>
      <c r="S2268" s="49"/>
      <c r="T2268" s="49"/>
      <c r="U2268" s="49"/>
      <c r="V2268" s="48"/>
      <c r="W2268" s="48"/>
      <c r="X2268" s="48"/>
      <c r="Y2268" s="48"/>
      <c r="Z2268" s="48"/>
    </row>
    <row r="2269" spans="2:26" x14ac:dyDescent="0.2">
      <c r="B2269" s="48"/>
      <c r="C2269" s="48"/>
      <c r="D2269" s="48"/>
      <c r="E2269" s="48"/>
      <c r="F2269" s="48"/>
      <c r="G2269" s="48"/>
      <c r="H2269" s="48"/>
      <c r="I2269" s="48"/>
      <c r="J2269" s="48"/>
      <c r="K2269" s="48"/>
      <c r="L2269" s="50"/>
      <c r="M2269" s="50"/>
      <c r="N2269" s="48"/>
      <c r="O2269" s="48"/>
      <c r="P2269" s="48"/>
      <c r="Q2269" s="48"/>
      <c r="R2269" s="48"/>
      <c r="S2269" s="49"/>
      <c r="T2269" s="49"/>
      <c r="U2269" s="49"/>
      <c r="V2269" s="48"/>
      <c r="W2269" s="48"/>
      <c r="X2269" s="48"/>
      <c r="Y2269" s="48"/>
      <c r="Z2269" s="48"/>
    </row>
    <row r="2270" spans="2:26" x14ac:dyDescent="0.2">
      <c r="B2270" s="48"/>
      <c r="C2270" s="48"/>
      <c r="D2270" s="48"/>
      <c r="E2270" s="48"/>
      <c r="F2270" s="48"/>
      <c r="G2270" s="48"/>
      <c r="H2270" s="48"/>
      <c r="I2270" s="48"/>
      <c r="J2270" s="48"/>
      <c r="K2270" s="48"/>
      <c r="L2270" s="50"/>
      <c r="M2270" s="50"/>
      <c r="N2270" s="48"/>
      <c r="O2270" s="48"/>
      <c r="P2270" s="48"/>
      <c r="Q2270" s="48"/>
      <c r="R2270" s="48"/>
      <c r="S2270" s="49"/>
      <c r="T2270" s="49"/>
      <c r="U2270" s="49"/>
      <c r="V2270" s="48"/>
      <c r="W2270" s="48"/>
      <c r="X2270" s="48"/>
      <c r="Y2270" s="48"/>
      <c r="Z2270" s="48"/>
    </row>
    <row r="2271" spans="2:26" x14ac:dyDescent="0.2">
      <c r="B2271" s="48"/>
      <c r="C2271" s="48"/>
      <c r="D2271" s="48"/>
      <c r="E2271" s="48"/>
      <c r="F2271" s="48"/>
      <c r="G2271" s="48"/>
      <c r="H2271" s="48"/>
      <c r="I2271" s="48"/>
      <c r="J2271" s="48"/>
      <c r="K2271" s="48"/>
      <c r="L2271" s="50"/>
      <c r="M2271" s="50"/>
      <c r="N2271" s="48"/>
      <c r="O2271" s="48"/>
      <c r="P2271" s="48"/>
      <c r="Q2271" s="48"/>
      <c r="R2271" s="48"/>
      <c r="S2271" s="49"/>
      <c r="T2271" s="49"/>
      <c r="U2271" s="49"/>
      <c r="V2271" s="48"/>
      <c r="W2271" s="48"/>
      <c r="X2271" s="48"/>
      <c r="Y2271" s="48"/>
      <c r="Z2271" s="48"/>
    </row>
    <row r="2272" spans="2:26" x14ac:dyDescent="0.2">
      <c r="B2272" s="48"/>
      <c r="C2272" s="48"/>
      <c r="D2272" s="48"/>
      <c r="E2272" s="48"/>
      <c r="F2272" s="48"/>
      <c r="G2272" s="48"/>
      <c r="H2272" s="48"/>
      <c r="I2272" s="48"/>
      <c r="J2272" s="48"/>
      <c r="K2272" s="48"/>
      <c r="L2272" s="50"/>
      <c r="M2272" s="50"/>
      <c r="N2272" s="48"/>
      <c r="O2272" s="48"/>
      <c r="P2272" s="48"/>
      <c r="Q2272" s="48"/>
      <c r="R2272" s="48"/>
      <c r="S2272" s="49"/>
      <c r="T2272" s="49"/>
      <c r="U2272" s="49"/>
      <c r="V2272" s="48"/>
      <c r="W2272" s="48"/>
      <c r="X2272" s="48"/>
      <c r="Y2272" s="48"/>
      <c r="Z2272" s="48"/>
    </row>
    <row r="2273" spans="2:26" x14ac:dyDescent="0.2">
      <c r="B2273" s="48"/>
      <c r="C2273" s="48"/>
      <c r="D2273" s="48"/>
      <c r="E2273" s="48"/>
      <c r="F2273" s="48"/>
      <c r="G2273" s="48"/>
      <c r="H2273" s="48"/>
      <c r="I2273" s="48"/>
      <c r="J2273" s="48"/>
      <c r="K2273" s="48"/>
      <c r="L2273" s="50"/>
      <c r="M2273" s="50"/>
      <c r="N2273" s="48"/>
      <c r="O2273" s="48"/>
      <c r="P2273" s="48"/>
      <c r="Q2273" s="48"/>
      <c r="R2273" s="48"/>
      <c r="S2273" s="49"/>
      <c r="T2273" s="49"/>
      <c r="U2273" s="49"/>
      <c r="V2273" s="48"/>
      <c r="W2273" s="48"/>
      <c r="X2273" s="48"/>
      <c r="Y2273" s="48"/>
      <c r="Z2273" s="48"/>
    </row>
    <row r="2274" spans="2:26" x14ac:dyDescent="0.2">
      <c r="B2274" s="48"/>
      <c r="C2274" s="48"/>
      <c r="D2274" s="48"/>
      <c r="E2274" s="48"/>
      <c r="F2274" s="48"/>
      <c r="G2274" s="48"/>
      <c r="H2274" s="48"/>
      <c r="I2274" s="48"/>
      <c r="J2274" s="48"/>
      <c r="K2274" s="48"/>
      <c r="L2274" s="50"/>
      <c r="M2274" s="50"/>
      <c r="N2274" s="48"/>
      <c r="O2274" s="48"/>
      <c r="P2274" s="48"/>
      <c r="Q2274" s="48"/>
      <c r="R2274" s="48"/>
      <c r="S2274" s="49"/>
      <c r="T2274" s="49"/>
      <c r="U2274" s="49"/>
      <c r="V2274" s="48"/>
      <c r="W2274" s="48"/>
      <c r="X2274" s="48"/>
      <c r="Y2274" s="48"/>
      <c r="Z2274" s="48"/>
    </row>
    <row r="2275" spans="2:26" x14ac:dyDescent="0.2">
      <c r="B2275" s="48"/>
      <c r="C2275" s="48"/>
      <c r="D2275" s="48"/>
      <c r="E2275" s="48"/>
      <c r="F2275" s="48"/>
      <c r="G2275" s="48"/>
      <c r="H2275" s="48"/>
      <c r="I2275" s="48"/>
      <c r="J2275" s="48"/>
      <c r="K2275" s="48"/>
      <c r="L2275" s="50"/>
      <c r="M2275" s="50"/>
      <c r="N2275" s="48"/>
      <c r="O2275" s="48"/>
      <c r="P2275" s="48"/>
      <c r="Q2275" s="48"/>
      <c r="R2275" s="48"/>
      <c r="S2275" s="49"/>
      <c r="T2275" s="49"/>
      <c r="U2275" s="49"/>
      <c r="V2275" s="48"/>
      <c r="W2275" s="48"/>
      <c r="X2275" s="48"/>
      <c r="Y2275" s="48"/>
      <c r="Z2275" s="48"/>
    </row>
    <row r="2276" spans="2:26" x14ac:dyDescent="0.2">
      <c r="B2276" s="48"/>
      <c r="C2276" s="48"/>
      <c r="D2276" s="48"/>
      <c r="E2276" s="48"/>
      <c r="F2276" s="48"/>
      <c r="G2276" s="48"/>
      <c r="H2276" s="48"/>
      <c r="I2276" s="48"/>
      <c r="J2276" s="48"/>
      <c r="K2276" s="48"/>
      <c r="L2276" s="50"/>
      <c r="M2276" s="50"/>
      <c r="N2276" s="48"/>
      <c r="O2276" s="48"/>
      <c r="P2276" s="48"/>
      <c r="Q2276" s="48"/>
      <c r="R2276" s="48"/>
      <c r="S2276" s="49"/>
      <c r="T2276" s="49"/>
      <c r="U2276" s="49"/>
      <c r="V2276" s="48"/>
      <c r="W2276" s="48"/>
      <c r="X2276" s="48"/>
      <c r="Y2276" s="48"/>
      <c r="Z2276" s="48"/>
    </row>
    <row r="2277" spans="2:26" x14ac:dyDescent="0.2">
      <c r="B2277" s="48"/>
      <c r="C2277" s="48"/>
      <c r="D2277" s="48"/>
      <c r="E2277" s="48"/>
      <c r="F2277" s="48"/>
      <c r="G2277" s="48"/>
      <c r="H2277" s="48"/>
      <c r="I2277" s="48"/>
      <c r="J2277" s="48"/>
      <c r="K2277" s="48"/>
      <c r="L2277" s="50"/>
      <c r="M2277" s="50"/>
      <c r="N2277" s="48"/>
      <c r="O2277" s="48"/>
      <c r="P2277" s="48"/>
      <c r="Q2277" s="48"/>
      <c r="R2277" s="48"/>
      <c r="S2277" s="49"/>
      <c r="T2277" s="49"/>
      <c r="U2277" s="49"/>
      <c r="V2277" s="48"/>
      <c r="W2277" s="48"/>
      <c r="X2277" s="48"/>
      <c r="Y2277" s="48"/>
      <c r="Z2277" s="48"/>
    </row>
    <row r="2278" spans="2:26" x14ac:dyDescent="0.2">
      <c r="B2278" s="48"/>
      <c r="C2278" s="48"/>
      <c r="D2278" s="48"/>
      <c r="E2278" s="48"/>
      <c r="F2278" s="48"/>
      <c r="G2278" s="48"/>
      <c r="H2278" s="48"/>
      <c r="I2278" s="48"/>
      <c r="J2278" s="48"/>
      <c r="K2278" s="48"/>
      <c r="L2278" s="50"/>
      <c r="M2278" s="50"/>
      <c r="N2278" s="48"/>
      <c r="O2278" s="48"/>
      <c r="P2278" s="48"/>
      <c r="Q2278" s="48"/>
      <c r="R2278" s="48"/>
      <c r="S2278" s="49"/>
      <c r="T2278" s="49"/>
      <c r="U2278" s="49"/>
      <c r="V2278" s="48"/>
      <c r="W2278" s="48"/>
      <c r="X2278" s="48"/>
      <c r="Y2278" s="48"/>
      <c r="Z2278" s="48"/>
    </row>
    <row r="2279" spans="2:26" x14ac:dyDescent="0.2">
      <c r="B2279" s="48"/>
      <c r="C2279" s="48"/>
      <c r="D2279" s="48"/>
      <c r="E2279" s="48"/>
      <c r="F2279" s="48"/>
      <c r="G2279" s="48"/>
      <c r="H2279" s="48"/>
      <c r="I2279" s="48"/>
      <c r="J2279" s="48"/>
      <c r="K2279" s="48"/>
      <c r="L2279" s="50"/>
      <c r="M2279" s="50"/>
      <c r="N2279" s="48"/>
      <c r="O2279" s="48"/>
      <c r="P2279" s="48"/>
      <c r="Q2279" s="48"/>
      <c r="R2279" s="48"/>
      <c r="S2279" s="49"/>
      <c r="T2279" s="49"/>
      <c r="U2279" s="49"/>
      <c r="V2279" s="48"/>
      <c r="W2279" s="48"/>
      <c r="X2279" s="48"/>
      <c r="Y2279" s="48"/>
      <c r="Z2279" s="48"/>
    </row>
    <row r="2280" spans="2:26" x14ac:dyDescent="0.2">
      <c r="B2280" s="48"/>
      <c r="C2280" s="48"/>
      <c r="D2280" s="48"/>
      <c r="E2280" s="48"/>
      <c r="F2280" s="48"/>
      <c r="G2280" s="48"/>
      <c r="H2280" s="48"/>
      <c r="I2280" s="48"/>
      <c r="J2280" s="48"/>
      <c r="K2280" s="48"/>
      <c r="L2280" s="50"/>
      <c r="M2280" s="50"/>
      <c r="N2280" s="48"/>
      <c r="O2280" s="48"/>
      <c r="P2280" s="48"/>
      <c r="Q2280" s="48"/>
      <c r="R2280" s="48"/>
      <c r="S2280" s="49"/>
      <c r="T2280" s="49"/>
      <c r="U2280" s="49"/>
      <c r="V2280" s="48"/>
      <c r="W2280" s="48"/>
      <c r="X2280" s="48"/>
      <c r="Y2280" s="48"/>
      <c r="Z2280" s="48"/>
    </row>
    <row r="2281" spans="2:26" x14ac:dyDescent="0.2">
      <c r="B2281" s="48"/>
      <c r="C2281" s="48"/>
      <c r="D2281" s="48"/>
      <c r="E2281" s="48"/>
      <c r="F2281" s="48"/>
      <c r="G2281" s="48"/>
      <c r="H2281" s="48"/>
      <c r="I2281" s="48"/>
      <c r="J2281" s="48"/>
      <c r="K2281" s="48"/>
      <c r="L2281" s="50"/>
      <c r="M2281" s="50"/>
      <c r="N2281" s="48"/>
      <c r="O2281" s="48"/>
      <c r="P2281" s="48"/>
      <c r="Q2281" s="48"/>
      <c r="R2281" s="48"/>
      <c r="S2281" s="49"/>
      <c r="T2281" s="49"/>
      <c r="U2281" s="49"/>
      <c r="V2281" s="48"/>
      <c r="W2281" s="48"/>
      <c r="X2281" s="48"/>
      <c r="Y2281" s="48"/>
      <c r="Z2281" s="48"/>
    </row>
    <row r="2282" spans="2:26" x14ac:dyDescent="0.2">
      <c r="B2282" s="48"/>
      <c r="C2282" s="48"/>
      <c r="D2282" s="48"/>
      <c r="E2282" s="48"/>
      <c r="F2282" s="48"/>
      <c r="G2282" s="48"/>
      <c r="H2282" s="48"/>
      <c r="I2282" s="48"/>
      <c r="J2282" s="48"/>
      <c r="K2282" s="48"/>
      <c r="L2282" s="50"/>
      <c r="M2282" s="50"/>
      <c r="N2282" s="48"/>
      <c r="O2282" s="48"/>
      <c r="P2282" s="48"/>
      <c r="Q2282" s="48"/>
      <c r="R2282" s="48"/>
      <c r="S2282" s="49"/>
      <c r="T2282" s="49"/>
      <c r="U2282" s="49"/>
      <c r="V2282" s="48"/>
      <c r="W2282" s="48"/>
      <c r="X2282" s="48"/>
      <c r="Y2282" s="48"/>
      <c r="Z2282" s="48"/>
    </row>
    <row r="2283" spans="2:26" x14ac:dyDescent="0.2">
      <c r="B2283" s="48"/>
      <c r="C2283" s="48"/>
      <c r="D2283" s="48"/>
      <c r="E2283" s="48"/>
      <c r="F2283" s="48"/>
      <c r="G2283" s="48"/>
      <c r="H2283" s="48"/>
      <c r="I2283" s="48"/>
      <c r="J2283" s="48"/>
      <c r="K2283" s="48"/>
      <c r="L2283" s="50"/>
      <c r="M2283" s="50"/>
      <c r="N2283" s="48"/>
      <c r="O2283" s="48"/>
      <c r="P2283" s="48"/>
      <c r="Q2283" s="48"/>
      <c r="R2283" s="48"/>
      <c r="S2283" s="49"/>
      <c r="T2283" s="49"/>
      <c r="U2283" s="49"/>
      <c r="V2283" s="48"/>
      <c r="W2283" s="48"/>
      <c r="X2283" s="48"/>
      <c r="Y2283" s="48"/>
      <c r="Z2283" s="48"/>
    </row>
    <row r="2284" spans="2:26" x14ac:dyDescent="0.2">
      <c r="B2284" s="48"/>
      <c r="C2284" s="48"/>
      <c r="D2284" s="48"/>
      <c r="E2284" s="48"/>
      <c r="F2284" s="48"/>
      <c r="G2284" s="48"/>
      <c r="H2284" s="48"/>
      <c r="I2284" s="48"/>
      <c r="J2284" s="48"/>
      <c r="K2284" s="48"/>
      <c r="L2284" s="50"/>
      <c r="M2284" s="50"/>
      <c r="N2284" s="48"/>
      <c r="O2284" s="48"/>
      <c r="P2284" s="48"/>
      <c r="Q2284" s="48"/>
      <c r="R2284" s="48"/>
      <c r="S2284" s="49"/>
      <c r="T2284" s="49"/>
      <c r="U2284" s="49"/>
      <c r="V2284" s="48"/>
      <c r="W2284" s="48"/>
      <c r="X2284" s="48"/>
      <c r="Y2284" s="48"/>
      <c r="Z2284" s="48"/>
    </row>
    <row r="2285" spans="2:26" x14ac:dyDescent="0.2">
      <c r="B2285" s="48"/>
      <c r="C2285" s="48"/>
      <c r="D2285" s="48"/>
      <c r="E2285" s="48"/>
      <c r="F2285" s="48"/>
      <c r="G2285" s="48"/>
      <c r="H2285" s="48"/>
      <c r="I2285" s="48"/>
      <c r="J2285" s="48"/>
      <c r="K2285" s="48"/>
      <c r="L2285" s="50"/>
      <c r="M2285" s="50"/>
      <c r="N2285" s="48"/>
      <c r="O2285" s="48"/>
      <c r="P2285" s="48"/>
      <c r="Q2285" s="48"/>
      <c r="R2285" s="48"/>
      <c r="S2285" s="49"/>
      <c r="T2285" s="49"/>
      <c r="U2285" s="49"/>
      <c r="V2285" s="48"/>
      <c r="W2285" s="48"/>
      <c r="X2285" s="48"/>
      <c r="Y2285" s="48"/>
      <c r="Z2285" s="48"/>
    </row>
    <row r="2286" spans="2:26" x14ac:dyDescent="0.2">
      <c r="B2286" s="48"/>
      <c r="C2286" s="48"/>
      <c r="D2286" s="48"/>
      <c r="E2286" s="48"/>
      <c r="F2286" s="48"/>
      <c r="G2286" s="48"/>
      <c r="H2286" s="48"/>
      <c r="I2286" s="48"/>
      <c r="J2286" s="48"/>
      <c r="K2286" s="48"/>
      <c r="L2286" s="50"/>
      <c r="M2286" s="50"/>
      <c r="N2286" s="48"/>
      <c r="O2286" s="48"/>
      <c r="P2286" s="48"/>
      <c r="Q2286" s="48"/>
      <c r="R2286" s="48"/>
      <c r="S2286" s="49"/>
      <c r="T2286" s="49"/>
      <c r="U2286" s="49"/>
      <c r="V2286" s="48"/>
      <c r="W2286" s="48"/>
      <c r="X2286" s="48"/>
      <c r="Y2286" s="48"/>
      <c r="Z2286" s="48"/>
    </row>
    <row r="2287" spans="2:26" x14ac:dyDescent="0.2">
      <c r="B2287" s="48"/>
      <c r="C2287" s="48"/>
      <c r="D2287" s="48"/>
      <c r="E2287" s="48"/>
      <c r="F2287" s="48"/>
      <c r="G2287" s="48"/>
      <c r="H2287" s="48"/>
      <c r="I2287" s="48"/>
      <c r="J2287" s="48"/>
      <c r="K2287" s="48"/>
      <c r="L2287" s="50"/>
      <c r="M2287" s="50"/>
      <c r="N2287" s="48"/>
      <c r="O2287" s="48"/>
      <c r="P2287" s="48"/>
      <c r="Q2287" s="48"/>
      <c r="R2287" s="48"/>
      <c r="S2287" s="49"/>
      <c r="T2287" s="49"/>
      <c r="U2287" s="49"/>
      <c r="V2287" s="48"/>
      <c r="W2287" s="48"/>
      <c r="X2287" s="48"/>
      <c r="Y2287" s="48"/>
      <c r="Z2287" s="48"/>
    </row>
    <row r="2288" spans="2:26" x14ac:dyDescent="0.2">
      <c r="B2288" s="48"/>
      <c r="C2288" s="48"/>
      <c r="D2288" s="48"/>
      <c r="E2288" s="48"/>
      <c r="F2288" s="48"/>
      <c r="G2288" s="48"/>
      <c r="H2288" s="48"/>
      <c r="I2288" s="48"/>
      <c r="J2288" s="48"/>
      <c r="K2288" s="48"/>
      <c r="L2288" s="50"/>
      <c r="M2288" s="50"/>
      <c r="N2288" s="48"/>
      <c r="O2288" s="48"/>
      <c r="P2288" s="48"/>
      <c r="Q2288" s="48"/>
      <c r="R2288" s="48"/>
      <c r="S2288" s="49"/>
      <c r="T2288" s="49"/>
      <c r="U2288" s="49"/>
      <c r="V2288" s="48"/>
      <c r="W2288" s="48"/>
      <c r="X2288" s="48"/>
      <c r="Y2288" s="48"/>
      <c r="Z2288" s="48"/>
    </row>
    <row r="2289" spans="2:26" x14ac:dyDescent="0.2">
      <c r="B2289" s="48"/>
      <c r="C2289" s="48"/>
      <c r="D2289" s="48"/>
      <c r="E2289" s="48"/>
      <c r="F2289" s="48"/>
      <c r="G2289" s="48"/>
      <c r="H2289" s="48"/>
      <c r="I2289" s="48"/>
      <c r="J2289" s="48"/>
      <c r="K2289" s="48"/>
      <c r="L2289" s="50"/>
      <c r="M2289" s="50"/>
      <c r="N2289" s="48"/>
      <c r="O2289" s="48"/>
      <c r="P2289" s="48"/>
      <c r="Q2289" s="48"/>
      <c r="R2289" s="48"/>
      <c r="S2289" s="49"/>
      <c r="T2289" s="49"/>
      <c r="U2289" s="49"/>
      <c r="V2289" s="48"/>
      <c r="W2289" s="48"/>
      <c r="X2289" s="48"/>
      <c r="Y2289" s="48"/>
      <c r="Z2289" s="48"/>
    </row>
    <row r="2290" spans="2:26" x14ac:dyDescent="0.2">
      <c r="B2290" s="48"/>
      <c r="C2290" s="48"/>
      <c r="D2290" s="48"/>
      <c r="E2290" s="48"/>
      <c r="F2290" s="48"/>
      <c r="G2290" s="48"/>
      <c r="H2290" s="48"/>
      <c r="I2290" s="48"/>
      <c r="J2290" s="48"/>
      <c r="K2290" s="48"/>
      <c r="L2290" s="50"/>
      <c r="M2290" s="50"/>
      <c r="N2290" s="48"/>
      <c r="O2290" s="48"/>
      <c r="P2290" s="48"/>
      <c r="Q2290" s="48"/>
      <c r="R2290" s="48"/>
      <c r="S2290" s="49"/>
      <c r="T2290" s="49"/>
      <c r="U2290" s="49"/>
      <c r="V2290" s="48"/>
      <c r="W2290" s="48"/>
      <c r="X2290" s="48"/>
      <c r="Y2290" s="48"/>
      <c r="Z2290" s="48"/>
    </row>
    <row r="2291" spans="2:26" x14ac:dyDescent="0.2">
      <c r="B2291" s="48"/>
      <c r="C2291" s="48"/>
      <c r="D2291" s="48"/>
      <c r="E2291" s="48"/>
      <c r="F2291" s="48"/>
      <c r="G2291" s="48"/>
      <c r="H2291" s="48"/>
      <c r="I2291" s="48"/>
      <c r="J2291" s="48"/>
      <c r="K2291" s="48"/>
      <c r="L2291" s="50"/>
      <c r="M2291" s="50"/>
      <c r="N2291" s="48"/>
      <c r="O2291" s="48"/>
      <c r="P2291" s="48"/>
      <c r="Q2291" s="48"/>
      <c r="R2291" s="48"/>
      <c r="S2291" s="49"/>
      <c r="T2291" s="49"/>
      <c r="U2291" s="49"/>
      <c r="V2291" s="48"/>
      <c r="W2291" s="48"/>
      <c r="X2291" s="48"/>
      <c r="Y2291" s="48"/>
      <c r="Z2291" s="48"/>
    </row>
    <row r="2292" spans="2:26" x14ac:dyDescent="0.2">
      <c r="B2292" s="48"/>
      <c r="C2292" s="48"/>
      <c r="D2292" s="48"/>
      <c r="E2292" s="48"/>
      <c r="F2292" s="48"/>
      <c r="G2292" s="48"/>
      <c r="H2292" s="48"/>
      <c r="I2292" s="48"/>
      <c r="J2292" s="48"/>
      <c r="K2292" s="48"/>
      <c r="L2292" s="50"/>
      <c r="M2292" s="50"/>
      <c r="N2292" s="48"/>
      <c r="O2292" s="48"/>
      <c r="P2292" s="48"/>
      <c r="Q2292" s="48"/>
      <c r="R2292" s="48"/>
      <c r="S2292" s="49"/>
      <c r="T2292" s="49"/>
      <c r="U2292" s="49"/>
      <c r="V2292" s="48"/>
      <c r="W2292" s="48"/>
      <c r="X2292" s="48"/>
      <c r="Y2292" s="48"/>
      <c r="Z2292" s="48"/>
    </row>
    <row r="2293" spans="2:26" x14ac:dyDescent="0.2">
      <c r="B2293" s="48"/>
      <c r="C2293" s="48"/>
      <c r="D2293" s="48"/>
      <c r="E2293" s="48"/>
      <c r="F2293" s="48"/>
      <c r="G2293" s="48"/>
      <c r="H2293" s="48"/>
      <c r="I2293" s="48"/>
      <c r="J2293" s="48"/>
      <c r="K2293" s="48"/>
      <c r="L2293" s="50"/>
      <c r="M2293" s="50"/>
      <c r="N2293" s="48"/>
      <c r="O2293" s="48"/>
      <c r="P2293" s="48"/>
      <c r="Q2293" s="48"/>
      <c r="R2293" s="48"/>
      <c r="S2293" s="49"/>
      <c r="T2293" s="49"/>
      <c r="U2293" s="49"/>
      <c r="V2293" s="48"/>
      <c r="W2293" s="48"/>
      <c r="X2293" s="48"/>
      <c r="Y2293" s="48"/>
      <c r="Z2293" s="48"/>
    </row>
    <row r="2294" spans="2:26" x14ac:dyDescent="0.2">
      <c r="B2294" s="48"/>
      <c r="C2294" s="48"/>
      <c r="D2294" s="48"/>
      <c r="E2294" s="48"/>
      <c r="F2294" s="48"/>
      <c r="G2294" s="48"/>
      <c r="H2294" s="48"/>
      <c r="I2294" s="48"/>
      <c r="J2294" s="48"/>
      <c r="K2294" s="48"/>
      <c r="L2294" s="50"/>
      <c r="M2294" s="50"/>
      <c r="N2294" s="48"/>
      <c r="O2294" s="48"/>
      <c r="P2294" s="48"/>
      <c r="Q2294" s="48"/>
      <c r="R2294" s="48"/>
      <c r="S2294" s="49"/>
      <c r="T2294" s="49"/>
      <c r="U2294" s="49"/>
      <c r="V2294" s="48"/>
      <c r="W2294" s="48"/>
      <c r="X2294" s="48"/>
      <c r="Y2294" s="48"/>
      <c r="Z2294" s="48"/>
    </row>
    <row r="2295" spans="2:26" x14ac:dyDescent="0.2">
      <c r="B2295" s="48"/>
      <c r="C2295" s="48"/>
      <c r="D2295" s="48"/>
      <c r="E2295" s="48"/>
      <c r="F2295" s="48"/>
      <c r="G2295" s="48"/>
      <c r="H2295" s="48"/>
      <c r="I2295" s="48"/>
      <c r="J2295" s="48"/>
      <c r="K2295" s="48"/>
      <c r="L2295" s="50"/>
      <c r="M2295" s="50"/>
      <c r="N2295" s="48"/>
      <c r="O2295" s="48"/>
      <c r="P2295" s="48"/>
      <c r="Q2295" s="48"/>
      <c r="R2295" s="48"/>
      <c r="S2295" s="49"/>
      <c r="T2295" s="49"/>
      <c r="U2295" s="49"/>
      <c r="V2295" s="48"/>
      <c r="W2295" s="48"/>
      <c r="X2295" s="48"/>
      <c r="Y2295" s="48"/>
      <c r="Z2295" s="48"/>
    </row>
    <row r="2296" spans="2:26" x14ac:dyDescent="0.2">
      <c r="B2296" s="48"/>
      <c r="C2296" s="48"/>
      <c r="D2296" s="48"/>
      <c r="E2296" s="48"/>
      <c r="F2296" s="48"/>
      <c r="G2296" s="48"/>
      <c r="H2296" s="48"/>
      <c r="I2296" s="48"/>
      <c r="J2296" s="48"/>
      <c r="K2296" s="48"/>
      <c r="L2296" s="50"/>
      <c r="M2296" s="50"/>
      <c r="N2296" s="48"/>
      <c r="O2296" s="48"/>
      <c r="P2296" s="48"/>
      <c r="Q2296" s="48"/>
      <c r="R2296" s="48"/>
      <c r="S2296" s="49"/>
      <c r="T2296" s="49"/>
      <c r="U2296" s="49"/>
      <c r="V2296" s="48"/>
      <c r="W2296" s="48"/>
      <c r="X2296" s="48"/>
      <c r="Y2296" s="48"/>
      <c r="Z2296" s="48"/>
    </row>
    <row r="2297" spans="2:26" x14ac:dyDescent="0.2">
      <c r="B2297" s="48"/>
      <c r="C2297" s="48"/>
      <c r="D2297" s="48"/>
      <c r="E2297" s="48"/>
      <c r="F2297" s="48"/>
      <c r="G2297" s="48"/>
      <c r="H2297" s="48"/>
      <c r="I2297" s="48"/>
      <c r="J2297" s="48"/>
      <c r="K2297" s="48"/>
      <c r="L2297" s="50"/>
      <c r="M2297" s="50"/>
      <c r="N2297" s="48"/>
      <c r="O2297" s="48"/>
      <c r="P2297" s="48"/>
      <c r="Q2297" s="48"/>
      <c r="R2297" s="48"/>
      <c r="S2297" s="49"/>
      <c r="T2297" s="49"/>
      <c r="U2297" s="49"/>
      <c r="V2297" s="48"/>
      <c r="W2297" s="48"/>
      <c r="X2297" s="48"/>
      <c r="Y2297" s="48"/>
      <c r="Z2297" s="48"/>
    </row>
    <row r="2298" spans="2:26" x14ac:dyDescent="0.2">
      <c r="B2298" s="48"/>
      <c r="C2298" s="48"/>
      <c r="D2298" s="48"/>
      <c r="E2298" s="48"/>
      <c r="F2298" s="48"/>
      <c r="G2298" s="48"/>
      <c r="H2298" s="48"/>
      <c r="I2298" s="48"/>
      <c r="J2298" s="48"/>
      <c r="K2298" s="48"/>
      <c r="L2298" s="50"/>
      <c r="M2298" s="50"/>
      <c r="N2298" s="48"/>
      <c r="O2298" s="48"/>
      <c r="P2298" s="48"/>
      <c r="Q2298" s="48"/>
      <c r="R2298" s="48"/>
      <c r="S2298" s="49"/>
      <c r="T2298" s="49"/>
      <c r="U2298" s="49"/>
      <c r="V2298" s="48"/>
      <c r="W2298" s="48"/>
      <c r="X2298" s="48"/>
      <c r="Y2298" s="48"/>
      <c r="Z2298" s="48"/>
    </row>
    <row r="2299" spans="2:26" x14ac:dyDescent="0.2">
      <c r="B2299" s="48"/>
      <c r="C2299" s="48"/>
      <c r="D2299" s="48"/>
      <c r="E2299" s="48"/>
      <c r="F2299" s="48"/>
      <c r="G2299" s="48"/>
      <c r="H2299" s="48"/>
      <c r="I2299" s="48"/>
      <c r="J2299" s="48"/>
      <c r="K2299" s="48"/>
      <c r="L2299" s="50"/>
      <c r="M2299" s="50"/>
      <c r="N2299" s="48"/>
      <c r="O2299" s="48"/>
      <c r="P2299" s="48"/>
      <c r="Q2299" s="48"/>
      <c r="R2299" s="48"/>
      <c r="S2299" s="49"/>
      <c r="T2299" s="49"/>
      <c r="U2299" s="49"/>
      <c r="V2299" s="48"/>
      <c r="W2299" s="48"/>
      <c r="X2299" s="48"/>
      <c r="Y2299" s="48"/>
      <c r="Z2299" s="48"/>
    </row>
    <row r="2300" spans="2:26" x14ac:dyDescent="0.2">
      <c r="B2300" s="48"/>
      <c r="C2300" s="48"/>
      <c r="D2300" s="48"/>
      <c r="E2300" s="48"/>
      <c r="F2300" s="48"/>
      <c r="G2300" s="48"/>
      <c r="H2300" s="48"/>
      <c r="I2300" s="48"/>
      <c r="J2300" s="48"/>
      <c r="K2300" s="48"/>
      <c r="L2300" s="50"/>
      <c r="M2300" s="50"/>
      <c r="N2300" s="48"/>
      <c r="O2300" s="48"/>
      <c r="P2300" s="48"/>
      <c r="Q2300" s="48"/>
      <c r="R2300" s="48"/>
      <c r="S2300" s="49"/>
      <c r="T2300" s="49"/>
      <c r="U2300" s="49"/>
      <c r="V2300" s="48"/>
      <c r="W2300" s="48"/>
      <c r="X2300" s="48"/>
      <c r="Y2300" s="48"/>
      <c r="Z2300" s="48"/>
    </row>
    <row r="2301" spans="2:26" x14ac:dyDescent="0.2">
      <c r="B2301" s="48"/>
      <c r="C2301" s="48"/>
      <c r="D2301" s="48"/>
      <c r="E2301" s="48"/>
      <c r="F2301" s="48"/>
      <c r="G2301" s="48"/>
      <c r="H2301" s="48"/>
      <c r="I2301" s="48"/>
      <c r="J2301" s="48"/>
      <c r="K2301" s="48"/>
      <c r="L2301" s="50"/>
      <c r="M2301" s="50"/>
      <c r="N2301" s="48"/>
      <c r="O2301" s="48"/>
      <c r="P2301" s="48"/>
      <c r="Q2301" s="48"/>
      <c r="R2301" s="48"/>
      <c r="S2301" s="49"/>
      <c r="T2301" s="49"/>
      <c r="U2301" s="49"/>
      <c r="V2301" s="48"/>
      <c r="W2301" s="48"/>
      <c r="X2301" s="48"/>
      <c r="Y2301" s="48"/>
      <c r="Z2301" s="48"/>
    </row>
    <row r="2302" spans="2:26" x14ac:dyDescent="0.2">
      <c r="B2302" s="48"/>
      <c r="C2302" s="48"/>
      <c r="D2302" s="48"/>
      <c r="E2302" s="48"/>
      <c r="F2302" s="48"/>
      <c r="G2302" s="48"/>
      <c r="H2302" s="48"/>
      <c r="I2302" s="48"/>
      <c r="J2302" s="48"/>
      <c r="K2302" s="48"/>
      <c r="L2302" s="50"/>
      <c r="M2302" s="50"/>
      <c r="N2302" s="48"/>
      <c r="O2302" s="48"/>
      <c r="P2302" s="48"/>
      <c r="Q2302" s="48"/>
      <c r="R2302" s="48"/>
      <c r="S2302" s="49"/>
      <c r="T2302" s="49"/>
      <c r="U2302" s="49"/>
      <c r="V2302" s="48"/>
      <c r="W2302" s="48"/>
      <c r="X2302" s="48"/>
      <c r="Y2302" s="48"/>
      <c r="Z2302" s="48"/>
    </row>
    <row r="2303" spans="2:26" x14ac:dyDescent="0.2">
      <c r="B2303" s="48"/>
      <c r="C2303" s="48"/>
      <c r="D2303" s="48"/>
      <c r="E2303" s="48"/>
      <c r="F2303" s="48"/>
      <c r="G2303" s="48"/>
      <c r="H2303" s="48"/>
      <c r="I2303" s="48"/>
      <c r="J2303" s="48"/>
      <c r="K2303" s="48"/>
      <c r="L2303" s="50"/>
      <c r="M2303" s="50"/>
      <c r="N2303" s="48"/>
      <c r="O2303" s="48"/>
      <c r="P2303" s="48"/>
      <c r="Q2303" s="48"/>
      <c r="R2303" s="48"/>
      <c r="S2303" s="49"/>
      <c r="T2303" s="49"/>
      <c r="U2303" s="49"/>
      <c r="V2303" s="48"/>
      <c r="W2303" s="48"/>
      <c r="X2303" s="48"/>
      <c r="Y2303" s="48"/>
      <c r="Z2303" s="48"/>
    </row>
    <row r="2304" spans="2:26" x14ac:dyDescent="0.2">
      <c r="B2304" s="48"/>
      <c r="C2304" s="48"/>
      <c r="D2304" s="48"/>
      <c r="E2304" s="48"/>
      <c r="F2304" s="48"/>
      <c r="G2304" s="48"/>
      <c r="H2304" s="48"/>
      <c r="I2304" s="48"/>
      <c r="J2304" s="48"/>
      <c r="K2304" s="48"/>
      <c r="L2304" s="50"/>
      <c r="M2304" s="50"/>
      <c r="N2304" s="48"/>
      <c r="O2304" s="48"/>
      <c r="P2304" s="48"/>
      <c r="Q2304" s="48"/>
      <c r="R2304" s="48"/>
      <c r="S2304" s="49"/>
      <c r="T2304" s="49"/>
      <c r="U2304" s="49"/>
      <c r="V2304" s="48"/>
      <c r="W2304" s="48"/>
      <c r="X2304" s="48"/>
      <c r="Y2304" s="48"/>
      <c r="Z2304" s="48"/>
    </row>
    <row r="2305" spans="2:26" x14ac:dyDescent="0.2">
      <c r="B2305" s="48"/>
      <c r="C2305" s="48"/>
      <c r="D2305" s="48"/>
      <c r="E2305" s="48"/>
      <c r="F2305" s="48"/>
      <c r="G2305" s="48"/>
      <c r="H2305" s="48"/>
      <c r="I2305" s="48"/>
      <c r="J2305" s="48"/>
      <c r="K2305" s="48"/>
      <c r="L2305" s="50"/>
      <c r="M2305" s="50"/>
      <c r="N2305" s="48"/>
      <c r="O2305" s="48"/>
      <c r="P2305" s="48"/>
      <c r="Q2305" s="48"/>
      <c r="R2305" s="48"/>
      <c r="S2305" s="49"/>
      <c r="T2305" s="49"/>
      <c r="U2305" s="49"/>
      <c r="V2305" s="48"/>
      <c r="W2305" s="48"/>
      <c r="X2305" s="48"/>
      <c r="Y2305" s="48"/>
      <c r="Z2305" s="48"/>
    </row>
    <row r="2306" spans="2:26" x14ac:dyDescent="0.2">
      <c r="B2306" s="48"/>
      <c r="C2306" s="48"/>
      <c r="D2306" s="48"/>
      <c r="E2306" s="48"/>
      <c r="F2306" s="48"/>
      <c r="G2306" s="48"/>
      <c r="H2306" s="48"/>
      <c r="I2306" s="48"/>
      <c r="J2306" s="48"/>
      <c r="K2306" s="48"/>
      <c r="L2306" s="50"/>
      <c r="M2306" s="50"/>
      <c r="N2306" s="48"/>
      <c r="O2306" s="48"/>
      <c r="P2306" s="48"/>
      <c r="Q2306" s="48"/>
      <c r="R2306" s="48"/>
      <c r="S2306" s="49"/>
      <c r="T2306" s="49"/>
      <c r="U2306" s="49"/>
      <c r="V2306" s="48"/>
      <c r="W2306" s="48"/>
      <c r="X2306" s="48"/>
      <c r="Y2306" s="48"/>
      <c r="Z2306" s="48"/>
    </row>
    <row r="2307" spans="2:26" x14ac:dyDescent="0.2">
      <c r="B2307" s="48"/>
      <c r="C2307" s="48"/>
      <c r="D2307" s="48"/>
      <c r="E2307" s="48"/>
      <c r="F2307" s="48"/>
      <c r="G2307" s="48"/>
      <c r="H2307" s="48"/>
      <c r="I2307" s="48"/>
      <c r="J2307" s="48"/>
      <c r="K2307" s="48"/>
      <c r="L2307" s="50"/>
      <c r="M2307" s="50"/>
      <c r="N2307" s="48"/>
      <c r="O2307" s="48"/>
      <c r="P2307" s="48"/>
      <c r="Q2307" s="48"/>
      <c r="R2307" s="48"/>
      <c r="S2307" s="49"/>
      <c r="T2307" s="49"/>
      <c r="U2307" s="49"/>
      <c r="V2307" s="48"/>
      <c r="W2307" s="48"/>
      <c r="X2307" s="48"/>
      <c r="Y2307" s="48"/>
      <c r="Z2307" s="48"/>
    </row>
    <row r="2308" spans="2:26" x14ac:dyDescent="0.2">
      <c r="B2308" s="48"/>
      <c r="C2308" s="48"/>
      <c r="D2308" s="48"/>
      <c r="E2308" s="48"/>
      <c r="F2308" s="48"/>
      <c r="G2308" s="48"/>
      <c r="H2308" s="48"/>
      <c r="I2308" s="48"/>
      <c r="J2308" s="48"/>
      <c r="K2308" s="48"/>
      <c r="L2308" s="50"/>
      <c r="M2308" s="50"/>
      <c r="N2308" s="48"/>
      <c r="O2308" s="48"/>
      <c r="P2308" s="48"/>
      <c r="Q2308" s="48"/>
      <c r="R2308" s="48"/>
      <c r="S2308" s="49"/>
      <c r="T2308" s="49"/>
      <c r="U2308" s="49"/>
      <c r="V2308" s="48"/>
      <c r="W2308" s="48"/>
      <c r="X2308" s="48"/>
      <c r="Y2308" s="48"/>
      <c r="Z2308" s="48"/>
    </row>
    <row r="2309" spans="2:26" x14ac:dyDescent="0.2">
      <c r="B2309" s="48"/>
      <c r="C2309" s="48"/>
      <c r="D2309" s="48"/>
      <c r="E2309" s="48"/>
      <c r="F2309" s="48"/>
      <c r="G2309" s="48"/>
      <c r="H2309" s="48"/>
      <c r="I2309" s="48"/>
      <c r="J2309" s="48"/>
      <c r="K2309" s="48"/>
      <c r="L2309" s="50"/>
      <c r="M2309" s="50"/>
      <c r="N2309" s="48"/>
      <c r="O2309" s="48"/>
      <c r="P2309" s="48"/>
      <c r="Q2309" s="48"/>
      <c r="R2309" s="48"/>
      <c r="S2309" s="49"/>
      <c r="T2309" s="49"/>
      <c r="U2309" s="49"/>
      <c r="V2309" s="48"/>
      <c r="W2309" s="48"/>
      <c r="X2309" s="48"/>
      <c r="Y2309" s="48"/>
      <c r="Z2309" s="48"/>
    </row>
    <row r="2310" spans="2:26" x14ac:dyDescent="0.2">
      <c r="B2310" s="48"/>
      <c r="C2310" s="48"/>
      <c r="D2310" s="48"/>
      <c r="E2310" s="48"/>
      <c r="F2310" s="48"/>
      <c r="G2310" s="48"/>
      <c r="H2310" s="48"/>
      <c r="I2310" s="48"/>
      <c r="J2310" s="48"/>
      <c r="K2310" s="48"/>
      <c r="L2310" s="50"/>
      <c r="M2310" s="50"/>
      <c r="N2310" s="48"/>
      <c r="O2310" s="48"/>
      <c r="P2310" s="48"/>
      <c r="Q2310" s="48"/>
      <c r="R2310" s="48"/>
      <c r="S2310" s="49"/>
      <c r="T2310" s="49"/>
      <c r="U2310" s="49"/>
      <c r="V2310" s="48"/>
      <c r="W2310" s="48"/>
      <c r="X2310" s="48"/>
      <c r="Y2310" s="48"/>
      <c r="Z2310" s="48"/>
    </row>
    <row r="2311" spans="2:26" x14ac:dyDescent="0.2">
      <c r="B2311" s="48"/>
      <c r="C2311" s="48"/>
      <c r="D2311" s="48"/>
      <c r="E2311" s="48"/>
      <c r="F2311" s="48"/>
      <c r="G2311" s="48"/>
      <c r="H2311" s="48"/>
      <c r="I2311" s="48"/>
      <c r="J2311" s="48"/>
      <c r="K2311" s="48"/>
      <c r="L2311" s="50"/>
      <c r="M2311" s="50"/>
      <c r="N2311" s="48"/>
      <c r="O2311" s="48"/>
      <c r="P2311" s="48"/>
      <c r="Q2311" s="48"/>
      <c r="R2311" s="48"/>
      <c r="S2311" s="49"/>
      <c r="T2311" s="49"/>
      <c r="U2311" s="49"/>
      <c r="V2311" s="48"/>
      <c r="W2311" s="48"/>
      <c r="X2311" s="48"/>
      <c r="Y2311" s="48"/>
      <c r="Z2311" s="48"/>
    </row>
    <row r="2312" spans="2:26" x14ac:dyDescent="0.2">
      <c r="B2312" s="48"/>
      <c r="C2312" s="48"/>
      <c r="D2312" s="48"/>
      <c r="E2312" s="48"/>
      <c r="F2312" s="48"/>
      <c r="G2312" s="48"/>
      <c r="H2312" s="48"/>
      <c r="I2312" s="48"/>
      <c r="J2312" s="48"/>
      <c r="K2312" s="48"/>
      <c r="L2312" s="50"/>
      <c r="M2312" s="50"/>
      <c r="N2312" s="48"/>
      <c r="O2312" s="48"/>
      <c r="P2312" s="48"/>
      <c r="Q2312" s="48"/>
      <c r="R2312" s="48"/>
      <c r="S2312" s="49"/>
      <c r="T2312" s="49"/>
      <c r="U2312" s="49"/>
      <c r="V2312" s="48"/>
      <c r="W2312" s="48"/>
      <c r="X2312" s="48"/>
      <c r="Y2312" s="48"/>
      <c r="Z2312" s="48"/>
    </row>
    <row r="2313" spans="2:26" x14ac:dyDescent="0.2">
      <c r="B2313" s="48"/>
      <c r="C2313" s="48"/>
      <c r="D2313" s="48"/>
      <c r="E2313" s="48"/>
      <c r="F2313" s="48"/>
      <c r="G2313" s="48"/>
      <c r="H2313" s="48"/>
      <c r="I2313" s="48"/>
      <c r="J2313" s="48"/>
      <c r="K2313" s="48"/>
      <c r="L2313" s="50"/>
      <c r="M2313" s="50"/>
      <c r="N2313" s="48"/>
      <c r="O2313" s="48"/>
      <c r="P2313" s="48"/>
      <c r="Q2313" s="48"/>
      <c r="R2313" s="48"/>
      <c r="S2313" s="49"/>
      <c r="T2313" s="49"/>
      <c r="U2313" s="49"/>
      <c r="V2313" s="48"/>
      <c r="W2313" s="48"/>
      <c r="X2313" s="48"/>
      <c r="Y2313" s="48"/>
      <c r="Z2313" s="48"/>
    </row>
    <row r="2314" spans="2:26" x14ac:dyDescent="0.2">
      <c r="B2314" s="48"/>
      <c r="C2314" s="48"/>
      <c r="D2314" s="48"/>
      <c r="E2314" s="48"/>
      <c r="F2314" s="48"/>
      <c r="G2314" s="48"/>
      <c r="H2314" s="48"/>
      <c r="I2314" s="48"/>
      <c r="J2314" s="48"/>
      <c r="K2314" s="48"/>
      <c r="L2314" s="50"/>
      <c r="M2314" s="50"/>
      <c r="N2314" s="48"/>
      <c r="O2314" s="48"/>
      <c r="P2314" s="48"/>
      <c r="Q2314" s="48"/>
      <c r="R2314" s="48"/>
      <c r="S2314" s="49"/>
      <c r="T2314" s="49"/>
      <c r="U2314" s="49"/>
      <c r="V2314" s="48"/>
      <c r="W2314" s="48"/>
      <c r="X2314" s="48"/>
      <c r="Y2314" s="48"/>
      <c r="Z2314" s="48"/>
    </row>
    <row r="2315" spans="2:26" x14ac:dyDescent="0.2">
      <c r="B2315" s="48"/>
      <c r="C2315" s="48"/>
      <c r="D2315" s="48"/>
      <c r="E2315" s="48"/>
      <c r="F2315" s="48"/>
      <c r="G2315" s="48"/>
      <c r="H2315" s="48"/>
      <c r="I2315" s="48"/>
      <c r="J2315" s="48"/>
      <c r="K2315" s="48"/>
      <c r="L2315" s="50"/>
      <c r="M2315" s="50"/>
      <c r="N2315" s="48"/>
      <c r="O2315" s="48"/>
      <c r="P2315" s="48"/>
      <c r="Q2315" s="48"/>
      <c r="R2315" s="48"/>
      <c r="S2315" s="49"/>
      <c r="T2315" s="49"/>
      <c r="U2315" s="49"/>
      <c r="V2315" s="48"/>
      <c r="W2315" s="48"/>
      <c r="X2315" s="48"/>
      <c r="Y2315" s="48"/>
      <c r="Z2315" s="48"/>
    </row>
    <row r="2316" spans="2:26" x14ac:dyDescent="0.2">
      <c r="B2316" s="48"/>
      <c r="C2316" s="48"/>
      <c r="D2316" s="48"/>
      <c r="E2316" s="48"/>
      <c r="F2316" s="48"/>
      <c r="G2316" s="48"/>
      <c r="H2316" s="48"/>
      <c r="I2316" s="48"/>
      <c r="J2316" s="48"/>
      <c r="K2316" s="48"/>
      <c r="L2316" s="50"/>
      <c r="M2316" s="50"/>
      <c r="N2316" s="48"/>
      <c r="O2316" s="48"/>
      <c r="P2316" s="48"/>
      <c r="Q2316" s="48"/>
      <c r="R2316" s="48"/>
      <c r="S2316" s="49"/>
      <c r="T2316" s="49"/>
      <c r="U2316" s="49"/>
      <c r="V2316" s="48"/>
      <c r="W2316" s="48"/>
      <c r="X2316" s="48"/>
      <c r="Y2316" s="48"/>
      <c r="Z2316" s="48"/>
    </row>
    <row r="2317" spans="2:26" x14ac:dyDescent="0.2">
      <c r="B2317" s="48"/>
      <c r="C2317" s="48"/>
      <c r="D2317" s="48"/>
      <c r="E2317" s="48"/>
      <c r="F2317" s="48"/>
      <c r="G2317" s="48"/>
      <c r="H2317" s="48"/>
      <c r="I2317" s="48"/>
      <c r="J2317" s="48"/>
      <c r="K2317" s="48"/>
      <c r="L2317" s="50"/>
      <c r="M2317" s="50"/>
      <c r="N2317" s="48"/>
      <c r="O2317" s="48"/>
      <c r="P2317" s="48"/>
      <c r="Q2317" s="48"/>
      <c r="R2317" s="48"/>
      <c r="S2317" s="49"/>
      <c r="T2317" s="49"/>
      <c r="U2317" s="49"/>
      <c r="V2317" s="48"/>
      <c r="W2317" s="48"/>
      <c r="X2317" s="48"/>
      <c r="Y2317" s="48"/>
      <c r="Z2317" s="48"/>
    </row>
    <row r="2318" spans="2:26" x14ac:dyDescent="0.2">
      <c r="B2318" s="48"/>
      <c r="C2318" s="48"/>
      <c r="D2318" s="48"/>
      <c r="E2318" s="48"/>
      <c r="F2318" s="48"/>
      <c r="G2318" s="48"/>
      <c r="H2318" s="48"/>
      <c r="I2318" s="48"/>
      <c r="J2318" s="48"/>
      <c r="K2318" s="48"/>
      <c r="L2318" s="50"/>
      <c r="M2318" s="50"/>
      <c r="N2318" s="48"/>
      <c r="O2318" s="48"/>
      <c r="P2318" s="48"/>
      <c r="Q2318" s="48"/>
      <c r="R2318" s="48"/>
      <c r="S2318" s="49"/>
      <c r="T2318" s="49"/>
      <c r="U2318" s="49"/>
      <c r="V2318" s="48"/>
      <c r="W2318" s="48"/>
      <c r="X2318" s="48"/>
      <c r="Y2318" s="48"/>
      <c r="Z2318" s="48"/>
    </row>
    <row r="2319" spans="2:26" x14ac:dyDescent="0.2">
      <c r="B2319" s="48"/>
      <c r="C2319" s="48"/>
      <c r="D2319" s="48"/>
      <c r="E2319" s="48"/>
      <c r="F2319" s="48"/>
      <c r="G2319" s="48"/>
      <c r="H2319" s="48"/>
      <c r="I2319" s="48"/>
      <c r="J2319" s="48"/>
      <c r="K2319" s="48"/>
      <c r="L2319" s="50"/>
      <c r="M2319" s="50"/>
      <c r="N2319" s="48"/>
      <c r="O2319" s="48"/>
      <c r="P2319" s="48"/>
      <c r="Q2319" s="48"/>
      <c r="R2319" s="48"/>
      <c r="S2319" s="49"/>
      <c r="T2319" s="49"/>
      <c r="U2319" s="49"/>
      <c r="V2319" s="48"/>
      <c r="W2319" s="48"/>
      <c r="X2319" s="48"/>
      <c r="Y2319" s="48"/>
      <c r="Z2319" s="48"/>
    </row>
    <row r="2320" spans="2:26" x14ac:dyDescent="0.2">
      <c r="B2320" s="48"/>
      <c r="C2320" s="48"/>
      <c r="D2320" s="48"/>
      <c r="E2320" s="48"/>
      <c r="F2320" s="48"/>
      <c r="G2320" s="48"/>
      <c r="H2320" s="48"/>
      <c r="I2320" s="48"/>
      <c r="J2320" s="48"/>
      <c r="K2320" s="48"/>
      <c r="L2320" s="50"/>
      <c r="M2320" s="50"/>
      <c r="N2320" s="48"/>
      <c r="O2320" s="48"/>
      <c r="P2320" s="48"/>
      <c r="Q2320" s="48"/>
      <c r="R2320" s="48"/>
      <c r="S2320" s="49"/>
      <c r="T2320" s="49"/>
      <c r="U2320" s="49"/>
      <c r="V2320" s="48"/>
      <c r="W2320" s="48"/>
      <c r="X2320" s="48"/>
      <c r="Y2320" s="48"/>
      <c r="Z2320" s="48"/>
    </row>
    <row r="2321" spans="2:26" x14ac:dyDescent="0.2">
      <c r="B2321" s="48"/>
      <c r="C2321" s="48"/>
      <c r="D2321" s="48"/>
      <c r="E2321" s="48"/>
      <c r="F2321" s="48"/>
      <c r="G2321" s="48"/>
      <c r="H2321" s="48"/>
      <c r="I2321" s="48"/>
      <c r="J2321" s="48"/>
      <c r="K2321" s="48"/>
      <c r="L2321" s="50"/>
      <c r="M2321" s="50"/>
      <c r="N2321" s="48"/>
      <c r="O2321" s="48"/>
      <c r="P2321" s="48"/>
      <c r="Q2321" s="48"/>
      <c r="R2321" s="48"/>
      <c r="S2321" s="49"/>
      <c r="T2321" s="49"/>
      <c r="U2321" s="49"/>
      <c r="V2321" s="48"/>
      <c r="W2321" s="48"/>
      <c r="X2321" s="48"/>
      <c r="Y2321" s="48"/>
      <c r="Z2321" s="48"/>
    </row>
    <row r="2322" spans="2:26" x14ac:dyDescent="0.2">
      <c r="B2322" s="48"/>
      <c r="C2322" s="48"/>
      <c r="D2322" s="48"/>
      <c r="E2322" s="48"/>
      <c r="F2322" s="48"/>
      <c r="G2322" s="48"/>
      <c r="H2322" s="48"/>
      <c r="I2322" s="48"/>
      <c r="J2322" s="48"/>
      <c r="K2322" s="48"/>
      <c r="L2322" s="50"/>
      <c r="M2322" s="50"/>
      <c r="N2322" s="48"/>
      <c r="O2322" s="48"/>
      <c r="P2322" s="48"/>
      <c r="Q2322" s="48"/>
      <c r="R2322" s="48"/>
      <c r="S2322" s="49"/>
      <c r="T2322" s="49"/>
      <c r="U2322" s="49"/>
      <c r="V2322" s="48"/>
      <c r="W2322" s="48"/>
      <c r="X2322" s="48"/>
      <c r="Y2322" s="48"/>
      <c r="Z2322" s="48"/>
    </row>
    <row r="2323" spans="2:26" x14ac:dyDescent="0.2">
      <c r="B2323" s="48"/>
      <c r="C2323" s="48"/>
      <c r="D2323" s="48"/>
      <c r="E2323" s="48"/>
      <c r="F2323" s="48"/>
      <c r="G2323" s="48"/>
      <c r="H2323" s="48"/>
      <c r="I2323" s="48"/>
      <c r="J2323" s="48"/>
      <c r="K2323" s="48"/>
      <c r="L2323" s="50"/>
      <c r="M2323" s="50"/>
      <c r="N2323" s="48"/>
      <c r="O2323" s="48"/>
      <c r="P2323" s="48"/>
      <c r="Q2323" s="48"/>
      <c r="R2323" s="48"/>
      <c r="S2323" s="49"/>
      <c r="T2323" s="49"/>
      <c r="U2323" s="49"/>
      <c r="V2323" s="48"/>
      <c r="W2323" s="48"/>
      <c r="X2323" s="48"/>
      <c r="Y2323" s="48"/>
      <c r="Z2323" s="48"/>
    </row>
    <row r="2324" spans="2:26" x14ac:dyDescent="0.2">
      <c r="B2324" s="48"/>
      <c r="C2324" s="48"/>
      <c r="D2324" s="48"/>
      <c r="E2324" s="48"/>
      <c r="F2324" s="48"/>
      <c r="G2324" s="48"/>
      <c r="H2324" s="48"/>
      <c r="I2324" s="48"/>
      <c r="J2324" s="48"/>
      <c r="K2324" s="48"/>
      <c r="L2324" s="50"/>
      <c r="M2324" s="50"/>
      <c r="N2324" s="48"/>
      <c r="O2324" s="48"/>
      <c r="P2324" s="48"/>
      <c r="Q2324" s="48"/>
      <c r="R2324" s="48"/>
      <c r="S2324" s="49"/>
      <c r="T2324" s="49"/>
      <c r="U2324" s="49"/>
      <c r="V2324" s="48"/>
      <c r="W2324" s="48"/>
      <c r="X2324" s="48"/>
      <c r="Y2324" s="48"/>
      <c r="Z2324" s="48"/>
    </row>
    <row r="2325" spans="2:26" x14ac:dyDescent="0.2">
      <c r="B2325" s="48"/>
      <c r="C2325" s="48"/>
      <c r="D2325" s="48"/>
      <c r="E2325" s="48"/>
      <c r="F2325" s="48"/>
      <c r="G2325" s="48"/>
      <c r="H2325" s="48"/>
      <c r="I2325" s="48"/>
      <c r="J2325" s="48"/>
      <c r="K2325" s="48"/>
      <c r="L2325" s="50"/>
      <c r="M2325" s="50"/>
      <c r="N2325" s="48"/>
      <c r="O2325" s="48"/>
      <c r="P2325" s="48"/>
      <c r="Q2325" s="48"/>
      <c r="R2325" s="48"/>
      <c r="S2325" s="49"/>
      <c r="T2325" s="49"/>
      <c r="U2325" s="49"/>
      <c r="V2325" s="48"/>
      <c r="W2325" s="48"/>
      <c r="X2325" s="48"/>
      <c r="Y2325" s="48"/>
      <c r="Z2325" s="48"/>
    </row>
    <row r="2326" spans="2:26" x14ac:dyDescent="0.2">
      <c r="B2326" s="48"/>
      <c r="C2326" s="48"/>
      <c r="D2326" s="48"/>
      <c r="E2326" s="48"/>
      <c r="F2326" s="48"/>
      <c r="G2326" s="48"/>
      <c r="H2326" s="48"/>
      <c r="I2326" s="48"/>
      <c r="J2326" s="48"/>
      <c r="K2326" s="48"/>
      <c r="L2326" s="50"/>
      <c r="M2326" s="50"/>
      <c r="N2326" s="48"/>
      <c r="O2326" s="48"/>
      <c r="P2326" s="48"/>
      <c r="Q2326" s="48"/>
      <c r="R2326" s="48"/>
      <c r="S2326" s="49"/>
      <c r="T2326" s="49"/>
      <c r="U2326" s="49"/>
      <c r="V2326" s="48"/>
      <c r="W2326" s="48"/>
      <c r="X2326" s="48"/>
      <c r="Y2326" s="48"/>
      <c r="Z2326" s="48"/>
    </row>
    <row r="2327" spans="2:26" x14ac:dyDescent="0.2">
      <c r="B2327" s="48"/>
      <c r="C2327" s="48"/>
      <c r="D2327" s="48"/>
      <c r="E2327" s="48"/>
      <c r="F2327" s="48"/>
      <c r="G2327" s="48"/>
      <c r="H2327" s="48"/>
      <c r="I2327" s="48"/>
      <c r="J2327" s="48"/>
      <c r="K2327" s="48"/>
      <c r="L2327" s="50"/>
      <c r="M2327" s="50"/>
      <c r="N2327" s="48"/>
      <c r="O2327" s="48"/>
      <c r="P2327" s="48"/>
      <c r="Q2327" s="48"/>
      <c r="R2327" s="48"/>
      <c r="S2327" s="49"/>
      <c r="T2327" s="49"/>
      <c r="U2327" s="49"/>
      <c r="V2327" s="48"/>
      <c r="W2327" s="48"/>
      <c r="X2327" s="48"/>
      <c r="Y2327" s="48"/>
      <c r="Z2327" s="48"/>
    </row>
    <row r="2328" spans="2:26" x14ac:dyDescent="0.2">
      <c r="B2328" s="48"/>
      <c r="C2328" s="48"/>
      <c r="D2328" s="48"/>
      <c r="E2328" s="48"/>
      <c r="F2328" s="48"/>
      <c r="G2328" s="48"/>
      <c r="H2328" s="48"/>
      <c r="I2328" s="48"/>
      <c r="J2328" s="48"/>
      <c r="K2328" s="48"/>
      <c r="L2328" s="50"/>
      <c r="M2328" s="50"/>
      <c r="N2328" s="48"/>
      <c r="O2328" s="48"/>
      <c r="P2328" s="48"/>
      <c r="Q2328" s="48"/>
      <c r="R2328" s="48"/>
      <c r="S2328" s="49"/>
      <c r="T2328" s="49"/>
      <c r="U2328" s="49"/>
      <c r="V2328" s="48"/>
      <c r="W2328" s="48"/>
      <c r="X2328" s="48"/>
      <c r="Y2328" s="48"/>
      <c r="Z2328" s="48"/>
    </row>
    <row r="2329" spans="2:26" x14ac:dyDescent="0.2">
      <c r="B2329" s="48"/>
      <c r="C2329" s="48"/>
      <c r="D2329" s="48"/>
      <c r="E2329" s="48"/>
      <c r="F2329" s="48"/>
      <c r="G2329" s="48"/>
      <c r="H2329" s="48"/>
      <c r="I2329" s="48"/>
      <c r="J2329" s="48"/>
      <c r="K2329" s="48"/>
      <c r="L2329" s="50"/>
      <c r="M2329" s="50"/>
      <c r="N2329" s="48"/>
      <c r="O2329" s="48"/>
      <c r="P2329" s="48"/>
      <c r="Q2329" s="48"/>
      <c r="R2329" s="48"/>
      <c r="S2329" s="49"/>
      <c r="T2329" s="49"/>
      <c r="U2329" s="49"/>
      <c r="V2329" s="48"/>
      <c r="W2329" s="48"/>
      <c r="X2329" s="48"/>
      <c r="Y2329" s="48"/>
      <c r="Z2329" s="48"/>
    </row>
    <row r="2330" spans="2:26" x14ac:dyDescent="0.2">
      <c r="B2330" s="48"/>
      <c r="C2330" s="48"/>
      <c r="D2330" s="48"/>
      <c r="E2330" s="48"/>
      <c r="F2330" s="48"/>
      <c r="G2330" s="48"/>
      <c r="H2330" s="48"/>
      <c r="I2330" s="48"/>
      <c r="J2330" s="48"/>
      <c r="K2330" s="48"/>
      <c r="L2330" s="50"/>
      <c r="M2330" s="50"/>
      <c r="N2330" s="48"/>
      <c r="O2330" s="48"/>
      <c r="P2330" s="48"/>
      <c r="Q2330" s="48"/>
      <c r="R2330" s="48"/>
      <c r="S2330" s="49"/>
      <c r="T2330" s="49"/>
      <c r="U2330" s="49"/>
      <c r="V2330" s="48"/>
      <c r="W2330" s="48"/>
      <c r="X2330" s="48"/>
      <c r="Y2330" s="48"/>
      <c r="Z2330" s="48"/>
    </row>
    <row r="2331" spans="2:26" x14ac:dyDescent="0.2">
      <c r="B2331" s="48"/>
      <c r="C2331" s="48"/>
      <c r="D2331" s="48"/>
      <c r="E2331" s="48"/>
      <c r="F2331" s="48"/>
      <c r="G2331" s="48"/>
      <c r="H2331" s="48"/>
      <c r="I2331" s="48"/>
      <c r="J2331" s="48"/>
      <c r="K2331" s="48"/>
      <c r="L2331" s="50"/>
      <c r="M2331" s="50"/>
      <c r="N2331" s="48"/>
      <c r="O2331" s="48"/>
      <c r="P2331" s="48"/>
      <c r="Q2331" s="48"/>
      <c r="R2331" s="48"/>
      <c r="S2331" s="49"/>
      <c r="T2331" s="49"/>
      <c r="U2331" s="49"/>
      <c r="V2331" s="48"/>
      <c r="W2331" s="48"/>
      <c r="X2331" s="48"/>
      <c r="Y2331" s="48"/>
      <c r="Z2331" s="48"/>
    </row>
    <row r="2332" spans="2:26" x14ac:dyDescent="0.2">
      <c r="B2332" s="48"/>
      <c r="C2332" s="48"/>
      <c r="D2332" s="48"/>
      <c r="E2332" s="48"/>
      <c r="F2332" s="48"/>
      <c r="G2332" s="48"/>
      <c r="H2332" s="48"/>
      <c r="I2332" s="48"/>
      <c r="J2332" s="48"/>
      <c r="K2332" s="48"/>
      <c r="L2332" s="50"/>
      <c r="M2332" s="50"/>
      <c r="N2332" s="48"/>
      <c r="O2332" s="48"/>
      <c r="P2332" s="48"/>
      <c r="Q2332" s="48"/>
      <c r="R2332" s="48"/>
      <c r="S2332" s="49"/>
      <c r="T2332" s="49"/>
      <c r="U2332" s="49"/>
      <c r="V2332" s="48"/>
      <c r="W2332" s="48"/>
      <c r="X2332" s="48"/>
      <c r="Y2332" s="48"/>
      <c r="Z2332" s="48"/>
    </row>
    <row r="2333" spans="2:26" x14ac:dyDescent="0.2">
      <c r="B2333" s="48"/>
      <c r="C2333" s="48"/>
      <c r="D2333" s="48"/>
      <c r="E2333" s="48"/>
      <c r="F2333" s="48"/>
      <c r="G2333" s="48"/>
      <c r="H2333" s="48"/>
      <c r="I2333" s="48"/>
      <c r="J2333" s="48"/>
      <c r="K2333" s="48"/>
      <c r="L2333" s="50"/>
      <c r="M2333" s="50"/>
      <c r="N2333" s="48"/>
      <c r="O2333" s="48"/>
      <c r="P2333" s="48"/>
      <c r="Q2333" s="48"/>
      <c r="R2333" s="48"/>
      <c r="S2333" s="49"/>
      <c r="T2333" s="49"/>
      <c r="U2333" s="49"/>
      <c r="V2333" s="48"/>
      <c r="W2333" s="48"/>
      <c r="X2333" s="48"/>
      <c r="Y2333" s="48"/>
      <c r="Z2333" s="48"/>
    </row>
    <row r="2334" spans="2:26" x14ac:dyDescent="0.2">
      <c r="B2334" s="48"/>
      <c r="C2334" s="48"/>
      <c r="D2334" s="48"/>
      <c r="E2334" s="48"/>
      <c r="F2334" s="48"/>
      <c r="G2334" s="48"/>
      <c r="H2334" s="48"/>
      <c r="I2334" s="48"/>
      <c r="J2334" s="48"/>
      <c r="K2334" s="48"/>
      <c r="L2334" s="50"/>
      <c r="M2334" s="50"/>
      <c r="N2334" s="48"/>
      <c r="O2334" s="48"/>
      <c r="P2334" s="48"/>
      <c r="Q2334" s="48"/>
      <c r="R2334" s="48"/>
      <c r="S2334" s="49"/>
      <c r="T2334" s="49"/>
      <c r="U2334" s="49"/>
      <c r="V2334" s="48"/>
      <c r="W2334" s="48"/>
      <c r="X2334" s="48"/>
      <c r="Y2334" s="48"/>
      <c r="Z2334" s="48"/>
    </row>
    <row r="2335" spans="2:26" x14ac:dyDescent="0.2">
      <c r="B2335" s="48"/>
      <c r="C2335" s="48"/>
      <c r="D2335" s="48"/>
      <c r="E2335" s="48"/>
      <c r="F2335" s="48"/>
      <c r="G2335" s="48"/>
      <c r="H2335" s="48"/>
      <c r="I2335" s="48"/>
      <c r="J2335" s="48"/>
      <c r="K2335" s="48"/>
      <c r="L2335" s="50"/>
      <c r="M2335" s="50"/>
      <c r="N2335" s="48"/>
      <c r="O2335" s="48"/>
      <c r="P2335" s="48"/>
      <c r="Q2335" s="48"/>
      <c r="R2335" s="48"/>
      <c r="S2335" s="49"/>
      <c r="T2335" s="49"/>
      <c r="U2335" s="49"/>
      <c r="V2335" s="48"/>
      <c r="W2335" s="48"/>
      <c r="X2335" s="48"/>
      <c r="Y2335" s="48"/>
      <c r="Z2335" s="48"/>
    </row>
    <row r="2336" spans="2:26" x14ac:dyDescent="0.2">
      <c r="B2336" s="48"/>
      <c r="C2336" s="48"/>
      <c r="D2336" s="48"/>
      <c r="E2336" s="48"/>
      <c r="F2336" s="48"/>
      <c r="G2336" s="48"/>
      <c r="H2336" s="48"/>
      <c r="I2336" s="48"/>
      <c r="J2336" s="48"/>
      <c r="K2336" s="48"/>
      <c r="L2336" s="50"/>
      <c r="M2336" s="50"/>
      <c r="N2336" s="48"/>
      <c r="O2336" s="48"/>
      <c r="P2336" s="48"/>
      <c r="Q2336" s="48"/>
      <c r="R2336" s="48"/>
      <c r="S2336" s="49"/>
      <c r="T2336" s="49"/>
      <c r="U2336" s="49"/>
      <c r="V2336" s="48"/>
      <c r="W2336" s="48"/>
      <c r="X2336" s="48"/>
      <c r="Y2336" s="48"/>
      <c r="Z2336" s="48"/>
    </row>
    <row r="2337" spans="2:26" x14ac:dyDescent="0.2">
      <c r="B2337" s="48"/>
      <c r="C2337" s="48"/>
      <c r="D2337" s="48"/>
      <c r="E2337" s="48"/>
      <c r="F2337" s="48"/>
      <c r="G2337" s="48"/>
      <c r="H2337" s="48"/>
      <c r="I2337" s="48"/>
      <c r="J2337" s="48"/>
      <c r="K2337" s="48"/>
      <c r="L2337" s="50"/>
      <c r="M2337" s="50"/>
      <c r="N2337" s="48"/>
      <c r="O2337" s="48"/>
      <c r="P2337" s="48"/>
      <c r="Q2337" s="48"/>
      <c r="R2337" s="48"/>
      <c r="S2337" s="49"/>
      <c r="T2337" s="49"/>
      <c r="U2337" s="49"/>
      <c r="V2337" s="48"/>
      <c r="W2337" s="48"/>
      <c r="X2337" s="48"/>
      <c r="Y2337" s="48"/>
      <c r="Z2337" s="48"/>
    </row>
    <row r="2338" spans="2:26" x14ac:dyDescent="0.2">
      <c r="B2338" s="48"/>
      <c r="C2338" s="48"/>
      <c r="D2338" s="48"/>
      <c r="E2338" s="48"/>
      <c r="F2338" s="48"/>
      <c r="G2338" s="48"/>
      <c r="H2338" s="48"/>
      <c r="I2338" s="48"/>
      <c r="J2338" s="48"/>
      <c r="K2338" s="48"/>
      <c r="L2338" s="50"/>
      <c r="M2338" s="50"/>
      <c r="N2338" s="48"/>
      <c r="O2338" s="48"/>
      <c r="P2338" s="48"/>
      <c r="Q2338" s="48"/>
      <c r="R2338" s="48"/>
      <c r="S2338" s="49"/>
      <c r="T2338" s="49"/>
      <c r="U2338" s="49"/>
      <c r="V2338" s="48"/>
      <c r="W2338" s="48"/>
      <c r="X2338" s="48"/>
      <c r="Y2338" s="48"/>
      <c r="Z2338" s="48"/>
    </row>
    <row r="2339" spans="2:26" x14ac:dyDescent="0.2">
      <c r="B2339" s="48"/>
      <c r="C2339" s="48"/>
      <c r="D2339" s="48"/>
      <c r="E2339" s="48"/>
      <c r="F2339" s="48"/>
      <c r="G2339" s="48"/>
      <c r="H2339" s="48"/>
      <c r="I2339" s="48"/>
      <c r="J2339" s="48"/>
      <c r="K2339" s="48"/>
      <c r="L2339" s="50"/>
      <c r="M2339" s="50"/>
      <c r="N2339" s="48"/>
      <c r="O2339" s="48"/>
      <c r="P2339" s="48"/>
      <c r="Q2339" s="48"/>
      <c r="R2339" s="48"/>
      <c r="S2339" s="49"/>
      <c r="T2339" s="49"/>
      <c r="U2339" s="49"/>
      <c r="V2339" s="48"/>
      <c r="W2339" s="48"/>
      <c r="X2339" s="48"/>
      <c r="Y2339" s="48"/>
      <c r="Z2339" s="48"/>
    </row>
    <row r="2340" spans="2:26" x14ac:dyDescent="0.2">
      <c r="B2340" s="48"/>
      <c r="C2340" s="48"/>
      <c r="D2340" s="48"/>
      <c r="E2340" s="48"/>
      <c r="F2340" s="48"/>
      <c r="G2340" s="48"/>
      <c r="H2340" s="48"/>
      <c r="I2340" s="48"/>
      <c r="J2340" s="48"/>
      <c r="K2340" s="48"/>
      <c r="L2340" s="50"/>
      <c r="M2340" s="50"/>
      <c r="N2340" s="48"/>
      <c r="O2340" s="48"/>
      <c r="P2340" s="48"/>
      <c r="Q2340" s="48"/>
      <c r="R2340" s="48"/>
      <c r="S2340" s="49"/>
      <c r="T2340" s="49"/>
      <c r="U2340" s="49"/>
      <c r="V2340" s="48"/>
      <c r="W2340" s="48"/>
      <c r="X2340" s="48"/>
      <c r="Y2340" s="48"/>
      <c r="Z2340" s="48"/>
    </row>
    <row r="2341" spans="2:26" x14ac:dyDescent="0.2">
      <c r="B2341" s="48"/>
      <c r="C2341" s="48"/>
      <c r="D2341" s="48"/>
      <c r="E2341" s="48"/>
      <c r="F2341" s="48"/>
      <c r="G2341" s="48"/>
      <c r="H2341" s="48"/>
      <c r="I2341" s="48"/>
      <c r="J2341" s="48"/>
      <c r="K2341" s="48"/>
      <c r="L2341" s="50"/>
      <c r="M2341" s="50"/>
      <c r="N2341" s="48"/>
      <c r="O2341" s="48"/>
      <c r="P2341" s="48"/>
      <c r="Q2341" s="48"/>
      <c r="R2341" s="48"/>
      <c r="S2341" s="49"/>
      <c r="T2341" s="49"/>
      <c r="U2341" s="49"/>
      <c r="V2341" s="48"/>
      <c r="W2341" s="48"/>
      <c r="X2341" s="48"/>
      <c r="Y2341" s="48"/>
      <c r="Z2341" s="48"/>
    </row>
    <row r="2342" spans="2:26" x14ac:dyDescent="0.2">
      <c r="B2342" s="48"/>
      <c r="C2342" s="48"/>
      <c r="D2342" s="48"/>
      <c r="E2342" s="48"/>
      <c r="F2342" s="48"/>
      <c r="G2342" s="48"/>
      <c r="H2342" s="48"/>
      <c r="I2342" s="48"/>
      <c r="J2342" s="48"/>
      <c r="K2342" s="48"/>
      <c r="L2342" s="50"/>
      <c r="M2342" s="50"/>
      <c r="N2342" s="48"/>
      <c r="O2342" s="48"/>
      <c r="P2342" s="48"/>
      <c r="Q2342" s="48"/>
      <c r="R2342" s="48"/>
      <c r="S2342" s="49"/>
      <c r="T2342" s="49"/>
      <c r="U2342" s="49"/>
      <c r="V2342" s="48"/>
      <c r="W2342" s="48"/>
      <c r="X2342" s="48"/>
      <c r="Y2342" s="48"/>
      <c r="Z2342" s="48"/>
    </row>
    <row r="2343" spans="2:26" x14ac:dyDescent="0.2">
      <c r="B2343" s="48"/>
      <c r="C2343" s="48"/>
      <c r="D2343" s="48"/>
      <c r="E2343" s="48"/>
      <c r="F2343" s="48"/>
      <c r="G2343" s="48"/>
      <c r="H2343" s="48"/>
      <c r="I2343" s="48"/>
      <c r="J2343" s="48"/>
      <c r="K2343" s="48"/>
      <c r="L2343" s="50"/>
      <c r="M2343" s="50"/>
      <c r="N2343" s="48"/>
      <c r="O2343" s="48"/>
      <c r="P2343" s="48"/>
      <c r="Q2343" s="48"/>
      <c r="R2343" s="48"/>
      <c r="S2343" s="49"/>
      <c r="T2343" s="49"/>
      <c r="U2343" s="49"/>
      <c r="V2343" s="48"/>
      <c r="W2343" s="48"/>
      <c r="X2343" s="48"/>
      <c r="Y2343" s="48"/>
      <c r="Z2343" s="48"/>
    </row>
    <row r="2344" spans="2:26" x14ac:dyDescent="0.2">
      <c r="B2344" s="48"/>
      <c r="C2344" s="48"/>
      <c r="D2344" s="48"/>
      <c r="E2344" s="48"/>
      <c r="F2344" s="48"/>
      <c r="G2344" s="48"/>
      <c r="H2344" s="48"/>
      <c r="I2344" s="48"/>
      <c r="J2344" s="48"/>
      <c r="K2344" s="48"/>
      <c r="L2344" s="50"/>
      <c r="M2344" s="50"/>
      <c r="N2344" s="48"/>
      <c r="O2344" s="48"/>
      <c r="P2344" s="48"/>
      <c r="Q2344" s="48"/>
      <c r="R2344" s="48"/>
      <c r="S2344" s="49"/>
      <c r="T2344" s="49"/>
      <c r="U2344" s="49"/>
      <c r="V2344" s="48"/>
      <c r="W2344" s="48"/>
      <c r="X2344" s="48"/>
      <c r="Y2344" s="48"/>
      <c r="Z2344" s="48"/>
    </row>
    <row r="2345" spans="2:26" x14ac:dyDescent="0.2">
      <c r="B2345" s="48"/>
      <c r="C2345" s="48"/>
      <c r="D2345" s="48"/>
      <c r="E2345" s="48"/>
      <c r="F2345" s="48"/>
      <c r="G2345" s="48"/>
      <c r="H2345" s="48"/>
      <c r="I2345" s="48"/>
      <c r="J2345" s="48"/>
      <c r="K2345" s="48"/>
      <c r="L2345" s="50"/>
      <c r="M2345" s="50"/>
      <c r="N2345" s="48"/>
      <c r="O2345" s="48"/>
      <c r="P2345" s="48"/>
      <c r="Q2345" s="48"/>
      <c r="R2345" s="48"/>
      <c r="S2345" s="49"/>
      <c r="T2345" s="49"/>
      <c r="U2345" s="49"/>
      <c r="V2345" s="48"/>
      <c r="W2345" s="48"/>
      <c r="X2345" s="48"/>
      <c r="Y2345" s="48"/>
      <c r="Z2345" s="48"/>
    </row>
    <row r="2346" spans="2:26" x14ac:dyDescent="0.2">
      <c r="B2346" s="48"/>
      <c r="C2346" s="48"/>
      <c r="D2346" s="48"/>
      <c r="E2346" s="48"/>
      <c r="F2346" s="48"/>
      <c r="G2346" s="48"/>
      <c r="H2346" s="48"/>
      <c r="I2346" s="48"/>
      <c r="J2346" s="48"/>
      <c r="K2346" s="48"/>
      <c r="L2346" s="50"/>
      <c r="M2346" s="50"/>
      <c r="N2346" s="48"/>
      <c r="O2346" s="48"/>
      <c r="P2346" s="48"/>
      <c r="Q2346" s="48"/>
      <c r="R2346" s="48"/>
      <c r="S2346" s="49"/>
      <c r="T2346" s="49"/>
      <c r="U2346" s="49"/>
      <c r="V2346" s="48"/>
      <c r="W2346" s="48"/>
      <c r="X2346" s="48"/>
      <c r="Y2346" s="48"/>
      <c r="Z2346" s="48"/>
    </row>
    <row r="2347" spans="2:26" x14ac:dyDescent="0.2">
      <c r="B2347" s="48"/>
      <c r="C2347" s="48"/>
      <c r="D2347" s="48"/>
      <c r="E2347" s="48"/>
      <c r="F2347" s="48"/>
      <c r="G2347" s="48"/>
      <c r="H2347" s="48"/>
      <c r="I2347" s="48"/>
      <c r="J2347" s="48"/>
      <c r="K2347" s="48"/>
      <c r="L2347" s="50"/>
      <c r="M2347" s="50"/>
      <c r="N2347" s="48"/>
      <c r="O2347" s="48"/>
      <c r="P2347" s="48"/>
      <c r="Q2347" s="48"/>
      <c r="R2347" s="48"/>
      <c r="S2347" s="49"/>
      <c r="T2347" s="49"/>
      <c r="U2347" s="49"/>
      <c r="V2347" s="48"/>
      <c r="W2347" s="48"/>
      <c r="X2347" s="48"/>
      <c r="Y2347" s="48"/>
      <c r="Z2347" s="48"/>
    </row>
    <row r="2348" spans="2:26" x14ac:dyDescent="0.2">
      <c r="B2348" s="48"/>
      <c r="C2348" s="48"/>
      <c r="D2348" s="48"/>
      <c r="E2348" s="48"/>
      <c r="F2348" s="48"/>
      <c r="G2348" s="48"/>
      <c r="H2348" s="48"/>
      <c r="I2348" s="48"/>
      <c r="J2348" s="48"/>
      <c r="K2348" s="48"/>
      <c r="L2348" s="50"/>
      <c r="M2348" s="50"/>
      <c r="N2348" s="48"/>
      <c r="O2348" s="48"/>
      <c r="P2348" s="48"/>
      <c r="Q2348" s="48"/>
      <c r="R2348" s="48"/>
      <c r="S2348" s="49"/>
      <c r="T2348" s="49"/>
      <c r="U2348" s="49"/>
      <c r="V2348" s="48"/>
      <c r="W2348" s="48"/>
      <c r="X2348" s="48"/>
      <c r="Y2348" s="48"/>
      <c r="Z2348" s="48"/>
    </row>
    <row r="2349" spans="2:26" x14ac:dyDescent="0.2">
      <c r="B2349" s="48"/>
      <c r="C2349" s="48"/>
      <c r="D2349" s="48"/>
      <c r="E2349" s="48"/>
      <c r="F2349" s="48"/>
      <c r="G2349" s="48"/>
      <c r="H2349" s="48"/>
      <c r="I2349" s="48"/>
      <c r="J2349" s="48"/>
      <c r="K2349" s="48"/>
      <c r="L2349" s="50"/>
      <c r="M2349" s="50"/>
      <c r="N2349" s="48"/>
      <c r="O2349" s="48"/>
      <c r="P2349" s="48"/>
      <c r="Q2349" s="48"/>
      <c r="R2349" s="48"/>
      <c r="S2349" s="49"/>
      <c r="T2349" s="49"/>
      <c r="U2349" s="49"/>
      <c r="V2349" s="48"/>
      <c r="W2349" s="48"/>
      <c r="X2349" s="48"/>
      <c r="Y2349" s="48"/>
      <c r="Z2349" s="48"/>
    </row>
    <row r="2350" spans="2:26" x14ac:dyDescent="0.2">
      <c r="B2350" s="48"/>
      <c r="C2350" s="48"/>
      <c r="D2350" s="48"/>
      <c r="E2350" s="48"/>
      <c r="F2350" s="48"/>
      <c r="G2350" s="48"/>
      <c r="H2350" s="48"/>
      <c r="I2350" s="48"/>
      <c r="J2350" s="48"/>
      <c r="K2350" s="48"/>
      <c r="L2350" s="50"/>
      <c r="M2350" s="50"/>
      <c r="N2350" s="48"/>
      <c r="O2350" s="48"/>
      <c r="P2350" s="48"/>
      <c r="Q2350" s="48"/>
      <c r="R2350" s="48"/>
      <c r="S2350" s="49"/>
      <c r="T2350" s="49"/>
      <c r="U2350" s="49"/>
      <c r="V2350" s="48"/>
      <c r="W2350" s="48"/>
      <c r="X2350" s="48"/>
      <c r="Y2350" s="48"/>
      <c r="Z2350" s="48"/>
    </row>
    <row r="2351" spans="2:26" x14ac:dyDescent="0.2">
      <c r="B2351" s="48"/>
      <c r="C2351" s="48"/>
      <c r="D2351" s="48"/>
      <c r="E2351" s="48"/>
      <c r="F2351" s="48"/>
      <c r="G2351" s="48"/>
      <c r="H2351" s="48"/>
      <c r="I2351" s="48"/>
      <c r="J2351" s="48"/>
      <c r="K2351" s="48"/>
      <c r="L2351" s="50"/>
      <c r="M2351" s="50"/>
      <c r="N2351" s="48"/>
      <c r="O2351" s="48"/>
      <c r="P2351" s="48"/>
      <c r="Q2351" s="48"/>
      <c r="R2351" s="48"/>
      <c r="S2351" s="49"/>
      <c r="T2351" s="49"/>
      <c r="U2351" s="49"/>
      <c r="V2351" s="48"/>
      <c r="W2351" s="48"/>
      <c r="X2351" s="48"/>
      <c r="Y2351" s="48"/>
      <c r="Z2351" s="48"/>
    </row>
    <row r="2352" spans="2:26" x14ac:dyDescent="0.2">
      <c r="B2352" s="48"/>
      <c r="C2352" s="48"/>
      <c r="D2352" s="48"/>
      <c r="E2352" s="48"/>
      <c r="F2352" s="48"/>
      <c r="G2352" s="48"/>
      <c r="H2352" s="48"/>
      <c r="I2352" s="48"/>
      <c r="J2352" s="48"/>
      <c r="K2352" s="48"/>
      <c r="L2352" s="50"/>
      <c r="M2352" s="50"/>
      <c r="N2352" s="48"/>
      <c r="O2352" s="48"/>
      <c r="P2352" s="48"/>
      <c r="Q2352" s="48"/>
      <c r="R2352" s="48"/>
      <c r="S2352" s="49"/>
      <c r="T2352" s="49"/>
      <c r="U2352" s="49"/>
      <c r="V2352" s="48"/>
      <c r="W2352" s="48"/>
      <c r="X2352" s="48"/>
      <c r="Y2352" s="48"/>
      <c r="Z2352" s="48"/>
    </row>
    <row r="2353" spans="2:26" x14ac:dyDescent="0.2">
      <c r="B2353" s="48"/>
      <c r="C2353" s="48"/>
      <c r="D2353" s="48"/>
      <c r="E2353" s="48"/>
      <c r="F2353" s="48"/>
      <c r="G2353" s="48"/>
      <c r="H2353" s="48"/>
      <c r="I2353" s="48"/>
      <c r="J2353" s="48"/>
      <c r="K2353" s="48"/>
      <c r="L2353" s="50"/>
      <c r="M2353" s="50"/>
      <c r="N2353" s="48"/>
      <c r="O2353" s="48"/>
      <c r="P2353" s="48"/>
      <c r="Q2353" s="48"/>
      <c r="R2353" s="48"/>
      <c r="S2353" s="49"/>
      <c r="T2353" s="49"/>
      <c r="U2353" s="49"/>
      <c r="V2353" s="48"/>
      <c r="W2353" s="48"/>
      <c r="X2353" s="48"/>
      <c r="Y2353" s="48"/>
      <c r="Z2353" s="48"/>
    </row>
    <row r="2354" spans="2:26" x14ac:dyDescent="0.2">
      <c r="B2354" s="48"/>
      <c r="C2354" s="48"/>
      <c r="D2354" s="48"/>
      <c r="E2354" s="48"/>
      <c r="F2354" s="48"/>
      <c r="G2354" s="48"/>
      <c r="H2354" s="48"/>
      <c r="I2354" s="48"/>
      <c r="J2354" s="48"/>
      <c r="K2354" s="48"/>
      <c r="L2354" s="50"/>
      <c r="M2354" s="50"/>
      <c r="N2354" s="48"/>
      <c r="O2354" s="48"/>
      <c r="P2354" s="48"/>
      <c r="Q2354" s="48"/>
      <c r="R2354" s="48"/>
      <c r="S2354" s="49"/>
      <c r="T2354" s="49"/>
      <c r="U2354" s="49"/>
      <c r="V2354" s="48"/>
      <c r="W2354" s="48"/>
      <c r="X2354" s="48"/>
      <c r="Y2354" s="48"/>
      <c r="Z2354" s="48"/>
    </row>
    <row r="2355" spans="2:26" x14ac:dyDescent="0.2">
      <c r="B2355" s="48"/>
      <c r="C2355" s="48"/>
      <c r="D2355" s="48"/>
      <c r="E2355" s="48"/>
      <c r="F2355" s="48"/>
      <c r="G2355" s="48"/>
      <c r="H2355" s="48"/>
      <c r="I2355" s="48"/>
      <c r="J2355" s="48"/>
      <c r="K2355" s="48"/>
      <c r="L2355" s="50"/>
      <c r="M2355" s="50"/>
      <c r="N2355" s="48"/>
      <c r="O2355" s="48"/>
      <c r="P2355" s="48"/>
      <c r="Q2355" s="48"/>
      <c r="R2355" s="48"/>
      <c r="S2355" s="49"/>
      <c r="T2355" s="49"/>
      <c r="U2355" s="49"/>
      <c r="V2355" s="48"/>
      <c r="W2355" s="48"/>
      <c r="X2355" s="48"/>
      <c r="Y2355" s="48"/>
      <c r="Z2355" s="48"/>
    </row>
    <row r="2356" spans="2:26" x14ac:dyDescent="0.2">
      <c r="B2356" s="48"/>
      <c r="C2356" s="48"/>
      <c r="D2356" s="48"/>
      <c r="E2356" s="48"/>
      <c r="F2356" s="48"/>
      <c r="G2356" s="48"/>
      <c r="H2356" s="48"/>
      <c r="I2356" s="48"/>
      <c r="J2356" s="48"/>
      <c r="K2356" s="48"/>
      <c r="L2356" s="50"/>
      <c r="M2356" s="50"/>
      <c r="N2356" s="48"/>
      <c r="O2356" s="48"/>
      <c r="P2356" s="48"/>
      <c r="Q2356" s="48"/>
      <c r="R2356" s="48"/>
      <c r="S2356" s="49"/>
      <c r="T2356" s="49"/>
      <c r="U2356" s="49"/>
      <c r="V2356" s="48"/>
      <c r="W2356" s="48"/>
      <c r="X2356" s="48"/>
      <c r="Y2356" s="48"/>
      <c r="Z2356" s="48"/>
    </row>
    <row r="2357" spans="2:26" x14ac:dyDescent="0.2">
      <c r="B2357" s="48"/>
      <c r="C2357" s="48"/>
      <c r="D2357" s="48"/>
      <c r="E2357" s="48"/>
      <c r="F2357" s="48"/>
      <c r="G2357" s="48"/>
      <c r="H2357" s="48"/>
      <c r="I2357" s="48"/>
      <c r="J2357" s="48"/>
      <c r="K2357" s="48"/>
      <c r="L2357" s="50"/>
      <c r="M2357" s="50"/>
      <c r="N2357" s="48"/>
      <c r="O2357" s="48"/>
      <c r="P2357" s="48"/>
      <c r="Q2357" s="48"/>
      <c r="R2357" s="48"/>
      <c r="S2357" s="49"/>
      <c r="T2357" s="49"/>
      <c r="U2357" s="49"/>
      <c r="V2357" s="48"/>
      <c r="W2357" s="48"/>
      <c r="X2357" s="48"/>
      <c r="Y2357" s="48"/>
      <c r="Z2357" s="48"/>
    </row>
    <row r="2358" spans="2:26" x14ac:dyDescent="0.2">
      <c r="B2358" s="48"/>
      <c r="C2358" s="48"/>
      <c r="D2358" s="48"/>
      <c r="E2358" s="48"/>
      <c r="F2358" s="48"/>
      <c r="G2358" s="48"/>
      <c r="H2358" s="48"/>
      <c r="I2358" s="48"/>
      <c r="J2358" s="48"/>
      <c r="K2358" s="48"/>
      <c r="L2358" s="50"/>
      <c r="M2358" s="50"/>
      <c r="N2358" s="48"/>
      <c r="O2358" s="48"/>
      <c r="P2358" s="48"/>
      <c r="Q2358" s="48"/>
      <c r="R2358" s="48"/>
      <c r="S2358" s="49"/>
      <c r="T2358" s="49"/>
      <c r="U2358" s="49"/>
      <c r="V2358" s="48"/>
      <c r="W2358" s="48"/>
      <c r="X2358" s="48"/>
      <c r="Y2358" s="48"/>
      <c r="Z2358" s="48"/>
    </row>
    <row r="2359" spans="2:26" x14ac:dyDescent="0.2">
      <c r="B2359" s="48"/>
      <c r="C2359" s="48"/>
      <c r="D2359" s="48"/>
      <c r="E2359" s="48"/>
      <c r="F2359" s="48"/>
      <c r="G2359" s="48"/>
      <c r="H2359" s="48"/>
      <c r="I2359" s="48"/>
      <c r="J2359" s="48"/>
      <c r="K2359" s="48"/>
      <c r="L2359" s="50"/>
      <c r="M2359" s="50"/>
      <c r="N2359" s="48"/>
      <c r="O2359" s="48"/>
      <c r="P2359" s="48"/>
      <c r="Q2359" s="48"/>
      <c r="R2359" s="48"/>
      <c r="S2359" s="49"/>
      <c r="T2359" s="49"/>
      <c r="U2359" s="49"/>
      <c r="V2359" s="48"/>
      <c r="W2359" s="48"/>
      <c r="X2359" s="48"/>
      <c r="Y2359" s="48"/>
      <c r="Z2359" s="48"/>
    </row>
    <row r="2360" spans="2:26" x14ac:dyDescent="0.2">
      <c r="B2360" s="48"/>
      <c r="C2360" s="48"/>
      <c r="D2360" s="48"/>
      <c r="E2360" s="48"/>
      <c r="F2360" s="48"/>
      <c r="G2360" s="48"/>
      <c r="H2360" s="48"/>
      <c r="I2360" s="48"/>
      <c r="J2360" s="48"/>
      <c r="K2360" s="48"/>
      <c r="L2360" s="50"/>
      <c r="M2360" s="50"/>
      <c r="N2360" s="48"/>
      <c r="O2360" s="48"/>
      <c r="P2360" s="48"/>
      <c r="Q2360" s="48"/>
      <c r="R2360" s="48"/>
      <c r="S2360" s="49"/>
      <c r="T2360" s="49"/>
      <c r="U2360" s="49"/>
      <c r="V2360" s="48"/>
      <c r="W2360" s="48"/>
      <c r="X2360" s="48"/>
      <c r="Y2360" s="48"/>
      <c r="Z2360" s="48"/>
    </row>
    <row r="2361" spans="2:26" x14ac:dyDescent="0.2">
      <c r="B2361" s="48"/>
      <c r="C2361" s="48"/>
      <c r="D2361" s="48"/>
      <c r="E2361" s="48"/>
      <c r="F2361" s="48"/>
      <c r="G2361" s="48"/>
      <c r="H2361" s="48"/>
      <c r="I2361" s="48"/>
      <c r="J2361" s="48"/>
      <c r="K2361" s="48"/>
      <c r="L2361" s="50"/>
      <c r="M2361" s="50"/>
      <c r="N2361" s="48"/>
      <c r="O2361" s="48"/>
      <c r="P2361" s="48"/>
      <c r="Q2361" s="48"/>
      <c r="R2361" s="48"/>
      <c r="S2361" s="49"/>
      <c r="T2361" s="49"/>
      <c r="U2361" s="49"/>
      <c r="V2361" s="48"/>
      <c r="W2361" s="48"/>
      <c r="X2361" s="48"/>
      <c r="Y2361" s="48"/>
      <c r="Z2361" s="48"/>
    </row>
    <row r="2362" spans="2:26" x14ac:dyDescent="0.2">
      <c r="B2362" s="48"/>
      <c r="C2362" s="48"/>
      <c r="D2362" s="48"/>
      <c r="E2362" s="48"/>
      <c r="F2362" s="48"/>
      <c r="G2362" s="48"/>
      <c r="H2362" s="48"/>
      <c r="I2362" s="48"/>
      <c r="J2362" s="48"/>
      <c r="K2362" s="48"/>
      <c r="L2362" s="50"/>
      <c r="M2362" s="50"/>
      <c r="N2362" s="48"/>
      <c r="O2362" s="48"/>
      <c r="P2362" s="48"/>
      <c r="Q2362" s="48"/>
      <c r="R2362" s="48"/>
      <c r="S2362" s="49"/>
      <c r="T2362" s="49"/>
      <c r="U2362" s="49"/>
      <c r="V2362" s="48"/>
      <c r="W2362" s="48"/>
      <c r="X2362" s="48"/>
      <c r="Y2362" s="48"/>
      <c r="Z2362" s="48"/>
    </row>
    <row r="2363" spans="2:26" x14ac:dyDescent="0.2">
      <c r="B2363" s="48"/>
      <c r="C2363" s="48"/>
      <c r="D2363" s="48"/>
      <c r="E2363" s="48"/>
      <c r="F2363" s="48"/>
      <c r="G2363" s="48"/>
      <c r="H2363" s="48"/>
      <c r="I2363" s="48"/>
      <c r="J2363" s="48"/>
      <c r="K2363" s="48"/>
      <c r="L2363" s="50"/>
      <c r="M2363" s="50"/>
      <c r="N2363" s="48"/>
      <c r="O2363" s="48"/>
      <c r="P2363" s="48"/>
      <c r="Q2363" s="48"/>
      <c r="R2363" s="48"/>
      <c r="S2363" s="49"/>
      <c r="T2363" s="49"/>
      <c r="U2363" s="49"/>
      <c r="V2363" s="48"/>
      <c r="W2363" s="48"/>
      <c r="X2363" s="48"/>
      <c r="Y2363" s="48"/>
      <c r="Z2363" s="48"/>
    </row>
    <row r="2364" spans="2:26" x14ac:dyDescent="0.2">
      <c r="B2364" s="48"/>
      <c r="C2364" s="48"/>
      <c r="D2364" s="48"/>
      <c r="E2364" s="48"/>
      <c r="F2364" s="48"/>
      <c r="G2364" s="48"/>
      <c r="H2364" s="48"/>
      <c r="I2364" s="48"/>
      <c r="J2364" s="48"/>
      <c r="K2364" s="48"/>
      <c r="L2364" s="50"/>
      <c r="M2364" s="50"/>
      <c r="N2364" s="48"/>
      <c r="O2364" s="48"/>
      <c r="P2364" s="48"/>
      <c r="Q2364" s="48"/>
      <c r="R2364" s="48"/>
      <c r="S2364" s="49"/>
      <c r="T2364" s="49"/>
      <c r="U2364" s="49"/>
      <c r="V2364" s="48"/>
      <c r="W2364" s="48"/>
      <c r="X2364" s="48"/>
      <c r="Y2364" s="48"/>
      <c r="Z2364" s="48"/>
    </row>
    <row r="2365" spans="2:26" x14ac:dyDescent="0.2">
      <c r="B2365" s="48"/>
      <c r="C2365" s="48"/>
      <c r="D2365" s="48"/>
      <c r="E2365" s="48"/>
      <c r="F2365" s="48"/>
      <c r="G2365" s="48"/>
      <c r="H2365" s="48"/>
      <c r="I2365" s="48"/>
      <c r="J2365" s="48"/>
      <c r="K2365" s="48"/>
      <c r="L2365" s="50"/>
      <c r="M2365" s="50"/>
      <c r="N2365" s="48"/>
      <c r="O2365" s="48"/>
      <c r="P2365" s="48"/>
      <c r="Q2365" s="48"/>
      <c r="R2365" s="48"/>
      <c r="S2365" s="49"/>
      <c r="T2365" s="49"/>
      <c r="U2365" s="49"/>
      <c r="V2365" s="48"/>
      <c r="W2365" s="48"/>
      <c r="X2365" s="48"/>
      <c r="Y2365" s="48"/>
      <c r="Z2365" s="48"/>
    </row>
    <row r="2366" spans="2:26" x14ac:dyDescent="0.2">
      <c r="B2366" s="48"/>
      <c r="C2366" s="48"/>
      <c r="D2366" s="48"/>
      <c r="E2366" s="48"/>
      <c r="F2366" s="48"/>
      <c r="G2366" s="48"/>
      <c r="H2366" s="48"/>
      <c r="I2366" s="48"/>
      <c r="J2366" s="48"/>
      <c r="K2366" s="48"/>
      <c r="L2366" s="50"/>
      <c r="M2366" s="50"/>
      <c r="N2366" s="48"/>
      <c r="O2366" s="48"/>
      <c r="P2366" s="48"/>
      <c r="Q2366" s="48"/>
      <c r="R2366" s="48"/>
      <c r="S2366" s="49"/>
      <c r="T2366" s="49"/>
      <c r="U2366" s="49"/>
      <c r="V2366" s="48"/>
      <c r="W2366" s="48"/>
      <c r="X2366" s="48"/>
      <c r="Y2366" s="48"/>
      <c r="Z2366" s="48"/>
    </row>
    <row r="2367" spans="2:26" x14ac:dyDescent="0.2">
      <c r="B2367" s="48"/>
      <c r="C2367" s="48"/>
      <c r="D2367" s="48"/>
      <c r="E2367" s="48"/>
      <c r="F2367" s="48"/>
      <c r="G2367" s="48"/>
      <c r="H2367" s="48"/>
      <c r="I2367" s="48"/>
      <c r="J2367" s="48"/>
      <c r="K2367" s="48"/>
      <c r="L2367" s="50"/>
      <c r="M2367" s="50"/>
      <c r="N2367" s="48"/>
      <c r="O2367" s="48"/>
      <c r="P2367" s="48"/>
      <c r="Q2367" s="48"/>
      <c r="R2367" s="48"/>
      <c r="S2367" s="49"/>
      <c r="T2367" s="49"/>
      <c r="U2367" s="49"/>
      <c r="V2367" s="48"/>
      <c r="W2367" s="48"/>
      <c r="X2367" s="48"/>
      <c r="Y2367" s="48"/>
      <c r="Z2367" s="48"/>
    </row>
    <row r="2368" spans="2:26" x14ac:dyDescent="0.2">
      <c r="B2368" s="48"/>
      <c r="C2368" s="48"/>
      <c r="D2368" s="48"/>
      <c r="E2368" s="48"/>
      <c r="F2368" s="48"/>
      <c r="G2368" s="48"/>
      <c r="H2368" s="48"/>
      <c r="I2368" s="48"/>
      <c r="J2368" s="48"/>
      <c r="K2368" s="48"/>
      <c r="L2368" s="50"/>
      <c r="M2368" s="50"/>
      <c r="N2368" s="48"/>
      <c r="O2368" s="48"/>
      <c r="P2368" s="48"/>
      <c r="Q2368" s="48"/>
      <c r="R2368" s="48"/>
      <c r="S2368" s="49"/>
      <c r="T2368" s="49"/>
      <c r="U2368" s="49"/>
      <c r="V2368" s="48"/>
      <c r="W2368" s="48"/>
      <c r="X2368" s="48"/>
      <c r="Y2368" s="48"/>
      <c r="Z2368" s="48"/>
    </row>
    <row r="2369" spans="2:26" x14ac:dyDescent="0.2">
      <c r="B2369" s="48"/>
      <c r="C2369" s="48"/>
      <c r="D2369" s="48"/>
      <c r="E2369" s="48"/>
      <c r="F2369" s="48"/>
      <c r="G2369" s="48"/>
      <c r="H2369" s="48"/>
      <c r="I2369" s="48"/>
      <c r="J2369" s="48"/>
      <c r="K2369" s="48"/>
      <c r="L2369" s="50"/>
      <c r="M2369" s="50"/>
      <c r="N2369" s="48"/>
      <c r="O2369" s="48"/>
      <c r="P2369" s="48"/>
      <c r="Q2369" s="48"/>
      <c r="R2369" s="48"/>
      <c r="S2369" s="49"/>
      <c r="T2369" s="49"/>
      <c r="U2369" s="49"/>
      <c r="V2369" s="48"/>
      <c r="W2369" s="48"/>
      <c r="X2369" s="48"/>
      <c r="Y2369" s="48"/>
      <c r="Z2369" s="48"/>
    </row>
    <row r="2370" spans="2:26" x14ac:dyDescent="0.2">
      <c r="B2370" s="48"/>
      <c r="C2370" s="48"/>
      <c r="D2370" s="48"/>
      <c r="E2370" s="48"/>
      <c r="F2370" s="48"/>
      <c r="G2370" s="48"/>
      <c r="H2370" s="48"/>
      <c r="I2370" s="48"/>
      <c r="J2370" s="48"/>
      <c r="K2370" s="48"/>
      <c r="L2370" s="50"/>
      <c r="M2370" s="50"/>
      <c r="N2370" s="48"/>
      <c r="O2370" s="48"/>
      <c r="P2370" s="48"/>
      <c r="Q2370" s="48"/>
      <c r="R2370" s="48"/>
      <c r="S2370" s="49"/>
      <c r="T2370" s="49"/>
      <c r="U2370" s="49"/>
      <c r="V2370" s="48"/>
      <c r="W2370" s="48"/>
      <c r="X2370" s="48"/>
      <c r="Y2370" s="48"/>
      <c r="Z2370" s="48"/>
    </row>
    <row r="2371" spans="2:26" x14ac:dyDescent="0.2">
      <c r="B2371" s="48"/>
      <c r="C2371" s="48"/>
      <c r="D2371" s="48"/>
      <c r="E2371" s="48"/>
      <c r="F2371" s="48"/>
      <c r="G2371" s="48"/>
      <c r="H2371" s="48"/>
      <c r="I2371" s="48"/>
      <c r="J2371" s="48"/>
      <c r="K2371" s="48"/>
      <c r="L2371" s="50"/>
      <c r="M2371" s="50"/>
      <c r="N2371" s="48"/>
      <c r="O2371" s="48"/>
      <c r="P2371" s="48"/>
      <c r="Q2371" s="48"/>
      <c r="R2371" s="48"/>
      <c r="S2371" s="49"/>
      <c r="T2371" s="49"/>
      <c r="U2371" s="49"/>
      <c r="V2371" s="48"/>
      <c r="W2371" s="48"/>
      <c r="X2371" s="48"/>
      <c r="Y2371" s="48"/>
      <c r="Z2371" s="48"/>
    </row>
    <row r="2372" spans="2:26" x14ac:dyDescent="0.2">
      <c r="B2372" s="48"/>
      <c r="C2372" s="48"/>
      <c r="D2372" s="48"/>
      <c r="E2372" s="48"/>
      <c r="F2372" s="48"/>
      <c r="G2372" s="48"/>
      <c r="H2372" s="48"/>
      <c r="I2372" s="48"/>
      <c r="J2372" s="48"/>
      <c r="K2372" s="48"/>
      <c r="L2372" s="50"/>
      <c r="M2372" s="50"/>
      <c r="N2372" s="48"/>
      <c r="O2372" s="48"/>
      <c r="P2372" s="48"/>
      <c r="Q2372" s="48"/>
      <c r="R2372" s="48"/>
      <c r="S2372" s="49"/>
      <c r="T2372" s="49"/>
      <c r="U2372" s="49"/>
      <c r="V2372" s="48"/>
      <c r="W2372" s="48"/>
      <c r="X2372" s="48"/>
      <c r="Y2372" s="48"/>
      <c r="Z2372" s="48"/>
    </row>
    <row r="2373" spans="2:26" x14ac:dyDescent="0.2">
      <c r="B2373" s="48"/>
      <c r="C2373" s="48"/>
      <c r="D2373" s="48"/>
      <c r="E2373" s="48"/>
      <c r="F2373" s="48"/>
      <c r="G2373" s="48"/>
      <c r="H2373" s="48"/>
      <c r="I2373" s="48"/>
      <c r="J2373" s="48"/>
      <c r="K2373" s="48"/>
      <c r="L2373" s="50"/>
      <c r="M2373" s="50"/>
      <c r="N2373" s="48"/>
      <c r="O2373" s="48"/>
      <c r="P2373" s="48"/>
      <c r="Q2373" s="48"/>
      <c r="R2373" s="48"/>
      <c r="S2373" s="49"/>
      <c r="T2373" s="49"/>
      <c r="U2373" s="49"/>
      <c r="V2373" s="48"/>
      <c r="W2373" s="48"/>
      <c r="X2373" s="48"/>
      <c r="Y2373" s="48"/>
      <c r="Z2373" s="48"/>
    </row>
    <row r="2374" spans="2:26" x14ac:dyDescent="0.2">
      <c r="B2374" s="48"/>
      <c r="C2374" s="48"/>
      <c r="D2374" s="48"/>
      <c r="E2374" s="48"/>
      <c r="F2374" s="48"/>
      <c r="G2374" s="48"/>
      <c r="H2374" s="48"/>
      <c r="I2374" s="48"/>
      <c r="J2374" s="48"/>
      <c r="K2374" s="48"/>
      <c r="L2374" s="50"/>
      <c r="M2374" s="50"/>
      <c r="N2374" s="48"/>
      <c r="O2374" s="48"/>
      <c r="P2374" s="48"/>
      <c r="Q2374" s="48"/>
      <c r="R2374" s="48"/>
      <c r="S2374" s="49"/>
      <c r="T2374" s="49"/>
      <c r="U2374" s="49"/>
      <c r="V2374" s="48"/>
      <c r="W2374" s="48"/>
      <c r="X2374" s="48"/>
      <c r="Y2374" s="48"/>
      <c r="Z2374" s="48"/>
    </row>
    <row r="2375" spans="2:26" x14ac:dyDescent="0.2">
      <c r="B2375" s="48"/>
      <c r="C2375" s="48"/>
      <c r="D2375" s="48"/>
      <c r="E2375" s="48"/>
      <c r="F2375" s="48"/>
      <c r="G2375" s="48"/>
      <c r="H2375" s="48"/>
      <c r="I2375" s="48"/>
      <c r="J2375" s="48"/>
      <c r="K2375" s="48"/>
      <c r="L2375" s="50"/>
      <c r="M2375" s="50"/>
      <c r="N2375" s="48"/>
      <c r="O2375" s="48"/>
      <c r="P2375" s="48"/>
      <c r="Q2375" s="48"/>
      <c r="R2375" s="48"/>
      <c r="S2375" s="49"/>
      <c r="T2375" s="49"/>
      <c r="U2375" s="49"/>
      <c r="V2375" s="48"/>
      <c r="W2375" s="48"/>
      <c r="X2375" s="48"/>
      <c r="Y2375" s="48"/>
      <c r="Z2375" s="48"/>
    </row>
    <row r="2376" spans="2:26" x14ac:dyDescent="0.2">
      <c r="B2376" s="48"/>
      <c r="C2376" s="48"/>
      <c r="D2376" s="48"/>
      <c r="E2376" s="48"/>
      <c r="F2376" s="48"/>
      <c r="G2376" s="48"/>
      <c r="H2376" s="48"/>
      <c r="I2376" s="48"/>
      <c r="J2376" s="48"/>
      <c r="K2376" s="48"/>
      <c r="L2376" s="50"/>
      <c r="M2376" s="50"/>
      <c r="N2376" s="48"/>
      <c r="O2376" s="48"/>
      <c r="P2376" s="48"/>
      <c r="Q2376" s="48"/>
      <c r="R2376" s="48"/>
      <c r="S2376" s="49"/>
      <c r="T2376" s="49"/>
      <c r="U2376" s="49"/>
      <c r="V2376" s="48"/>
      <c r="W2376" s="48"/>
      <c r="X2376" s="48"/>
      <c r="Y2376" s="48"/>
      <c r="Z2376" s="48"/>
    </row>
    <row r="2377" spans="2:26" x14ac:dyDescent="0.2">
      <c r="B2377" s="48"/>
      <c r="C2377" s="48"/>
      <c r="D2377" s="48"/>
      <c r="E2377" s="48"/>
      <c r="F2377" s="48"/>
      <c r="G2377" s="48"/>
      <c r="H2377" s="48"/>
      <c r="I2377" s="48"/>
      <c r="J2377" s="48"/>
      <c r="K2377" s="48"/>
      <c r="L2377" s="50"/>
      <c r="M2377" s="50"/>
      <c r="N2377" s="48"/>
      <c r="O2377" s="48"/>
      <c r="P2377" s="48"/>
      <c r="Q2377" s="48"/>
      <c r="R2377" s="48"/>
      <c r="S2377" s="49"/>
      <c r="T2377" s="49"/>
      <c r="U2377" s="49"/>
      <c r="V2377" s="48"/>
      <c r="W2377" s="48"/>
      <c r="X2377" s="48"/>
      <c r="Y2377" s="48"/>
      <c r="Z2377" s="48"/>
    </row>
    <row r="2378" spans="2:26" x14ac:dyDescent="0.2">
      <c r="B2378" s="48"/>
      <c r="C2378" s="48"/>
      <c r="D2378" s="48"/>
      <c r="E2378" s="48"/>
      <c r="F2378" s="48"/>
      <c r="G2378" s="48"/>
      <c r="H2378" s="48"/>
      <c r="I2378" s="48"/>
      <c r="J2378" s="48"/>
      <c r="K2378" s="48"/>
      <c r="L2378" s="50"/>
      <c r="M2378" s="50"/>
      <c r="N2378" s="48"/>
      <c r="O2378" s="48"/>
      <c r="P2378" s="48"/>
      <c r="Q2378" s="48"/>
      <c r="R2378" s="48"/>
      <c r="S2378" s="49"/>
      <c r="T2378" s="49"/>
      <c r="U2378" s="49"/>
      <c r="V2378" s="48"/>
      <c r="W2378" s="48"/>
      <c r="X2378" s="48"/>
      <c r="Y2378" s="48"/>
      <c r="Z2378" s="48"/>
    </row>
    <row r="2379" spans="2:26" x14ac:dyDescent="0.2">
      <c r="B2379" s="48"/>
      <c r="C2379" s="48"/>
      <c r="D2379" s="48"/>
      <c r="E2379" s="48"/>
      <c r="F2379" s="48"/>
      <c r="G2379" s="48"/>
      <c r="H2379" s="48"/>
      <c r="I2379" s="48"/>
      <c r="J2379" s="48"/>
      <c r="K2379" s="48"/>
      <c r="L2379" s="50"/>
      <c r="M2379" s="50"/>
      <c r="N2379" s="48"/>
      <c r="O2379" s="48"/>
      <c r="P2379" s="48"/>
      <c r="Q2379" s="48"/>
      <c r="R2379" s="48"/>
      <c r="S2379" s="49"/>
      <c r="T2379" s="49"/>
      <c r="U2379" s="49"/>
      <c r="V2379" s="48"/>
      <c r="W2379" s="48"/>
      <c r="X2379" s="48"/>
      <c r="Y2379" s="48"/>
      <c r="Z2379" s="48"/>
    </row>
    <row r="2380" spans="2:26" x14ac:dyDescent="0.2">
      <c r="B2380" s="48"/>
      <c r="C2380" s="48"/>
      <c r="D2380" s="48"/>
      <c r="E2380" s="48"/>
      <c r="F2380" s="48"/>
      <c r="G2380" s="48"/>
      <c r="H2380" s="48"/>
      <c r="I2380" s="48"/>
      <c r="J2380" s="48"/>
      <c r="K2380" s="48"/>
      <c r="L2380" s="50"/>
      <c r="M2380" s="50"/>
      <c r="N2380" s="48"/>
      <c r="O2380" s="48"/>
      <c r="P2380" s="48"/>
      <c r="Q2380" s="48"/>
      <c r="R2380" s="48"/>
      <c r="S2380" s="49"/>
      <c r="T2380" s="49"/>
      <c r="U2380" s="49"/>
      <c r="V2380" s="48"/>
      <c r="W2380" s="48"/>
      <c r="X2380" s="48"/>
      <c r="Y2380" s="48"/>
      <c r="Z2380" s="48"/>
    </row>
    <row r="2381" spans="2:26" x14ac:dyDescent="0.2">
      <c r="B2381" s="48"/>
      <c r="C2381" s="48"/>
      <c r="D2381" s="48"/>
      <c r="E2381" s="48"/>
      <c r="F2381" s="48"/>
      <c r="G2381" s="48"/>
      <c r="H2381" s="48"/>
      <c r="I2381" s="48"/>
      <c r="J2381" s="48"/>
      <c r="K2381" s="48"/>
      <c r="L2381" s="50"/>
      <c r="M2381" s="50"/>
      <c r="N2381" s="48"/>
      <c r="O2381" s="48"/>
      <c r="P2381" s="48"/>
      <c r="Q2381" s="48"/>
      <c r="R2381" s="48"/>
      <c r="S2381" s="49"/>
      <c r="T2381" s="49"/>
      <c r="U2381" s="49"/>
      <c r="V2381" s="48"/>
      <c r="W2381" s="48"/>
      <c r="X2381" s="48"/>
      <c r="Y2381" s="48"/>
      <c r="Z2381" s="48"/>
    </row>
    <row r="2382" spans="2:26" x14ac:dyDescent="0.2">
      <c r="B2382" s="48"/>
      <c r="C2382" s="48"/>
      <c r="D2382" s="48"/>
      <c r="E2382" s="48"/>
      <c r="F2382" s="48"/>
      <c r="G2382" s="48"/>
      <c r="H2382" s="48"/>
      <c r="I2382" s="48"/>
      <c r="J2382" s="48"/>
      <c r="K2382" s="48"/>
      <c r="L2382" s="50"/>
      <c r="M2382" s="50"/>
      <c r="N2382" s="48"/>
      <c r="O2382" s="48"/>
      <c r="P2382" s="48"/>
      <c r="Q2382" s="48"/>
      <c r="R2382" s="48"/>
      <c r="S2382" s="49"/>
      <c r="T2382" s="49"/>
      <c r="U2382" s="49"/>
      <c r="V2382" s="48"/>
      <c r="W2382" s="48"/>
      <c r="X2382" s="48"/>
      <c r="Y2382" s="48"/>
      <c r="Z2382" s="48"/>
    </row>
    <row r="2383" spans="2:26" x14ac:dyDescent="0.2">
      <c r="B2383" s="48"/>
      <c r="C2383" s="48"/>
      <c r="D2383" s="48"/>
      <c r="E2383" s="48"/>
      <c r="F2383" s="48"/>
      <c r="G2383" s="48"/>
      <c r="H2383" s="48"/>
      <c r="I2383" s="48"/>
      <c r="J2383" s="48"/>
      <c r="K2383" s="48"/>
      <c r="L2383" s="50"/>
      <c r="M2383" s="50"/>
      <c r="N2383" s="48"/>
      <c r="O2383" s="48"/>
      <c r="P2383" s="48"/>
      <c r="Q2383" s="48"/>
      <c r="R2383" s="48"/>
      <c r="S2383" s="49"/>
      <c r="T2383" s="49"/>
      <c r="U2383" s="49"/>
      <c r="V2383" s="48"/>
      <c r="W2383" s="48"/>
      <c r="X2383" s="48"/>
      <c r="Y2383" s="48"/>
      <c r="Z2383" s="48"/>
    </row>
    <row r="2384" spans="2:26" x14ac:dyDescent="0.2">
      <c r="B2384" s="48"/>
      <c r="C2384" s="48"/>
      <c r="D2384" s="48"/>
      <c r="E2384" s="48"/>
      <c r="F2384" s="48"/>
      <c r="G2384" s="48"/>
      <c r="H2384" s="48"/>
      <c r="I2384" s="48"/>
      <c r="J2384" s="48"/>
      <c r="K2384" s="48"/>
      <c r="L2384" s="50"/>
      <c r="M2384" s="50"/>
      <c r="N2384" s="48"/>
      <c r="O2384" s="48"/>
      <c r="P2384" s="48"/>
      <c r="Q2384" s="48"/>
      <c r="R2384" s="48"/>
      <c r="S2384" s="49"/>
      <c r="T2384" s="49"/>
      <c r="U2384" s="49"/>
      <c r="V2384" s="48"/>
      <c r="W2384" s="48"/>
      <c r="X2384" s="48"/>
      <c r="Y2384" s="48"/>
      <c r="Z2384" s="48"/>
    </row>
    <row r="2385" spans="2:26" x14ac:dyDescent="0.2">
      <c r="B2385" s="48"/>
      <c r="C2385" s="48"/>
      <c r="D2385" s="48"/>
      <c r="E2385" s="48"/>
      <c r="F2385" s="48"/>
      <c r="G2385" s="48"/>
      <c r="H2385" s="48"/>
      <c r="I2385" s="48"/>
      <c r="J2385" s="48"/>
      <c r="K2385" s="48"/>
      <c r="L2385" s="50"/>
      <c r="M2385" s="50"/>
      <c r="N2385" s="48"/>
      <c r="O2385" s="48"/>
      <c r="P2385" s="48"/>
      <c r="Q2385" s="48"/>
      <c r="R2385" s="48"/>
      <c r="S2385" s="49"/>
      <c r="T2385" s="49"/>
      <c r="U2385" s="49"/>
      <c r="V2385" s="48"/>
      <c r="W2385" s="48"/>
      <c r="X2385" s="48"/>
      <c r="Y2385" s="48"/>
      <c r="Z2385" s="48"/>
    </row>
    <row r="2386" spans="2:26" x14ac:dyDescent="0.2">
      <c r="B2386" s="48"/>
      <c r="C2386" s="48"/>
      <c r="D2386" s="48"/>
      <c r="E2386" s="48"/>
      <c r="F2386" s="48"/>
      <c r="G2386" s="48"/>
      <c r="H2386" s="48"/>
      <c r="I2386" s="48"/>
      <c r="J2386" s="48"/>
      <c r="K2386" s="48"/>
      <c r="L2386" s="50"/>
      <c r="M2386" s="50"/>
      <c r="N2386" s="48"/>
      <c r="O2386" s="48"/>
      <c r="P2386" s="48"/>
      <c r="Q2386" s="48"/>
      <c r="R2386" s="48"/>
      <c r="S2386" s="49"/>
      <c r="T2386" s="49"/>
      <c r="U2386" s="49"/>
      <c r="V2386" s="48"/>
      <c r="W2386" s="48"/>
      <c r="X2386" s="48"/>
      <c r="Y2386" s="48"/>
      <c r="Z2386" s="48"/>
    </row>
    <row r="2387" spans="2:26" x14ac:dyDescent="0.2">
      <c r="B2387" s="48"/>
      <c r="C2387" s="48"/>
      <c r="D2387" s="48"/>
      <c r="E2387" s="48"/>
      <c r="F2387" s="48"/>
      <c r="G2387" s="48"/>
      <c r="H2387" s="48"/>
      <c r="I2387" s="48"/>
      <c r="J2387" s="48"/>
      <c r="K2387" s="48"/>
      <c r="L2387" s="50"/>
      <c r="M2387" s="50"/>
      <c r="N2387" s="48"/>
      <c r="O2387" s="48"/>
      <c r="P2387" s="48"/>
      <c r="Q2387" s="48"/>
      <c r="R2387" s="48"/>
      <c r="S2387" s="49"/>
      <c r="T2387" s="49"/>
      <c r="U2387" s="49"/>
      <c r="V2387" s="48"/>
      <c r="W2387" s="48"/>
      <c r="X2387" s="48"/>
      <c r="Y2387" s="48"/>
      <c r="Z2387" s="48"/>
    </row>
    <row r="2388" spans="2:26" x14ac:dyDescent="0.2">
      <c r="B2388" s="48"/>
      <c r="C2388" s="48"/>
      <c r="D2388" s="48"/>
      <c r="E2388" s="48"/>
      <c r="F2388" s="48"/>
      <c r="G2388" s="48"/>
      <c r="H2388" s="48"/>
      <c r="I2388" s="48"/>
      <c r="J2388" s="48"/>
      <c r="K2388" s="48"/>
      <c r="L2388" s="50"/>
      <c r="M2388" s="50"/>
      <c r="N2388" s="48"/>
      <c r="O2388" s="48"/>
      <c r="P2388" s="48"/>
      <c r="Q2388" s="48"/>
      <c r="R2388" s="48"/>
      <c r="S2388" s="49"/>
      <c r="T2388" s="49"/>
      <c r="U2388" s="49"/>
      <c r="V2388" s="48"/>
      <c r="W2388" s="48"/>
      <c r="X2388" s="48"/>
      <c r="Y2388" s="48"/>
      <c r="Z2388" s="48"/>
    </row>
    <row r="2389" spans="2:26" x14ac:dyDescent="0.2">
      <c r="B2389" s="48"/>
      <c r="C2389" s="48"/>
      <c r="D2389" s="48"/>
      <c r="E2389" s="48"/>
      <c r="F2389" s="48"/>
      <c r="G2389" s="48"/>
      <c r="H2389" s="48"/>
      <c r="I2389" s="48"/>
      <c r="J2389" s="48"/>
      <c r="K2389" s="48"/>
      <c r="L2389" s="50"/>
      <c r="M2389" s="50"/>
      <c r="N2389" s="48"/>
      <c r="O2389" s="48"/>
      <c r="P2389" s="48"/>
      <c r="Q2389" s="48"/>
      <c r="R2389" s="48"/>
      <c r="S2389" s="49"/>
      <c r="T2389" s="49"/>
      <c r="U2389" s="49"/>
      <c r="V2389" s="48"/>
      <c r="W2389" s="48"/>
      <c r="X2389" s="48"/>
      <c r="Y2389" s="48"/>
      <c r="Z2389" s="48"/>
    </row>
    <row r="2390" spans="2:26" x14ac:dyDescent="0.2">
      <c r="B2390" s="48"/>
      <c r="C2390" s="48"/>
      <c r="D2390" s="48"/>
      <c r="E2390" s="48"/>
      <c r="F2390" s="48"/>
      <c r="G2390" s="48"/>
      <c r="H2390" s="48"/>
      <c r="I2390" s="48"/>
      <c r="J2390" s="48"/>
      <c r="K2390" s="48"/>
      <c r="L2390" s="50"/>
      <c r="M2390" s="50"/>
      <c r="N2390" s="48"/>
      <c r="O2390" s="48"/>
      <c r="P2390" s="48"/>
      <c r="Q2390" s="48"/>
      <c r="R2390" s="48"/>
      <c r="S2390" s="49"/>
      <c r="T2390" s="49"/>
      <c r="U2390" s="49"/>
      <c r="V2390" s="48"/>
      <c r="W2390" s="48"/>
      <c r="X2390" s="48"/>
      <c r="Y2390" s="48"/>
      <c r="Z2390" s="48"/>
    </row>
    <row r="2391" spans="2:26" x14ac:dyDescent="0.2">
      <c r="B2391" s="48"/>
      <c r="C2391" s="48"/>
      <c r="D2391" s="48"/>
      <c r="E2391" s="48"/>
      <c r="F2391" s="48"/>
      <c r="G2391" s="48"/>
      <c r="H2391" s="48"/>
      <c r="I2391" s="48"/>
      <c r="J2391" s="48"/>
      <c r="K2391" s="48"/>
      <c r="L2391" s="50"/>
      <c r="M2391" s="50"/>
      <c r="N2391" s="48"/>
      <c r="O2391" s="48"/>
      <c r="P2391" s="48"/>
      <c r="Q2391" s="48"/>
      <c r="R2391" s="48"/>
      <c r="S2391" s="49"/>
      <c r="T2391" s="49"/>
      <c r="U2391" s="49"/>
      <c r="V2391" s="48"/>
      <c r="W2391" s="48"/>
      <c r="X2391" s="48"/>
      <c r="Y2391" s="48"/>
      <c r="Z2391" s="48"/>
    </row>
    <row r="2392" spans="2:26" x14ac:dyDescent="0.2">
      <c r="B2392" s="48"/>
      <c r="C2392" s="48"/>
      <c r="D2392" s="48"/>
      <c r="E2392" s="48"/>
      <c r="F2392" s="48"/>
      <c r="G2392" s="48"/>
      <c r="H2392" s="48"/>
      <c r="I2392" s="48"/>
      <c r="J2392" s="48"/>
      <c r="K2392" s="48"/>
      <c r="L2392" s="50"/>
      <c r="M2392" s="50"/>
      <c r="N2392" s="48"/>
      <c r="O2392" s="48"/>
      <c r="P2392" s="48"/>
      <c r="Q2392" s="48"/>
      <c r="R2392" s="48"/>
      <c r="S2392" s="49"/>
      <c r="T2392" s="49"/>
      <c r="U2392" s="49"/>
      <c r="V2392" s="48"/>
      <c r="W2392" s="48"/>
      <c r="X2392" s="48"/>
      <c r="Y2392" s="48"/>
      <c r="Z2392" s="48"/>
    </row>
    <row r="2393" spans="2:26" x14ac:dyDescent="0.2">
      <c r="B2393" s="48"/>
      <c r="C2393" s="48"/>
      <c r="D2393" s="48"/>
      <c r="E2393" s="48"/>
      <c r="F2393" s="48"/>
      <c r="G2393" s="48"/>
      <c r="H2393" s="48"/>
      <c r="I2393" s="48"/>
      <c r="J2393" s="48"/>
      <c r="K2393" s="48"/>
      <c r="L2393" s="50"/>
      <c r="M2393" s="50"/>
      <c r="N2393" s="48"/>
      <c r="O2393" s="48"/>
      <c r="P2393" s="48"/>
      <c r="Q2393" s="48"/>
      <c r="R2393" s="48"/>
      <c r="S2393" s="49"/>
      <c r="T2393" s="49"/>
      <c r="U2393" s="49"/>
      <c r="V2393" s="48"/>
      <c r="W2393" s="48"/>
      <c r="X2393" s="48"/>
      <c r="Y2393" s="48"/>
      <c r="Z2393" s="48"/>
    </row>
    <row r="2394" spans="2:26" x14ac:dyDescent="0.2">
      <c r="B2394" s="48"/>
      <c r="C2394" s="48"/>
      <c r="D2394" s="48"/>
      <c r="E2394" s="48"/>
      <c r="F2394" s="48"/>
      <c r="G2394" s="48"/>
      <c r="H2394" s="48"/>
      <c r="I2394" s="48"/>
      <c r="J2394" s="48"/>
      <c r="K2394" s="48"/>
      <c r="L2394" s="50"/>
      <c r="M2394" s="50"/>
      <c r="N2394" s="48"/>
      <c r="O2394" s="48"/>
      <c r="P2394" s="48"/>
      <c r="Q2394" s="48"/>
      <c r="R2394" s="48"/>
      <c r="S2394" s="49"/>
      <c r="T2394" s="49"/>
      <c r="U2394" s="49"/>
      <c r="V2394" s="48"/>
      <c r="W2394" s="48"/>
      <c r="X2394" s="48"/>
      <c r="Y2394" s="48"/>
      <c r="Z2394" s="48"/>
    </row>
    <row r="2395" spans="2:26" x14ac:dyDescent="0.2">
      <c r="B2395" s="48"/>
      <c r="C2395" s="48"/>
      <c r="D2395" s="48"/>
      <c r="E2395" s="48"/>
      <c r="F2395" s="48"/>
      <c r="G2395" s="48"/>
      <c r="H2395" s="48"/>
      <c r="I2395" s="48"/>
      <c r="J2395" s="48"/>
      <c r="K2395" s="48"/>
      <c r="L2395" s="50"/>
      <c r="M2395" s="50"/>
      <c r="N2395" s="48"/>
      <c r="O2395" s="48"/>
      <c r="P2395" s="48"/>
      <c r="Q2395" s="48"/>
      <c r="R2395" s="48"/>
      <c r="S2395" s="49"/>
      <c r="T2395" s="49"/>
      <c r="U2395" s="49"/>
      <c r="V2395" s="48"/>
      <c r="W2395" s="48"/>
      <c r="X2395" s="48"/>
      <c r="Y2395" s="48"/>
      <c r="Z2395" s="48"/>
    </row>
    <row r="2396" spans="2:26" x14ac:dyDescent="0.2">
      <c r="B2396" s="48"/>
      <c r="C2396" s="48"/>
      <c r="D2396" s="48"/>
      <c r="E2396" s="48"/>
      <c r="F2396" s="48"/>
      <c r="G2396" s="48"/>
      <c r="H2396" s="48"/>
      <c r="I2396" s="48"/>
      <c r="J2396" s="48"/>
      <c r="K2396" s="48"/>
      <c r="L2396" s="50"/>
      <c r="M2396" s="50"/>
      <c r="N2396" s="48"/>
      <c r="O2396" s="48"/>
      <c r="P2396" s="48"/>
      <c r="Q2396" s="48"/>
      <c r="R2396" s="48"/>
      <c r="S2396" s="49"/>
      <c r="T2396" s="49"/>
      <c r="U2396" s="49"/>
      <c r="V2396" s="48"/>
      <c r="W2396" s="48"/>
      <c r="X2396" s="48"/>
      <c r="Y2396" s="48"/>
      <c r="Z2396" s="48"/>
    </row>
    <row r="2397" spans="2:26" x14ac:dyDescent="0.2">
      <c r="B2397" s="48"/>
      <c r="C2397" s="48"/>
      <c r="D2397" s="48"/>
      <c r="E2397" s="48"/>
      <c r="F2397" s="48"/>
      <c r="G2397" s="48"/>
      <c r="H2397" s="48"/>
      <c r="I2397" s="48"/>
      <c r="J2397" s="48"/>
      <c r="K2397" s="48"/>
      <c r="L2397" s="50"/>
      <c r="M2397" s="50"/>
      <c r="N2397" s="48"/>
      <c r="O2397" s="48"/>
      <c r="P2397" s="48"/>
      <c r="Q2397" s="48"/>
      <c r="R2397" s="48"/>
      <c r="S2397" s="49"/>
      <c r="T2397" s="49"/>
      <c r="U2397" s="49"/>
      <c r="V2397" s="48"/>
      <c r="W2397" s="48"/>
      <c r="X2397" s="48"/>
      <c r="Y2397" s="48"/>
      <c r="Z2397" s="48"/>
    </row>
    <row r="2398" spans="2:26" x14ac:dyDescent="0.2">
      <c r="B2398" s="48"/>
      <c r="C2398" s="48"/>
      <c r="D2398" s="48"/>
      <c r="E2398" s="48"/>
      <c r="F2398" s="48"/>
      <c r="G2398" s="48"/>
      <c r="H2398" s="48"/>
      <c r="I2398" s="48"/>
      <c r="J2398" s="48"/>
      <c r="K2398" s="48"/>
      <c r="L2398" s="50"/>
      <c r="M2398" s="50"/>
      <c r="N2398" s="48"/>
      <c r="O2398" s="48"/>
      <c r="P2398" s="48"/>
      <c r="Q2398" s="48"/>
      <c r="R2398" s="48"/>
      <c r="S2398" s="49"/>
      <c r="T2398" s="49"/>
      <c r="U2398" s="49"/>
      <c r="V2398" s="48"/>
      <c r="W2398" s="48"/>
      <c r="X2398" s="48"/>
      <c r="Y2398" s="48"/>
      <c r="Z2398" s="48"/>
    </row>
    <row r="2399" spans="2:26" x14ac:dyDescent="0.2">
      <c r="B2399" s="48"/>
      <c r="C2399" s="48"/>
      <c r="D2399" s="48"/>
      <c r="E2399" s="48"/>
      <c r="F2399" s="48"/>
      <c r="G2399" s="48"/>
      <c r="H2399" s="48"/>
      <c r="I2399" s="48"/>
      <c r="J2399" s="48"/>
      <c r="K2399" s="48"/>
      <c r="L2399" s="50"/>
      <c r="M2399" s="50"/>
      <c r="N2399" s="48"/>
      <c r="O2399" s="48"/>
      <c r="P2399" s="48"/>
      <c r="Q2399" s="48"/>
      <c r="R2399" s="48"/>
      <c r="S2399" s="49"/>
      <c r="T2399" s="49"/>
      <c r="U2399" s="49"/>
      <c r="V2399" s="48"/>
      <c r="W2399" s="48"/>
      <c r="X2399" s="48"/>
      <c r="Y2399" s="48"/>
      <c r="Z2399" s="48"/>
    </row>
    <row r="2400" spans="2:26" x14ac:dyDescent="0.2">
      <c r="B2400" s="48"/>
      <c r="C2400" s="48"/>
      <c r="D2400" s="48"/>
      <c r="E2400" s="48"/>
      <c r="F2400" s="48"/>
      <c r="G2400" s="48"/>
      <c r="H2400" s="48"/>
      <c r="I2400" s="48"/>
      <c r="J2400" s="48"/>
      <c r="K2400" s="48"/>
      <c r="L2400" s="50"/>
      <c r="M2400" s="50"/>
      <c r="N2400" s="48"/>
      <c r="O2400" s="48"/>
      <c r="P2400" s="48"/>
      <c r="Q2400" s="48"/>
      <c r="R2400" s="48"/>
      <c r="S2400" s="49"/>
      <c r="T2400" s="49"/>
      <c r="U2400" s="49"/>
      <c r="V2400" s="48"/>
      <c r="W2400" s="48"/>
      <c r="X2400" s="48"/>
      <c r="Y2400" s="48"/>
      <c r="Z2400" s="48"/>
    </row>
    <row r="2401" spans="2:26" x14ac:dyDescent="0.2">
      <c r="B2401" s="48"/>
      <c r="C2401" s="48"/>
      <c r="D2401" s="48"/>
      <c r="E2401" s="48"/>
      <c r="F2401" s="48"/>
      <c r="G2401" s="48"/>
      <c r="H2401" s="48"/>
      <c r="I2401" s="48"/>
      <c r="J2401" s="48"/>
      <c r="K2401" s="48"/>
      <c r="L2401" s="50"/>
      <c r="M2401" s="50"/>
      <c r="N2401" s="48"/>
      <c r="O2401" s="48"/>
      <c r="P2401" s="48"/>
      <c r="Q2401" s="48"/>
      <c r="R2401" s="48"/>
      <c r="S2401" s="49"/>
      <c r="T2401" s="49"/>
      <c r="U2401" s="49"/>
      <c r="V2401" s="48"/>
      <c r="W2401" s="48"/>
      <c r="X2401" s="48"/>
      <c r="Y2401" s="48"/>
      <c r="Z2401" s="48"/>
    </row>
    <row r="2402" spans="2:26" x14ac:dyDescent="0.2">
      <c r="B2402" s="48"/>
      <c r="C2402" s="48"/>
      <c r="D2402" s="48"/>
      <c r="E2402" s="48"/>
      <c r="F2402" s="48"/>
      <c r="G2402" s="48"/>
      <c r="H2402" s="48"/>
      <c r="I2402" s="48"/>
      <c r="J2402" s="48"/>
      <c r="K2402" s="48"/>
      <c r="L2402" s="50"/>
      <c r="M2402" s="50"/>
      <c r="N2402" s="48"/>
      <c r="O2402" s="48"/>
      <c r="P2402" s="48"/>
      <c r="Q2402" s="48"/>
      <c r="R2402" s="48"/>
      <c r="S2402" s="49"/>
      <c r="T2402" s="49"/>
      <c r="U2402" s="49"/>
      <c r="V2402" s="48"/>
      <c r="W2402" s="48"/>
      <c r="X2402" s="48"/>
      <c r="Y2402" s="48"/>
      <c r="Z2402" s="48"/>
    </row>
    <row r="2403" spans="2:26" x14ac:dyDescent="0.2">
      <c r="B2403" s="48"/>
      <c r="C2403" s="48"/>
      <c r="D2403" s="48"/>
      <c r="E2403" s="48"/>
      <c r="F2403" s="48"/>
      <c r="G2403" s="48"/>
      <c r="H2403" s="48"/>
      <c r="I2403" s="48"/>
      <c r="J2403" s="48"/>
      <c r="K2403" s="48"/>
      <c r="L2403" s="50"/>
      <c r="M2403" s="50"/>
      <c r="N2403" s="48"/>
      <c r="O2403" s="48"/>
      <c r="P2403" s="48"/>
      <c r="Q2403" s="48"/>
      <c r="R2403" s="48"/>
      <c r="S2403" s="49"/>
      <c r="T2403" s="49"/>
      <c r="U2403" s="49"/>
      <c r="V2403" s="48"/>
      <c r="W2403" s="48"/>
      <c r="X2403" s="48"/>
      <c r="Y2403" s="48"/>
      <c r="Z2403" s="48"/>
    </row>
    <row r="2404" spans="2:26" x14ac:dyDescent="0.2">
      <c r="B2404" s="48"/>
      <c r="C2404" s="48"/>
      <c r="D2404" s="48"/>
      <c r="E2404" s="48"/>
      <c r="F2404" s="48"/>
      <c r="G2404" s="48"/>
      <c r="H2404" s="48"/>
      <c r="I2404" s="48"/>
      <c r="J2404" s="48"/>
      <c r="K2404" s="48"/>
      <c r="L2404" s="50"/>
      <c r="M2404" s="50"/>
      <c r="N2404" s="48"/>
      <c r="O2404" s="48"/>
      <c r="P2404" s="48"/>
      <c r="Q2404" s="48"/>
      <c r="R2404" s="48"/>
      <c r="S2404" s="49"/>
      <c r="T2404" s="49"/>
      <c r="U2404" s="49"/>
      <c r="V2404" s="48"/>
      <c r="W2404" s="48"/>
      <c r="X2404" s="48"/>
      <c r="Y2404" s="48"/>
      <c r="Z2404" s="48"/>
    </row>
    <row r="2405" spans="2:26" x14ac:dyDescent="0.2">
      <c r="B2405" s="48"/>
      <c r="C2405" s="48"/>
      <c r="D2405" s="48"/>
      <c r="E2405" s="48"/>
      <c r="F2405" s="48"/>
      <c r="G2405" s="48"/>
      <c r="H2405" s="48"/>
      <c r="I2405" s="48"/>
      <c r="J2405" s="48"/>
      <c r="K2405" s="48"/>
      <c r="L2405" s="50"/>
      <c r="M2405" s="50"/>
      <c r="N2405" s="48"/>
      <c r="O2405" s="48"/>
      <c r="P2405" s="48"/>
      <c r="Q2405" s="48"/>
      <c r="R2405" s="48"/>
      <c r="S2405" s="49"/>
      <c r="T2405" s="49"/>
      <c r="U2405" s="49"/>
      <c r="V2405" s="48"/>
      <c r="W2405" s="48"/>
      <c r="X2405" s="48"/>
      <c r="Y2405" s="48"/>
      <c r="Z2405" s="48"/>
    </row>
    <row r="2406" spans="2:26" x14ac:dyDescent="0.2">
      <c r="B2406" s="48"/>
      <c r="C2406" s="48"/>
      <c r="D2406" s="48"/>
      <c r="E2406" s="48"/>
      <c r="F2406" s="48"/>
      <c r="G2406" s="48"/>
      <c r="H2406" s="48"/>
      <c r="I2406" s="48"/>
      <c r="J2406" s="48"/>
      <c r="K2406" s="48"/>
      <c r="L2406" s="50"/>
      <c r="M2406" s="50"/>
      <c r="N2406" s="48"/>
      <c r="O2406" s="48"/>
      <c r="P2406" s="48"/>
      <c r="Q2406" s="48"/>
      <c r="R2406" s="48"/>
      <c r="S2406" s="49"/>
      <c r="T2406" s="49"/>
      <c r="U2406" s="49"/>
      <c r="V2406" s="48"/>
      <c r="W2406" s="48"/>
      <c r="X2406" s="48"/>
      <c r="Y2406" s="48"/>
      <c r="Z2406" s="48"/>
    </row>
    <row r="2407" spans="2:26" x14ac:dyDescent="0.2">
      <c r="B2407" s="48"/>
      <c r="C2407" s="48"/>
      <c r="D2407" s="48"/>
      <c r="E2407" s="48"/>
      <c r="F2407" s="48"/>
      <c r="G2407" s="48"/>
      <c r="H2407" s="48"/>
      <c r="I2407" s="48"/>
      <c r="J2407" s="48"/>
      <c r="K2407" s="48"/>
      <c r="L2407" s="50"/>
      <c r="M2407" s="50"/>
      <c r="N2407" s="48"/>
      <c r="O2407" s="48"/>
      <c r="P2407" s="48"/>
      <c r="Q2407" s="48"/>
      <c r="R2407" s="48"/>
      <c r="S2407" s="49"/>
      <c r="T2407" s="49"/>
      <c r="U2407" s="49"/>
      <c r="V2407" s="48"/>
      <c r="W2407" s="48"/>
      <c r="X2407" s="48"/>
      <c r="Y2407" s="48"/>
      <c r="Z2407" s="48"/>
    </row>
    <row r="2408" spans="2:26" x14ac:dyDescent="0.2">
      <c r="B2408" s="48"/>
      <c r="C2408" s="48"/>
      <c r="D2408" s="48"/>
      <c r="E2408" s="48"/>
      <c r="F2408" s="48"/>
      <c r="G2408" s="48"/>
      <c r="H2408" s="48"/>
      <c r="I2408" s="48"/>
      <c r="J2408" s="48"/>
      <c r="K2408" s="48"/>
      <c r="L2408" s="50"/>
      <c r="M2408" s="50"/>
      <c r="N2408" s="48"/>
      <c r="O2408" s="48"/>
      <c r="P2408" s="48"/>
      <c r="Q2408" s="48"/>
      <c r="R2408" s="48"/>
      <c r="S2408" s="49"/>
      <c r="T2408" s="49"/>
      <c r="U2408" s="49"/>
      <c r="V2408" s="48"/>
      <c r="W2408" s="48"/>
      <c r="X2408" s="48"/>
      <c r="Y2408" s="48"/>
      <c r="Z2408" s="48"/>
    </row>
    <row r="2409" spans="2:26" x14ac:dyDescent="0.2">
      <c r="B2409" s="48"/>
      <c r="C2409" s="48"/>
      <c r="D2409" s="48"/>
      <c r="E2409" s="48"/>
      <c r="F2409" s="48"/>
      <c r="G2409" s="48"/>
      <c r="H2409" s="48"/>
      <c r="I2409" s="48"/>
      <c r="J2409" s="48"/>
      <c r="K2409" s="48"/>
      <c r="L2409" s="50"/>
      <c r="M2409" s="50"/>
      <c r="N2409" s="48"/>
      <c r="O2409" s="48"/>
      <c r="P2409" s="48"/>
      <c r="Q2409" s="48"/>
      <c r="R2409" s="48"/>
      <c r="S2409" s="49"/>
      <c r="T2409" s="49"/>
      <c r="U2409" s="49"/>
      <c r="V2409" s="48"/>
      <c r="W2409" s="48"/>
      <c r="X2409" s="48"/>
      <c r="Y2409" s="48"/>
      <c r="Z2409" s="48"/>
    </row>
    <row r="2410" spans="2:26" x14ac:dyDescent="0.2">
      <c r="B2410" s="48"/>
      <c r="C2410" s="48"/>
      <c r="D2410" s="48"/>
      <c r="E2410" s="48"/>
      <c r="F2410" s="48"/>
      <c r="G2410" s="48"/>
      <c r="H2410" s="48"/>
      <c r="I2410" s="48"/>
      <c r="J2410" s="48"/>
      <c r="K2410" s="48"/>
      <c r="L2410" s="50"/>
      <c r="M2410" s="50"/>
      <c r="N2410" s="48"/>
      <c r="O2410" s="48"/>
      <c r="P2410" s="48"/>
      <c r="Q2410" s="48"/>
      <c r="R2410" s="48"/>
      <c r="S2410" s="49"/>
      <c r="T2410" s="49"/>
      <c r="U2410" s="49"/>
      <c r="V2410" s="48"/>
      <c r="W2410" s="48"/>
      <c r="X2410" s="48"/>
      <c r="Y2410" s="48"/>
      <c r="Z2410" s="48"/>
    </row>
    <row r="2411" spans="2:26" x14ac:dyDescent="0.2">
      <c r="B2411" s="48"/>
      <c r="C2411" s="48"/>
      <c r="D2411" s="48"/>
      <c r="E2411" s="48"/>
      <c r="F2411" s="48"/>
      <c r="G2411" s="48"/>
      <c r="H2411" s="48"/>
      <c r="I2411" s="48"/>
      <c r="J2411" s="48"/>
      <c r="K2411" s="48"/>
      <c r="L2411" s="50"/>
      <c r="M2411" s="50"/>
      <c r="N2411" s="48"/>
      <c r="O2411" s="48"/>
      <c r="P2411" s="48"/>
      <c r="Q2411" s="48"/>
      <c r="R2411" s="48"/>
      <c r="S2411" s="49"/>
      <c r="T2411" s="49"/>
      <c r="U2411" s="49"/>
      <c r="V2411" s="48"/>
      <c r="W2411" s="48"/>
      <c r="X2411" s="48"/>
      <c r="Y2411" s="48"/>
      <c r="Z2411" s="48"/>
    </row>
    <row r="2412" spans="2:26" x14ac:dyDescent="0.2">
      <c r="B2412" s="48"/>
      <c r="C2412" s="48"/>
      <c r="D2412" s="48"/>
      <c r="E2412" s="48"/>
      <c r="F2412" s="48"/>
      <c r="G2412" s="48"/>
      <c r="H2412" s="48"/>
      <c r="I2412" s="48"/>
      <c r="J2412" s="48"/>
      <c r="K2412" s="48"/>
      <c r="L2412" s="50"/>
      <c r="M2412" s="50"/>
      <c r="N2412" s="48"/>
      <c r="O2412" s="48"/>
      <c r="P2412" s="48"/>
      <c r="Q2412" s="48"/>
      <c r="R2412" s="48"/>
      <c r="S2412" s="49"/>
      <c r="T2412" s="49"/>
      <c r="U2412" s="49"/>
      <c r="V2412" s="48"/>
      <c r="W2412" s="48"/>
      <c r="X2412" s="48"/>
      <c r="Y2412" s="48"/>
      <c r="Z2412" s="48"/>
    </row>
    <row r="2413" spans="2:26" x14ac:dyDescent="0.2">
      <c r="B2413" s="48"/>
      <c r="C2413" s="48"/>
      <c r="D2413" s="48"/>
      <c r="E2413" s="48"/>
      <c r="F2413" s="48"/>
      <c r="G2413" s="48"/>
      <c r="H2413" s="48"/>
      <c r="I2413" s="48"/>
      <c r="J2413" s="48"/>
      <c r="K2413" s="48"/>
      <c r="L2413" s="50"/>
      <c r="M2413" s="50"/>
      <c r="N2413" s="48"/>
      <c r="O2413" s="48"/>
      <c r="P2413" s="48"/>
      <c r="Q2413" s="48"/>
      <c r="R2413" s="48"/>
      <c r="S2413" s="49"/>
      <c r="T2413" s="49"/>
      <c r="U2413" s="49"/>
      <c r="V2413" s="48"/>
      <c r="W2413" s="48"/>
      <c r="X2413" s="48"/>
      <c r="Y2413" s="48"/>
      <c r="Z2413" s="48"/>
    </row>
    <row r="2414" spans="2:26" x14ac:dyDescent="0.2">
      <c r="B2414" s="48"/>
      <c r="C2414" s="48"/>
      <c r="D2414" s="48"/>
      <c r="E2414" s="48"/>
      <c r="F2414" s="48"/>
      <c r="G2414" s="48"/>
      <c r="H2414" s="48"/>
      <c r="I2414" s="48"/>
      <c r="J2414" s="48"/>
      <c r="K2414" s="48"/>
      <c r="L2414" s="50"/>
      <c r="M2414" s="50"/>
      <c r="N2414" s="48"/>
      <c r="O2414" s="48"/>
      <c r="P2414" s="48"/>
      <c r="Q2414" s="48"/>
      <c r="R2414" s="48"/>
      <c r="S2414" s="49"/>
      <c r="T2414" s="49"/>
      <c r="U2414" s="49"/>
      <c r="V2414" s="48"/>
      <c r="W2414" s="48"/>
      <c r="X2414" s="48"/>
      <c r="Y2414" s="48"/>
      <c r="Z2414" s="48"/>
    </row>
    <row r="2415" spans="2:26" x14ac:dyDescent="0.2">
      <c r="B2415" s="48"/>
      <c r="C2415" s="48"/>
      <c r="D2415" s="48"/>
      <c r="E2415" s="48"/>
      <c r="F2415" s="48"/>
      <c r="G2415" s="48"/>
      <c r="H2415" s="48"/>
      <c r="I2415" s="48"/>
      <c r="J2415" s="48"/>
      <c r="K2415" s="48"/>
      <c r="L2415" s="50"/>
      <c r="M2415" s="50"/>
      <c r="N2415" s="48"/>
      <c r="O2415" s="48"/>
      <c r="P2415" s="48"/>
      <c r="Q2415" s="48"/>
      <c r="R2415" s="48"/>
      <c r="S2415" s="49"/>
      <c r="T2415" s="49"/>
      <c r="U2415" s="49"/>
      <c r="V2415" s="48"/>
      <c r="W2415" s="48"/>
      <c r="X2415" s="48"/>
      <c r="Y2415" s="48"/>
      <c r="Z2415" s="48"/>
    </row>
    <row r="2416" spans="2:26" x14ac:dyDescent="0.2">
      <c r="B2416" s="48"/>
      <c r="C2416" s="48"/>
      <c r="D2416" s="48"/>
      <c r="E2416" s="48"/>
      <c r="F2416" s="48"/>
      <c r="G2416" s="48"/>
      <c r="H2416" s="48"/>
      <c r="I2416" s="48"/>
      <c r="J2416" s="48"/>
      <c r="K2416" s="48"/>
      <c r="L2416" s="50"/>
      <c r="M2416" s="50"/>
      <c r="N2416" s="48"/>
      <c r="O2416" s="48"/>
      <c r="P2416" s="48"/>
      <c r="Q2416" s="48"/>
      <c r="R2416" s="48"/>
      <c r="S2416" s="49"/>
      <c r="T2416" s="49"/>
      <c r="U2416" s="49"/>
      <c r="V2416" s="48"/>
      <c r="W2416" s="48"/>
      <c r="X2416" s="48"/>
      <c r="Y2416" s="48"/>
      <c r="Z2416" s="48"/>
    </row>
    <row r="2417" spans="2:26" x14ac:dyDescent="0.2">
      <c r="B2417" s="48"/>
      <c r="C2417" s="48"/>
      <c r="D2417" s="48"/>
      <c r="E2417" s="48"/>
      <c r="F2417" s="48"/>
      <c r="G2417" s="48"/>
      <c r="H2417" s="48"/>
      <c r="I2417" s="48"/>
      <c r="J2417" s="48"/>
      <c r="K2417" s="48"/>
      <c r="L2417" s="50"/>
      <c r="M2417" s="50"/>
      <c r="N2417" s="48"/>
      <c r="O2417" s="48"/>
      <c r="P2417" s="48"/>
      <c r="Q2417" s="48"/>
      <c r="R2417" s="48"/>
      <c r="S2417" s="49"/>
      <c r="T2417" s="49"/>
      <c r="U2417" s="49"/>
      <c r="V2417" s="48"/>
      <c r="W2417" s="48"/>
      <c r="X2417" s="48"/>
      <c r="Y2417" s="48"/>
      <c r="Z2417" s="48"/>
    </row>
    <row r="2418" spans="2:26" x14ac:dyDescent="0.2">
      <c r="B2418" s="48"/>
      <c r="C2418" s="48"/>
      <c r="D2418" s="48"/>
      <c r="E2418" s="48"/>
      <c r="F2418" s="48"/>
      <c r="G2418" s="48"/>
      <c r="H2418" s="48"/>
      <c r="I2418" s="48"/>
      <c r="J2418" s="48"/>
      <c r="K2418" s="48"/>
      <c r="L2418" s="50"/>
      <c r="M2418" s="50"/>
      <c r="N2418" s="48"/>
      <c r="O2418" s="48"/>
      <c r="P2418" s="48"/>
      <c r="Q2418" s="48"/>
      <c r="R2418" s="48"/>
      <c r="S2418" s="49"/>
      <c r="T2418" s="49"/>
      <c r="U2418" s="49"/>
      <c r="V2418" s="48"/>
      <c r="W2418" s="48"/>
      <c r="X2418" s="48"/>
      <c r="Y2418" s="48"/>
      <c r="Z2418" s="48"/>
    </row>
    <row r="2419" spans="2:26" x14ac:dyDescent="0.2">
      <c r="B2419" s="48"/>
      <c r="C2419" s="48"/>
      <c r="D2419" s="48"/>
      <c r="E2419" s="48"/>
      <c r="F2419" s="48"/>
      <c r="G2419" s="48"/>
      <c r="H2419" s="48"/>
      <c r="I2419" s="48"/>
      <c r="J2419" s="48"/>
      <c r="K2419" s="48"/>
      <c r="L2419" s="50"/>
      <c r="M2419" s="50"/>
      <c r="N2419" s="48"/>
      <c r="O2419" s="48"/>
      <c r="P2419" s="48"/>
      <c r="Q2419" s="48"/>
      <c r="R2419" s="48"/>
      <c r="S2419" s="49"/>
      <c r="T2419" s="49"/>
      <c r="U2419" s="49"/>
      <c r="V2419" s="48"/>
      <c r="W2419" s="48"/>
      <c r="X2419" s="48"/>
      <c r="Y2419" s="48"/>
      <c r="Z2419" s="48"/>
    </row>
    <row r="2420" spans="2:26" x14ac:dyDescent="0.2">
      <c r="B2420" s="48"/>
      <c r="C2420" s="48"/>
      <c r="D2420" s="48"/>
      <c r="E2420" s="48"/>
      <c r="F2420" s="48"/>
      <c r="G2420" s="48"/>
      <c r="H2420" s="48"/>
      <c r="I2420" s="48"/>
      <c r="J2420" s="48"/>
      <c r="K2420" s="48"/>
      <c r="L2420" s="50"/>
      <c r="M2420" s="50"/>
      <c r="N2420" s="48"/>
      <c r="O2420" s="48"/>
      <c r="P2420" s="48"/>
      <c r="Q2420" s="48"/>
      <c r="R2420" s="48"/>
      <c r="S2420" s="49"/>
      <c r="T2420" s="49"/>
      <c r="U2420" s="49"/>
      <c r="V2420" s="48"/>
      <c r="W2420" s="48"/>
      <c r="X2420" s="48"/>
      <c r="Y2420" s="48"/>
      <c r="Z2420" s="48"/>
    </row>
    <row r="2421" spans="2:26" x14ac:dyDescent="0.2">
      <c r="B2421" s="48"/>
      <c r="C2421" s="48"/>
      <c r="D2421" s="48"/>
      <c r="E2421" s="48"/>
      <c r="F2421" s="48"/>
      <c r="G2421" s="48"/>
      <c r="H2421" s="48"/>
      <c r="I2421" s="48"/>
      <c r="J2421" s="48"/>
      <c r="K2421" s="48"/>
      <c r="L2421" s="50"/>
      <c r="M2421" s="50"/>
      <c r="N2421" s="48"/>
      <c r="O2421" s="48"/>
      <c r="P2421" s="48"/>
      <c r="Q2421" s="48"/>
      <c r="R2421" s="48"/>
      <c r="S2421" s="49"/>
      <c r="T2421" s="49"/>
      <c r="U2421" s="49"/>
      <c r="V2421" s="48"/>
      <c r="W2421" s="48"/>
      <c r="X2421" s="48"/>
      <c r="Y2421" s="48"/>
      <c r="Z2421" s="48"/>
    </row>
    <row r="2422" spans="2:26" x14ac:dyDescent="0.2">
      <c r="B2422" s="48"/>
      <c r="C2422" s="48"/>
      <c r="D2422" s="48"/>
      <c r="E2422" s="48"/>
      <c r="F2422" s="48"/>
      <c r="G2422" s="48"/>
      <c r="H2422" s="48"/>
      <c r="I2422" s="48"/>
      <c r="J2422" s="48"/>
      <c r="K2422" s="48"/>
      <c r="L2422" s="50"/>
      <c r="M2422" s="50"/>
      <c r="N2422" s="48"/>
      <c r="O2422" s="48"/>
      <c r="P2422" s="48"/>
      <c r="Q2422" s="48"/>
      <c r="R2422" s="48"/>
      <c r="S2422" s="49"/>
      <c r="T2422" s="49"/>
      <c r="U2422" s="49"/>
      <c r="V2422" s="48"/>
      <c r="W2422" s="48"/>
      <c r="X2422" s="48"/>
      <c r="Y2422" s="48"/>
      <c r="Z2422" s="48"/>
    </row>
    <row r="2423" spans="2:26" x14ac:dyDescent="0.2">
      <c r="B2423" s="48"/>
      <c r="C2423" s="48"/>
      <c r="D2423" s="48"/>
      <c r="E2423" s="48"/>
      <c r="F2423" s="48"/>
      <c r="G2423" s="48"/>
      <c r="H2423" s="48"/>
      <c r="I2423" s="48"/>
      <c r="J2423" s="48"/>
      <c r="K2423" s="48"/>
      <c r="L2423" s="50"/>
      <c r="M2423" s="50"/>
      <c r="N2423" s="48"/>
      <c r="O2423" s="48"/>
      <c r="P2423" s="48"/>
      <c r="Q2423" s="48"/>
      <c r="R2423" s="48"/>
      <c r="S2423" s="49"/>
      <c r="T2423" s="49"/>
      <c r="U2423" s="49"/>
      <c r="V2423" s="48"/>
      <c r="W2423" s="48"/>
      <c r="X2423" s="48"/>
      <c r="Y2423" s="48"/>
      <c r="Z2423" s="48"/>
    </row>
    <row r="2424" spans="2:26" x14ac:dyDescent="0.2">
      <c r="B2424" s="48"/>
      <c r="C2424" s="48"/>
      <c r="D2424" s="48"/>
      <c r="E2424" s="48"/>
      <c r="F2424" s="48"/>
      <c r="G2424" s="48"/>
      <c r="H2424" s="48"/>
      <c r="I2424" s="48"/>
      <c r="J2424" s="48"/>
      <c r="K2424" s="48"/>
      <c r="L2424" s="50"/>
      <c r="M2424" s="50"/>
      <c r="N2424" s="48"/>
      <c r="O2424" s="48"/>
      <c r="P2424" s="48"/>
      <c r="Q2424" s="48"/>
      <c r="R2424" s="48"/>
      <c r="S2424" s="49"/>
      <c r="T2424" s="49"/>
      <c r="U2424" s="49"/>
      <c r="V2424" s="48"/>
      <c r="W2424" s="48"/>
      <c r="X2424" s="48"/>
      <c r="Y2424" s="48"/>
      <c r="Z2424" s="48"/>
    </row>
    <row r="2425" spans="2:26" x14ac:dyDescent="0.2">
      <c r="B2425" s="48"/>
      <c r="C2425" s="48"/>
      <c r="D2425" s="48"/>
      <c r="E2425" s="48"/>
      <c r="F2425" s="48"/>
      <c r="G2425" s="48"/>
      <c r="H2425" s="48"/>
      <c r="I2425" s="48"/>
      <c r="J2425" s="48"/>
      <c r="K2425" s="48"/>
      <c r="L2425" s="50"/>
      <c r="M2425" s="50"/>
      <c r="N2425" s="48"/>
      <c r="O2425" s="48"/>
      <c r="P2425" s="48"/>
      <c r="Q2425" s="48"/>
      <c r="R2425" s="48"/>
      <c r="S2425" s="49"/>
      <c r="T2425" s="49"/>
      <c r="U2425" s="49"/>
      <c r="V2425" s="48"/>
      <c r="W2425" s="48"/>
      <c r="X2425" s="48"/>
      <c r="Y2425" s="48"/>
      <c r="Z2425" s="48"/>
    </row>
    <row r="2426" spans="2:26" x14ac:dyDescent="0.2">
      <c r="B2426" s="48"/>
      <c r="C2426" s="48"/>
      <c r="D2426" s="48"/>
      <c r="E2426" s="48"/>
      <c r="F2426" s="48"/>
      <c r="G2426" s="48"/>
      <c r="H2426" s="48"/>
      <c r="I2426" s="48"/>
      <c r="J2426" s="48"/>
      <c r="K2426" s="48"/>
      <c r="L2426" s="50"/>
      <c r="M2426" s="50"/>
      <c r="N2426" s="48"/>
      <c r="O2426" s="48"/>
      <c r="P2426" s="48"/>
      <c r="Q2426" s="48"/>
      <c r="R2426" s="48"/>
      <c r="S2426" s="49"/>
      <c r="T2426" s="49"/>
      <c r="U2426" s="49"/>
      <c r="V2426" s="48"/>
      <c r="W2426" s="48"/>
      <c r="X2426" s="48"/>
      <c r="Y2426" s="48"/>
      <c r="Z2426" s="48"/>
    </row>
    <row r="2427" spans="2:26" x14ac:dyDescent="0.2">
      <c r="B2427" s="48"/>
      <c r="C2427" s="48"/>
      <c r="D2427" s="48"/>
      <c r="E2427" s="48"/>
      <c r="F2427" s="48"/>
      <c r="G2427" s="48"/>
      <c r="H2427" s="48"/>
      <c r="I2427" s="48"/>
      <c r="J2427" s="48"/>
      <c r="K2427" s="48"/>
      <c r="L2427" s="50"/>
      <c r="M2427" s="50"/>
      <c r="N2427" s="48"/>
      <c r="O2427" s="48"/>
      <c r="P2427" s="48"/>
      <c r="Q2427" s="48"/>
      <c r="R2427" s="48"/>
      <c r="S2427" s="49"/>
      <c r="T2427" s="49"/>
      <c r="U2427" s="49"/>
      <c r="V2427" s="48"/>
      <c r="W2427" s="48"/>
      <c r="X2427" s="48"/>
      <c r="Y2427" s="48"/>
      <c r="Z2427" s="48"/>
    </row>
    <row r="2428" spans="2:26" x14ac:dyDescent="0.2">
      <c r="B2428" s="48"/>
      <c r="C2428" s="48"/>
      <c r="D2428" s="48"/>
      <c r="E2428" s="48"/>
      <c r="F2428" s="48"/>
      <c r="G2428" s="48"/>
      <c r="H2428" s="48"/>
      <c r="I2428" s="48"/>
      <c r="J2428" s="48"/>
      <c r="K2428" s="48"/>
      <c r="L2428" s="50"/>
      <c r="M2428" s="50"/>
      <c r="N2428" s="48"/>
      <c r="O2428" s="48"/>
      <c r="P2428" s="48"/>
      <c r="Q2428" s="48"/>
      <c r="R2428" s="48"/>
      <c r="S2428" s="49"/>
      <c r="T2428" s="49"/>
      <c r="U2428" s="49"/>
      <c r="V2428" s="48"/>
      <c r="W2428" s="48"/>
      <c r="X2428" s="48"/>
      <c r="Y2428" s="48"/>
      <c r="Z2428" s="48"/>
    </row>
    <row r="2429" spans="2:26" x14ac:dyDescent="0.2">
      <c r="B2429" s="48"/>
      <c r="C2429" s="48"/>
      <c r="D2429" s="48"/>
      <c r="E2429" s="48"/>
      <c r="F2429" s="48"/>
      <c r="G2429" s="48"/>
      <c r="H2429" s="48"/>
      <c r="I2429" s="48"/>
      <c r="J2429" s="48"/>
      <c r="K2429" s="48"/>
      <c r="L2429" s="50"/>
      <c r="M2429" s="50"/>
      <c r="N2429" s="48"/>
      <c r="O2429" s="48"/>
      <c r="P2429" s="48"/>
      <c r="Q2429" s="48"/>
      <c r="R2429" s="48"/>
      <c r="S2429" s="49"/>
      <c r="T2429" s="49"/>
      <c r="U2429" s="49"/>
      <c r="V2429" s="48"/>
      <c r="W2429" s="48"/>
      <c r="X2429" s="48"/>
      <c r="Y2429" s="48"/>
      <c r="Z2429" s="48"/>
    </row>
    <row r="2430" spans="2:26" x14ac:dyDescent="0.2">
      <c r="B2430" s="48"/>
      <c r="C2430" s="48"/>
      <c r="D2430" s="48"/>
      <c r="E2430" s="48"/>
      <c r="F2430" s="48"/>
      <c r="G2430" s="48"/>
      <c r="H2430" s="48"/>
      <c r="I2430" s="48"/>
      <c r="J2430" s="48"/>
      <c r="K2430" s="48"/>
      <c r="L2430" s="50"/>
      <c r="M2430" s="50"/>
      <c r="N2430" s="48"/>
      <c r="O2430" s="48"/>
      <c r="P2430" s="48"/>
      <c r="Q2430" s="48"/>
      <c r="R2430" s="48"/>
      <c r="S2430" s="49"/>
      <c r="T2430" s="49"/>
      <c r="U2430" s="49"/>
      <c r="V2430" s="48"/>
      <c r="W2430" s="48"/>
      <c r="X2430" s="48"/>
      <c r="Y2430" s="48"/>
      <c r="Z2430" s="48"/>
    </row>
    <row r="2431" spans="2:26" x14ac:dyDescent="0.2">
      <c r="B2431" s="48"/>
      <c r="C2431" s="48"/>
      <c r="D2431" s="48"/>
      <c r="E2431" s="48"/>
      <c r="F2431" s="48"/>
      <c r="G2431" s="48"/>
      <c r="H2431" s="48"/>
      <c r="I2431" s="48"/>
      <c r="J2431" s="48"/>
      <c r="K2431" s="48"/>
      <c r="L2431" s="50"/>
      <c r="M2431" s="50"/>
      <c r="N2431" s="48"/>
      <c r="O2431" s="48"/>
      <c r="P2431" s="48"/>
      <c r="Q2431" s="48"/>
      <c r="R2431" s="48"/>
      <c r="S2431" s="49"/>
      <c r="T2431" s="49"/>
      <c r="U2431" s="49"/>
      <c r="V2431" s="48"/>
      <c r="W2431" s="48"/>
      <c r="X2431" s="48"/>
      <c r="Y2431" s="48"/>
      <c r="Z2431" s="48"/>
    </row>
    <row r="2432" spans="2:26" x14ac:dyDescent="0.2">
      <c r="B2432" s="48"/>
      <c r="C2432" s="48"/>
      <c r="D2432" s="48"/>
      <c r="E2432" s="48"/>
      <c r="F2432" s="48"/>
      <c r="G2432" s="48"/>
      <c r="H2432" s="48"/>
      <c r="I2432" s="48"/>
      <c r="J2432" s="48"/>
      <c r="K2432" s="48"/>
      <c r="L2432" s="50"/>
      <c r="M2432" s="50"/>
      <c r="N2432" s="48"/>
      <c r="O2432" s="48"/>
      <c r="P2432" s="48"/>
      <c r="Q2432" s="48"/>
      <c r="R2432" s="48"/>
      <c r="S2432" s="49"/>
      <c r="T2432" s="49"/>
      <c r="U2432" s="49"/>
      <c r="V2432" s="48"/>
      <c r="W2432" s="48"/>
      <c r="X2432" s="48"/>
      <c r="Y2432" s="48"/>
      <c r="Z2432" s="48"/>
    </row>
    <row r="2433" spans="2:26" x14ac:dyDescent="0.2">
      <c r="B2433" s="48"/>
      <c r="C2433" s="48"/>
      <c r="D2433" s="48"/>
      <c r="E2433" s="48"/>
      <c r="F2433" s="48"/>
      <c r="G2433" s="48"/>
      <c r="H2433" s="48"/>
      <c r="I2433" s="48"/>
      <c r="J2433" s="48"/>
      <c r="K2433" s="48"/>
      <c r="L2433" s="50"/>
      <c r="M2433" s="50"/>
      <c r="N2433" s="48"/>
      <c r="O2433" s="48"/>
      <c r="P2433" s="48"/>
      <c r="Q2433" s="48"/>
      <c r="R2433" s="48"/>
      <c r="S2433" s="49"/>
      <c r="T2433" s="49"/>
      <c r="U2433" s="49"/>
      <c r="V2433" s="48"/>
      <c r="W2433" s="48"/>
      <c r="X2433" s="48"/>
      <c r="Y2433" s="48"/>
      <c r="Z2433" s="48"/>
    </row>
    <row r="2434" spans="2:26" x14ac:dyDescent="0.2">
      <c r="B2434" s="48"/>
      <c r="C2434" s="48"/>
      <c r="D2434" s="48"/>
      <c r="E2434" s="48"/>
      <c r="F2434" s="48"/>
      <c r="G2434" s="48"/>
      <c r="H2434" s="48"/>
      <c r="I2434" s="48"/>
      <c r="J2434" s="48"/>
      <c r="K2434" s="48"/>
      <c r="L2434" s="50"/>
      <c r="M2434" s="50"/>
      <c r="N2434" s="48"/>
      <c r="O2434" s="48"/>
      <c r="P2434" s="48"/>
      <c r="Q2434" s="48"/>
      <c r="R2434" s="48"/>
      <c r="S2434" s="49"/>
      <c r="T2434" s="49"/>
      <c r="U2434" s="49"/>
      <c r="V2434" s="48"/>
      <c r="W2434" s="48"/>
      <c r="X2434" s="48"/>
      <c r="Y2434" s="48"/>
      <c r="Z2434" s="48"/>
    </row>
    <row r="2435" spans="2:26" x14ac:dyDescent="0.2">
      <c r="B2435" s="48"/>
      <c r="C2435" s="48"/>
      <c r="D2435" s="48"/>
      <c r="E2435" s="48"/>
      <c r="F2435" s="48"/>
      <c r="G2435" s="48"/>
      <c r="H2435" s="48"/>
      <c r="I2435" s="48"/>
      <c r="J2435" s="48"/>
      <c r="K2435" s="48"/>
      <c r="L2435" s="50"/>
      <c r="M2435" s="50"/>
      <c r="N2435" s="48"/>
      <c r="O2435" s="48"/>
      <c r="P2435" s="48"/>
      <c r="Q2435" s="48"/>
      <c r="R2435" s="48"/>
      <c r="S2435" s="49"/>
      <c r="T2435" s="49"/>
      <c r="U2435" s="49"/>
      <c r="V2435" s="48"/>
      <c r="W2435" s="48"/>
      <c r="X2435" s="48"/>
      <c r="Y2435" s="48"/>
      <c r="Z2435" s="48"/>
    </row>
    <row r="2436" spans="2:26" x14ac:dyDescent="0.2">
      <c r="B2436" s="48"/>
      <c r="C2436" s="48"/>
      <c r="D2436" s="48"/>
      <c r="E2436" s="48"/>
      <c r="F2436" s="48"/>
      <c r="G2436" s="48"/>
      <c r="H2436" s="48"/>
      <c r="I2436" s="48"/>
      <c r="J2436" s="48"/>
      <c r="K2436" s="48"/>
      <c r="L2436" s="50"/>
      <c r="M2436" s="50"/>
      <c r="N2436" s="48"/>
      <c r="O2436" s="48"/>
      <c r="P2436" s="48"/>
      <c r="Q2436" s="48"/>
      <c r="R2436" s="48"/>
      <c r="S2436" s="49"/>
      <c r="T2436" s="49"/>
      <c r="U2436" s="49"/>
      <c r="V2436" s="48"/>
      <c r="W2436" s="48"/>
      <c r="X2436" s="48"/>
      <c r="Y2436" s="48"/>
      <c r="Z2436" s="48"/>
    </row>
    <row r="2437" spans="2:26" x14ac:dyDescent="0.2">
      <c r="B2437" s="48"/>
      <c r="C2437" s="48"/>
      <c r="D2437" s="48"/>
      <c r="E2437" s="48"/>
      <c r="F2437" s="48"/>
      <c r="G2437" s="48"/>
      <c r="H2437" s="48"/>
      <c r="I2437" s="48"/>
      <c r="J2437" s="48"/>
      <c r="K2437" s="48"/>
      <c r="L2437" s="50"/>
      <c r="M2437" s="50"/>
      <c r="N2437" s="48"/>
      <c r="O2437" s="48"/>
      <c r="P2437" s="48"/>
      <c r="Q2437" s="48"/>
      <c r="R2437" s="48"/>
      <c r="S2437" s="49"/>
      <c r="T2437" s="49"/>
      <c r="U2437" s="49"/>
      <c r="V2437" s="48"/>
      <c r="W2437" s="48"/>
      <c r="X2437" s="48"/>
      <c r="Y2437" s="48"/>
      <c r="Z2437" s="48"/>
    </row>
    <row r="2438" spans="2:26" x14ac:dyDescent="0.2">
      <c r="B2438" s="48"/>
      <c r="C2438" s="48"/>
      <c r="D2438" s="48"/>
      <c r="E2438" s="48"/>
      <c r="F2438" s="48"/>
      <c r="G2438" s="48"/>
      <c r="H2438" s="48"/>
      <c r="I2438" s="48"/>
      <c r="J2438" s="48"/>
      <c r="K2438" s="48"/>
      <c r="L2438" s="50"/>
      <c r="M2438" s="50"/>
      <c r="N2438" s="48"/>
      <c r="O2438" s="48"/>
      <c r="P2438" s="48"/>
      <c r="Q2438" s="48"/>
      <c r="R2438" s="48"/>
      <c r="S2438" s="49"/>
      <c r="T2438" s="49"/>
      <c r="U2438" s="49"/>
      <c r="V2438" s="48"/>
      <c r="W2438" s="48"/>
      <c r="X2438" s="48"/>
      <c r="Y2438" s="48"/>
      <c r="Z2438" s="48"/>
    </row>
    <row r="2439" spans="2:26" x14ac:dyDescent="0.2">
      <c r="B2439" s="48"/>
      <c r="C2439" s="48"/>
      <c r="D2439" s="48"/>
      <c r="E2439" s="48"/>
      <c r="F2439" s="48"/>
      <c r="G2439" s="48"/>
      <c r="H2439" s="48"/>
      <c r="I2439" s="48"/>
      <c r="J2439" s="48"/>
      <c r="K2439" s="48"/>
      <c r="L2439" s="50"/>
      <c r="M2439" s="50"/>
      <c r="N2439" s="48"/>
      <c r="O2439" s="48"/>
      <c r="P2439" s="48"/>
      <c r="Q2439" s="48"/>
      <c r="R2439" s="48"/>
      <c r="S2439" s="49"/>
      <c r="T2439" s="49"/>
      <c r="U2439" s="49"/>
      <c r="V2439" s="48"/>
      <c r="W2439" s="48"/>
      <c r="X2439" s="48"/>
      <c r="Y2439" s="48"/>
      <c r="Z2439" s="48"/>
    </row>
    <row r="2440" spans="2:26" x14ac:dyDescent="0.2">
      <c r="B2440" s="48"/>
      <c r="C2440" s="48"/>
      <c r="D2440" s="48"/>
      <c r="E2440" s="48"/>
      <c r="F2440" s="48"/>
      <c r="G2440" s="48"/>
      <c r="H2440" s="48"/>
      <c r="I2440" s="48"/>
      <c r="J2440" s="48"/>
      <c r="K2440" s="48"/>
      <c r="L2440" s="50"/>
      <c r="M2440" s="50"/>
      <c r="N2440" s="48"/>
      <c r="O2440" s="48"/>
      <c r="P2440" s="48"/>
      <c r="Q2440" s="48"/>
      <c r="R2440" s="48"/>
      <c r="S2440" s="49"/>
      <c r="T2440" s="49"/>
      <c r="U2440" s="49"/>
      <c r="V2440" s="48"/>
      <c r="W2440" s="48"/>
      <c r="X2440" s="48"/>
      <c r="Y2440" s="48"/>
      <c r="Z2440" s="48"/>
    </row>
    <row r="2441" spans="2:26" x14ac:dyDescent="0.2">
      <c r="B2441" s="48"/>
      <c r="C2441" s="48"/>
      <c r="D2441" s="48"/>
      <c r="E2441" s="48"/>
      <c r="F2441" s="48"/>
      <c r="G2441" s="48"/>
      <c r="H2441" s="48"/>
      <c r="I2441" s="48"/>
      <c r="J2441" s="48"/>
      <c r="K2441" s="48"/>
      <c r="L2441" s="50"/>
      <c r="M2441" s="50"/>
      <c r="N2441" s="48"/>
      <c r="O2441" s="48"/>
      <c r="P2441" s="48"/>
      <c r="Q2441" s="48"/>
      <c r="R2441" s="48"/>
      <c r="S2441" s="49"/>
      <c r="T2441" s="49"/>
      <c r="U2441" s="49"/>
      <c r="V2441" s="48"/>
      <c r="W2441" s="48"/>
      <c r="X2441" s="48"/>
      <c r="Y2441" s="48"/>
      <c r="Z2441" s="48"/>
    </row>
    <row r="2442" spans="2:26" x14ac:dyDescent="0.2">
      <c r="B2442" s="48"/>
      <c r="C2442" s="48"/>
      <c r="D2442" s="48"/>
      <c r="E2442" s="48"/>
      <c r="F2442" s="48"/>
      <c r="G2442" s="48"/>
      <c r="H2442" s="48"/>
      <c r="I2442" s="48"/>
      <c r="J2442" s="48"/>
      <c r="K2442" s="48"/>
      <c r="L2442" s="50"/>
      <c r="M2442" s="50"/>
      <c r="N2442" s="48"/>
      <c r="O2442" s="48"/>
      <c r="P2442" s="48"/>
      <c r="Q2442" s="48"/>
      <c r="R2442" s="48"/>
      <c r="S2442" s="49"/>
      <c r="T2442" s="49"/>
      <c r="U2442" s="49"/>
      <c r="V2442" s="48"/>
      <c r="W2442" s="48"/>
      <c r="X2442" s="48"/>
      <c r="Y2442" s="48"/>
      <c r="Z2442" s="48"/>
    </row>
    <row r="2443" spans="2:26" x14ac:dyDescent="0.2">
      <c r="B2443" s="48"/>
      <c r="C2443" s="48"/>
      <c r="D2443" s="48"/>
      <c r="E2443" s="48"/>
      <c r="F2443" s="48"/>
      <c r="G2443" s="48"/>
      <c r="H2443" s="48"/>
      <c r="I2443" s="48"/>
      <c r="J2443" s="48"/>
      <c r="K2443" s="48"/>
      <c r="L2443" s="50"/>
      <c r="M2443" s="50"/>
      <c r="N2443" s="48"/>
      <c r="O2443" s="48"/>
      <c r="P2443" s="48"/>
      <c r="Q2443" s="48"/>
      <c r="R2443" s="48"/>
      <c r="S2443" s="49"/>
      <c r="T2443" s="49"/>
      <c r="U2443" s="49"/>
      <c r="V2443" s="48"/>
      <c r="W2443" s="48"/>
      <c r="X2443" s="48"/>
      <c r="Y2443" s="48"/>
      <c r="Z2443" s="48"/>
    </row>
    <row r="2444" spans="2:26" x14ac:dyDescent="0.2">
      <c r="B2444" s="48"/>
      <c r="C2444" s="48"/>
      <c r="D2444" s="48"/>
      <c r="E2444" s="48"/>
      <c r="F2444" s="48"/>
      <c r="G2444" s="48"/>
      <c r="H2444" s="48"/>
      <c r="I2444" s="48"/>
      <c r="J2444" s="48"/>
      <c r="K2444" s="48"/>
      <c r="L2444" s="50"/>
      <c r="M2444" s="50"/>
      <c r="N2444" s="48"/>
      <c r="O2444" s="48"/>
      <c r="P2444" s="48"/>
      <c r="Q2444" s="48"/>
      <c r="R2444" s="48"/>
      <c r="S2444" s="49"/>
      <c r="T2444" s="49"/>
      <c r="U2444" s="49"/>
      <c r="V2444" s="48"/>
      <c r="W2444" s="48"/>
      <c r="X2444" s="48"/>
      <c r="Y2444" s="48"/>
      <c r="Z2444" s="48"/>
    </row>
    <row r="2445" spans="2:26" x14ac:dyDescent="0.2">
      <c r="B2445" s="48"/>
      <c r="C2445" s="48"/>
      <c r="D2445" s="48"/>
      <c r="E2445" s="48"/>
      <c r="F2445" s="48"/>
      <c r="G2445" s="48"/>
      <c r="H2445" s="48"/>
      <c r="I2445" s="48"/>
      <c r="J2445" s="48"/>
      <c r="K2445" s="48"/>
      <c r="L2445" s="50"/>
      <c r="M2445" s="50"/>
      <c r="N2445" s="48"/>
      <c r="O2445" s="48"/>
      <c r="P2445" s="48"/>
      <c r="Q2445" s="48"/>
      <c r="R2445" s="48"/>
      <c r="S2445" s="49"/>
      <c r="T2445" s="49"/>
      <c r="U2445" s="49"/>
      <c r="V2445" s="48"/>
      <c r="W2445" s="48"/>
      <c r="X2445" s="48"/>
      <c r="Y2445" s="48"/>
      <c r="Z2445" s="48"/>
    </row>
    <row r="2446" spans="2:26" x14ac:dyDescent="0.2">
      <c r="B2446" s="48"/>
      <c r="C2446" s="48"/>
      <c r="D2446" s="48"/>
      <c r="E2446" s="48"/>
      <c r="F2446" s="48"/>
      <c r="G2446" s="48"/>
      <c r="H2446" s="48"/>
      <c r="I2446" s="48"/>
      <c r="J2446" s="48"/>
      <c r="K2446" s="48"/>
      <c r="L2446" s="50"/>
      <c r="M2446" s="50"/>
      <c r="N2446" s="48"/>
      <c r="O2446" s="48"/>
      <c r="P2446" s="48"/>
      <c r="Q2446" s="48"/>
      <c r="R2446" s="48"/>
      <c r="S2446" s="49"/>
      <c r="T2446" s="49"/>
      <c r="U2446" s="49"/>
      <c r="V2446" s="48"/>
      <c r="W2446" s="48"/>
      <c r="X2446" s="48"/>
      <c r="Y2446" s="48"/>
      <c r="Z2446" s="48"/>
    </row>
    <row r="2447" spans="2:26" x14ac:dyDescent="0.2">
      <c r="B2447" s="48"/>
      <c r="C2447" s="48"/>
      <c r="D2447" s="48"/>
      <c r="E2447" s="48"/>
      <c r="F2447" s="48"/>
      <c r="G2447" s="48"/>
      <c r="H2447" s="48"/>
      <c r="I2447" s="48"/>
      <c r="J2447" s="48"/>
      <c r="K2447" s="48"/>
      <c r="L2447" s="50"/>
      <c r="M2447" s="50"/>
      <c r="N2447" s="48"/>
      <c r="O2447" s="48"/>
      <c r="P2447" s="48"/>
      <c r="Q2447" s="48"/>
      <c r="R2447" s="48"/>
      <c r="S2447" s="49"/>
      <c r="T2447" s="49"/>
      <c r="U2447" s="49"/>
      <c r="V2447" s="48"/>
      <c r="W2447" s="48"/>
      <c r="X2447" s="48"/>
      <c r="Y2447" s="48"/>
      <c r="Z2447" s="48"/>
    </row>
    <row r="2448" spans="2:26" x14ac:dyDescent="0.2">
      <c r="B2448" s="48"/>
      <c r="C2448" s="48"/>
      <c r="D2448" s="48"/>
      <c r="E2448" s="48"/>
      <c r="F2448" s="48"/>
      <c r="G2448" s="48"/>
      <c r="H2448" s="48"/>
      <c r="I2448" s="48"/>
      <c r="J2448" s="48"/>
      <c r="K2448" s="48"/>
      <c r="L2448" s="50"/>
      <c r="M2448" s="50"/>
      <c r="N2448" s="48"/>
      <c r="O2448" s="48"/>
      <c r="P2448" s="48"/>
      <c r="Q2448" s="48"/>
      <c r="R2448" s="48"/>
      <c r="S2448" s="49"/>
      <c r="T2448" s="49"/>
      <c r="U2448" s="49"/>
      <c r="V2448" s="48"/>
      <c r="W2448" s="48"/>
      <c r="X2448" s="48"/>
      <c r="Y2448" s="48"/>
      <c r="Z2448" s="48"/>
    </row>
    <row r="2449" spans="2:26" x14ac:dyDescent="0.2">
      <c r="B2449" s="48"/>
      <c r="C2449" s="48"/>
      <c r="D2449" s="48"/>
      <c r="E2449" s="48"/>
      <c r="F2449" s="48"/>
      <c r="G2449" s="48"/>
      <c r="H2449" s="48"/>
      <c r="I2449" s="48"/>
      <c r="J2449" s="48"/>
      <c r="K2449" s="48"/>
      <c r="L2449" s="50"/>
      <c r="M2449" s="50"/>
      <c r="N2449" s="48"/>
      <c r="O2449" s="48"/>
      <c r="P2449" s="48"/>
      <c r="Q2449" s="48"/>
      <c r="R2449" s="48"/>
      <c r="S2449" s="49"/>
      <c r="T2449" s="49"/>
      <c r="U2449" s="49"/>
      <c r="V2449" s="48"/>
      <c r="W2449" s="48"/>
      <c r="X2449" s="48"/>
      <c r="Y2449" s="48"/>
      <c r="Z2449" s="48"/>
    </row>
    <row r="2450" spans="2:26" x14ac:dyDescent="0.2">
      <c r="B2450" s="48"/>
      <c r="C2450" s="48"/>
      <c r="D2450" s="48"/>
      <c r="E2450" s="48"/>
      <c r="F2450" s="48"/>
      <c r="G2450" s="48"/>
      <c r="H2450" s="48"/>
      <c r="I2450" s="48"/>
      <c r="J2450" s="48"/>
      <c r="K2450" s="48"/>
      <c r="L2450" s="50"/>
      <c r="M2450" s="50"/>
      <c r="N2450" s="48"/>
      <c r="O2450" s="48"/>
      <c r="P2450" s="48"/>
      <c r="Q2450" s="48"/>
      <c r="R2450" s="48"/>
      <c r="S2450" s="49"/>
      <c r="T2450" s="49"/>
      <c r="U2450" s="49"/>
      <c r="V2450" s="48"/>
      <c r="W2450" s="48"/>
      <c r="X2450" s="48"/>
      <c r="Y2450" s="48"/>
      <c r="Z2450" s="48"/>
    </row>
    <row r="2451" spans="2:26" x14ac:dyDescent="0.2">
      <c r="B2451" s="48"/>
      <c r="C2451" s="48"/>
      <c r="D2451" s="48"/>
      <c r="E2451" s="48"/>
      <c r="F2451" s="48"/>
      <c r="G2451" s="48"/>
      <c r="H2451" s="48"/>
      <c r="I2451" s="48"/>
      <c r="J2451" s="48"/>
      <c r="K2451" s="48"/>
      <c r="L2451" s="50"/>
      <c r="M2451" s="50"/>
      <c r="N2451" s="48"/>
      <c r="O2451" s="48"/>
      <c r="P2451" s="48"/>
      <c r="Q2451" s="48"/>
      <c r="R2451" s="48"/>
      <c r="S2451" s="49"/>
      <c r="T2451" s="49"/>
      <c r="U2451" s="49"/>
      <c r="V2451" s="48"/>
      <c r="W2451" s="48"/>
      <c r="X2451" s="48"/>
      <c r="Y2451" s="48"/>
      <c r="Z2451" s="48"/>
    </row>
    <row r="2452" spans="2:26" x14ac:dyDescent="0.2">
      <c r="B2452" s="48"/>
      <c r="C2452" s="48"/>
      <c r="D2452" s="48"/>
      <c r="E2452" s="48"/>
      <c r="F2452" s="48"/>
      <c r="G2452" s="48"/>
      <c r="H2452" s="48"/>
      <c r="I2452" s="48"/>
      <c r="J2452" s="48"/>
      <c r="K2452" s="48"/>
      <c r="L2452" s="50"/>
      <c r="M2452" s="50"/>
      <c r="N2452" s="48"/>
      <c r="O2452" s="48"/>
      <c r="P2452" s="48"/>
      <c r="Q2452" s="48"/>
      <c r="R2452" s="48"/>
      <c r="S2452" s="49"/>
      <c r="T2452" s="49"/>
      <c r="U2452" s="49"/>
      <c r="V2452" s="48"/>
      <c r="W2452" s="48"/>
      <c r="X2452" s="48"/>
      <c r="Y2452" s="48"/>
      <c r="Z2452" s="48"/>
    </row>
    <row r="2453" spans="2:26" x14ac:dyDescent="0.2">
      <c r="B2453" s="48"/>
      <c r="C2453" s="48"/>
      <c r="D2453" s="48"/>
      <c r="E2453" s="48"/>
      <c r="F2453" s="48"/>
      <c r="G2453" s="48"/>
      <c r="H2453" s="48"/>
      <c r="I2453" s="48"/>
      <c r="J2453" s="48"/>
      <c r="K2453" s="48"/>
      <c r="L2453" s="50"/>
      <c r="M2453" s="50"/>
      <c r="N2453" s="48"/>
      <c r="O2453" s="48"/>
      <c r="P2453" s="48"/>
      <c r="Q2453" s="48"/>
      <c r="R2453" s="48"/>
      <c r="S2453" s="49"/>
      <c r="T2453" s="49"/>
      <c r="U2453" s="49"/>
      <c r="V2453" s="48"/>
      <c r="W2453" s="48"/>
      <c r="X2453" s="48"/>
      <c r="Y2453" s="48"/>
      <c r="Z2453" s="48"/>
    </row>
    <row r="2454" spans="2:26" x14ac:dyDescent="0.2">
      <c r="B2454" s="48"/>
      <c r="C2454" s="48"/>
      <c r="D2454" s="48"/>
      <c r="E2454" s="48"/>
      <c r="F2454" s="48"/>
      <c r="G2454" s="48"/>
      <c r="H2454" s="48"/>
      <c r="I2454" s="48"/>
      <c r="J2454" s="48"/>
      <c r="K2454" s="48"/>
      <c r="L2454" s="50"/>
      <c r="M2454" s="50"/>
      <c r="N2454" s="48"/>
      <c r="O2454" s="48"/>
      <c r="P2454" s="48"/>
      <c r="Q2454" s="48"/>
      <c r="R2454" s="48"/>
      <c r="S2454" s="49"/>
      <c r="T2454" s="49"/>
      <c r="U2454" s="49"/>
      <c r="V2454" s="48"/>
      <c r="W2454" s="48"/>
      <c r="X2454" s="48"/>
      <c r="Y2454" s="48"/>
      <c r="Z2454" s="48"/>
    </row>
    <row r="2455" spans="2:26" x14ac:dyDescent="0.2">
      <c r="B2455" s="48"/>
      <c r="C2455" s="48"/>
      <c r="D2455" s="48"/>
      <c r="E2455" s="48"/>
      <c r="F2455" s="48"/>
      <c r="G2455" s="48"/>
      <c r="H2455" s="48"/>
      <c r="I2455" s="48"/>
      <c r="J2455" s="48"/>
      <c r="K2455" s="48"/>
      <c r="L2455" s="50"/>
      <c r="M2455" s="50"/>
      <c r="N2455" s="48"/>
      <c r="O2455" s="48"/>
      <c r="P2455" s="48"/>
      <c r="Q2455" s="48"/>
      <c r="R2455" s="48"/>
      <c r="S2455" s="49"/>
      <c r="T2455" s="49"/>
      <c r="U2455" s="49"/>
      <c r="V2455" s="48"/>
      <c r="W2455" s="48"/>
      <c r="X2455" s="48"/>
      <c r="Y2455" s="48"/>
      <c r="Z2455" s="48"/>
    </row>
    <row r="2456" spans="2:26" x14ac:dyDescent="0.2">
      <c r="B2456" s="48"/>
      <c r="C2456" s="48"/>
      <c r="D2456" s="48"/>
      <c r="E2456" s="48"/>
      <c r="F2456" s="48"/>
      <c r="G2456" s="48"/>
      <c r="H2456" s="48"/>
      <c r="I2456" s="48"/>
      <c r="J2456" s="48"/>
      <c r="K2456" s="48"/>
      <c r="L2456" s="50"/>
      <c r="M2456" s="50"/>
      <c r="N2456" s="48"/>
      <c r="O2456" s="48"/>
      <c r="P2456" s="48"/>
      <c r="Q2456" s="48"/>
      <c r="R2456" s="48"/>
      <c r="S2456" s="49"/>
      <c r="T2456" s="49"/>
      <c r="U2456" s="49"/>
      <c r="V2456" s="48"/>
      <c r="W2456" s="48"/>
      <c r="X2456" s="48"/>
      <c r="Y2456" s="48"/>
      <c r="Z2456" s="48"/>
    </row>
    <row r="2457" spans="2:26" x14ac:dyDescent="0.2">
      <c r="B2457" s="48"/>
      <c r="C2457" s="48"/>
      <c r="D2457" s="48"/>
      <c r="E2457" s="48"/>
      <c r="F2457" s="48"/>
      <c r="G2457" s="48"/>
      <c r="H2457" s="48"/>
      <c r="I2457" s="48"/>
      <c r="J2457" s="48"/>
      <c r="K2457" s="48"/>
      <c r="L2457" s="50"/>
      <c r="M2457" s="50"/>
      <c r="N2457" s="48"/>
      <c r="O2457" s="48"/>
      <c r="P2457" s="48"/>
      <c r="Q2457" s="48"/>
      <c r="R2457" s="48"/>
      <c r="S2457" s="49"/>
      <c r="T2457" s="49"/>
      <c r="U2457" s="49"/>
      <c r="V2457" s="48"/>
      <c r="W2457" s="48"/>
      <c r="X2457" s="48"/>
      <c r="Y2457" s="48"/>
      <c r="Z2457" s="48"/>
    </row>
    <row r="2458" spans="2:26" x14ac:dyDescent="0.2">
      <c r="B2458" s="48"/>
      <c r="C2458" s="48"/>
      <c r="D2458" s="48"/>
      <c r="E2458" s="48"/>
      <c r="F2458" s="48"/>
      <c r="G2458" s="48"/>
      <c r="H2458" s="48"/>
      <c r="I2458" s="48"/>
      <c r="J2458" s="48"/>
      <c r="K2458" s="48"/>
      <c r="L2458" s="50"/>
      <c r="M2458" s="50"/>
      <c r="N2458" s="48"/>
      <c r="O2458" s="48"/>
      <c r="P2458" s="48"/>
      <c r="Q2458" s="48"/>
      <c r="R2458" s="48"/>
      <c r="S2458" s="49"/>
      <c r="T2458" s="49"/>
      <c r="U2458" s="49"/>
      <c r="V2458" s="48"/>
      <c r="W2458" s="48"/>
      <c r="X2458" s="48"/>
      <c r="Y2458" s="48"/>
      <c r="Z2458" s="48"/>
    </row>
    <row r="2459" spans="2:26" x14ac:dyDescent="0.2">
      <c r="B2459" s="48"/>
      <c r="C2459" s="48"/>
      <c r="D2459" s="48"/>
      <c r="E2459" s="48"/>
      <c r="F2459" s="48"/>
      <c r="G2459" s="48"/>
      <c r="H2459" s="48"/>
      <c r="I2459" s="48"/>
      <c r="J2459" s="48"/>
      <c r="K2459" s="48"/>
      <c r="L2459" s="50"/>
      <c r="M2459" s="50"/>
      <c r="N2459" s="48"/>
      <c r="O2459" s="48"/>
      <c r="P2459" s="48"/>
      <c r="Q2459" s="48"/>
      <c r="R2459" s="48"/>
      <c r="S2459" s="49"/>
      <c r="T2459" s="49"/>
      <c r="U2459" s="49"/>
      <c r="V2459" s="48"/>
      <c r="W2459" s="48"/>
      <c r="X2459" s="48"/>
      <c r="Y2459" s="48"/>
      <c r="Z2459" s="48"/>
    </row>
    <row r="2460" spans="2:26" x14ac:dyDescent="0.2">
      <c r="B2460" s="48"/>
      <c r="C2460" s="48"/>
      <c r="D2460" s="48"/>
      <c r="E2460" s="48"/>
      <c r="F2460" s="48"/>
      <c r="G2460" s="48"/>
      <c r="H2460" s="48"/>
      <c r="I2460" s="48"/>
      <c r="J2460" s="48"/>
      <c r="K2460" s="48"/>
      <c r="L2460" s="50"/>
      <c r="M2460" s="50"/>
      <c r="N2460" s="48"/>
      <c r="O2460" s="48"/>
      <c r="P2460" s="48"/>
      <c r="Q2460" s="48"/>
      <c r="R2460" s="48"/>
      <c r="S2460" s="49"/>
      <c r="T2460" s="49"/>
      <c r="U2460" s="49"/>
      <c r="V2460" s="48"/>
      <c r="W2460" s="48"/>
      <c r="X2460" s="48"/>
      <c r="Y2460" s="48"/>
      <c r="Z2460" s="48"/>
    </row>
    <row r="2461" spans="2:26" x14ac:dyDescent="0.2">
      <c r="B2461" s="48"/>
      <c r="C2461" s="48"/>
      <c r="D2461" s="48"/>
      <c r="E2461" s="48"/>
      <c r="F2461" s="48"/>
      <c r="G2461" s="48"/>
      <c r="H2461" s="48"/>
      <c r="I2461" s="48"/>
      <c r="J2461" s="48"/>
      <c r="K2461" s="48"/>
      <c r="L2461" s="50"/>
      <c r="M2461" s="50"/>
      <c r="N2461" s="48"/>
      <c r="O2461" s="48"/>
      <c r="P2461" s="48"/>
      <c r="Q2461" s="48"/>
      <c r="R2461" s="48"/>
      <c r="S2461" s="49"/>
      <c r="T2461" s="49"/>
      <c r="U2461" s="49"/>
      <c r="V2461" s="48"/>
      <c r="W2461" s="48"/>
      <c r="X2461" s="48"/>
      <c r="Y2461" s="48"/>
      <c r="Z2461" s="48"/>
    </row>
    <row r="2462" spans="2:26" x14ac:dyDescent="0.2">
      <c r="B2462" s="48"/>
      <c r="C2462" s="48"/>
      <c r="D2462" s="48"/>
      <c r="E2462" s="48"/>
      <c r="F2462" s="48"/>
      <c r="G2462" s="48"/>
      <c r="H2462" s="48"/>
      <c r="I2462" s="48"/>
      <c r="J2462" s="48"/>
      <c r="K2462" s="48"/>
      <c r="L2462" s="50"/>
      <c r="M2462" s="50"/>
      <c r="N2462" s="48"/>
      <c r="O2462" s="48"/>
      <c r="P2462" s="48"/>
      <c r="Q2462" s="48"/>
      <c r="R2462" s="48"/>
      <c r="S2462" s="49"/>
      <c r="T2462" s="49"/>
      <c r="U2462" s="49"/>
      <c r="V2462" s="48"/>
      <c r="W2462" s="48"/>
      <c r="X2462" s="48"/>
      <c r="Y2462" s="48"/>
      <c r="Z2462" s="48"/>
    </row>
    <row r="2463" spans="2:26" x14ac:dyDescent="0.2">
      <c r="B2463" s="48"/>
      <c r="C2463" s="48"/>
      <c r="D2463" s="48"/>
      <c r="E2463" s="48"/>
      <c r="F2463" s="48"/>
      <c r="G2463" s="48"/>
      <c r="H2463" s="48"/>
      <c r="I2463" s="48"/>
      <c r="J2463" s="48"/>
      <c r="K2463" s="48"/>
      <c r="L2463" s="50"/>
      <c r="M2463" s="50"/>
      <c r="N2463" s="48"/>
      <c r="O2463" s="48"/>
      <c r="P2463" s="48"/>
      <c r="Q2463" s="48"/>
      <c r="R2463" s="48"/>
      <c r="S2463" s="49"/>
      <c r="T2463" s="49"/>
      <c r="U2463" s="49"/>
      <c r="V2463" s="48"/>
      <c r="W2463" s="48"/>
      <c r="X2463" s="48"/>
      <c r="Y2463" s="48"/>
      <c r="Z2463" s="48"/>
    </row>
    <row r="2464" spans="2:26" x14ac:dyDescent="0.2">
      <c r="B2464" s="48"/>
      <c r="C2464" s="48"/>
      <c r="D2464" s="48"/>
      <c r="E2464" s="48"/>
      <c r="F2464" s="48"/>
      <c r="G2464" s="48"/>
      <c r="H2464" s="48"/>
      <c r="I2464" s="48"/>
      <c r="J2464" s="48"/>
      <c r="K2464" s="48"/>
      <c r="L2464" s="50"/>
      <c r="M2464" s="50"/>
      <c r="N2464" s="48"/>
      <c r="O2464" s="48"/>
      <c r="P2464" s="48"/>
      <c r="Q2464" s="48"/>
      <c r="R2464" s="48"/>
      <c r="S2464" s="49"/>
      <c r="T2464" s="49"/>
      <c r="U2464" s="49"/>
      <c r="V2464" s="48"/>
      <c r="W2464" s="48"/>
      <c r="X2464" s="48"/>
      <c r="Y2464" s="48"/>
      <c r="Z2464" s="48"/>
    </row>
    <row r="2465" spans="2:26" x14ac:dyDescent="0.2">
      <c r="B2465" s="48"/>
      <c r="C2465" s="48"/>
      <c r="D2465" s="48"/>
      <c r="E2465" s="48"/>
      <c r="F2465" s="48"/>
      <c r="G2465" s="48"/>
      <c r="H2465" s="48"/>
      <c r="I2465" s="48"/>
      <c r="J2465" s="48"/>
      <c r="K2465" s="48"/>
      <c r="L2465" s="50"/>
      <c r="M2465" s="50"/>
      <c r="N2465" s="48"/>
      <c r="O2465" s="48"/>
      <c r="P2465" s="48"/>
      <c r="Q2465" s="48"/>
      <c r="R2465" s="48"/>
      <c r="S2465" s="49"/>
      <c r="T2465" s="49"/>
      <c r="U2465" s="49"/>
      <c r="V2465" s="48"/>
      <c r="W2465" s="48"/>
      <c r="X2465" s="48"/>
      <c r="Y2465" s="48"/>
      <c r="Z2465" s="48"/>
    </row>
    <row r="2466" spans="2:26" x14ac:dyDescent="0.2">
      <c r="B2466" s="48"/>
      <c r="C2466" s="48"/>
      <c r="D2466" s="48"/>
      <c r="E2466" s="48"/>
      <c r="F2466" s="48"/>
      <c r="G2466" s="48"/>
      <c r="H2466" s="48"/>
      <c r="I2466" s="48"/>
      <c r="J2466" s="48"/>
      <c r="K2466" s="48"/>
      <c r="L2466" s="50"/>
      <c r="M2466" s="50"/>
      <c r="N2466" s="48"/>
      <c r="O2466" s="48"/>
      <c r="P2466" s="48"/>
      <c r="Q2466" s="48"/>
      <c r="R2466" s="48"/>
      <c r="S2466" s="49"/>
      <c r="T2466" s="49"/>
      <c r="U2466" s="49"/>
      <c r="V2466" s="48"/>
      <c r="W2466" s="48"/>
      <c r="X2466" s="48"/>
      <c r="Y2466" s="48"/>
      <c r="Z2466" s="48"/>
    </row>
    <row r="2467" spans="2:26" x14ac:dyDescent="0.2">
      <c r="B2467" s="48"/>
      <c r="C2467" s="48"/>
      <c r="D2467" s="48"/>
      <c r="E2467" s="48"/>
      <c r="F2467" s="48"/>
      <c r="G2467" s="48"/>
      <c r="H2467" s="48"/>
      <c r="I2467" s="48"/>
      <c r="J2467" s="48"/>
      <c r="K2467" s="48"/>
      <c r="L2467" s="50"/>
      <c r="M2467" s="50"/>
      <c r="N2467" s="48"/>
      <c r="O2467" s="48"/>
      <c r="P2467" s="48"/>
      <c r="Q2467" s="48"/>
      <c r="R2467" s="48"/>
      <c r="S2467" s="49"/>
      <c r="T2467" s="49"/>
      <c r="U2467" s="49"/>
      <c r="V2467" s="48"/>
      <c r="W2467" s="48"/>
      <c r="X2467" s="48"/>
      <c r="Y2467" s="48"/>
      <c r="Z2467" s="48"/>
    </row>
    <row r="2468" spans="2:26" x14ac:dyDescent="0.2">
      <c r="B2468" s="48"/>
      <c r="C2468" s="48"/>
      <c r="D2468" s="48"/>
      <c r="E2468" s="48"/>
      <c r="F2468" s="48"/>
      <c r="G2468" s="48"/>
      <c r="H2468" s="48"/>
      <c r="I2468" s="48"/>
      <c r="J2468" s="48"/>
      <c r="K2468" s="48"/>
      <c r="L2468" s="50"/>
      <c r="M2468" s="50"/>
      <c r="N2468" s="48"/>
      <c r="O2468" s="48"/>
      <c r="P2468" s="48"/>
      <c r="Q2468" s="48"/>
      <c r="R2468" s="48"/>
      <c r="S2468" s="49"/>
      <c r="T2468" s="49"/>
      <c r="U2468" s="49"/>
      <c r="V2468" s="48"/>
      <c r="W2468" s="48"/>
      <c r="X2468" s="48"/>
      <c r="Y2468" s="48"/>
      <c r="Z2468" s="48"/>
    </row>
    <row r="2469" spans="2:26" x14ac:dyDescent="0.2">
      <c r="B2469" s="48"/>
      <c r="C2469" s="48"/>
      <c r="D2469" s="48"/>
      <c r="E2469" s="48"/>
      <c r="F2469" s="48"/>
      <c r="G2469" s="48"/>
      <c r="H2469" s="48"/>
      <c r="I2469" s="48"/>
      <c r="J2469" s="48"/>
      <c r="K2469" s="48"/>
      <c r="L2469" s="50"/>
      <c r="M2469" s="50"/>
      <c r="N2469" s="48"/>
      <c r="O2469" s="48"/>
      <c r="P2469" s="48"/>
      <c r="Q2469" s="48"/>
      <c r="R2469" s="48"/>
      <c r="S2469" s="49"/>
      <c r="T2469" s="49"/>
      <c r="U2469" s="49"/>
      <c r="V2469" s="48"/>
      <c r="W2469" s="48"/>
      <c r="X2469" s="48"/>
      <c r="Y2469" s="48"/>
      <c r="Z2469" s="48"/>
    </row>
    <row r="2470" spans="2:26" x14ac:dyDescent="0.2">
      <c r="B2470" s="48"/>
      <c r="C2470" s="48"/>
      <c r="D2470" s="48"/>
      <c r="E2470" s="48"/>
      <c r="F2470" s="48"/>
      <c r="G2470" s="48"/>
      <c r="H2470" s="48"/>
      <c r="I2470" s="48"/>
      <c r="J2470" s="48"/>
      <c r="K2470" s="48"/>
      <c r="L2470" s="50"/>
      <c r="M2470" s="50"/>
      <c r="N2470" s="48"/>
      <c r="O2470" s="48"/>
      <c r="P2470" s="48"/>
      <c r="Q2470" s="48"/>
      <c r="R2470" s="48"/>
      <c r="S2470" s="49"/>
      <c r="T2470" s="49"/>
      <c r="U2470" s="49"/>
      <c r="V2470" s="48"/>
      <c r="W2470" s="48"/>
      <c r="X2470" s="48"/>
      <c r="Y2470" s="48"/>
      <c r="Z2470" s="48"/>
    </row>
    <row r="2471" spans="2:26" x14ac:dyDescent="0.2">
      <c r="B2471" s="48"/>
      <c r="C2471" s="48"/>
      <c r="D2471" s="48"/>
      <c r="E2471" s="48"/>
      <c r="F2471" s="48"/>
      <c r="G2471" s="48"/>
      <c r="H2471" s="48"/>
      <c r="I2471" s="48"/>
      <c r="J2471" s="48"/>
      <c r="K2471" s="48"/>
      <c r="L2471" s="50"/>
      <c r="M2471" s="50"/>
      <c r="N2471" s="48"/>
      <c r="O2471" s="48"/>
      <c r="P2471" s="48"/>
      <c r="Q2471" s="48"/>
      <c r="R2471" s="48"/>
      <c r="S2471" s="49"/>
      <c r="T2471" s="49"/>
      <c r="U2471" s="49"/>
      <c r="V2471" s="48"/>
      <c r="W2471" s="48"/>
      <c r="X2471" s="48"/>
      <c r="Y2471" s="48"/>
      <c r="Z2471" s="48"/>
    </row>
    <row r="2472" spans="2:26" x14ac:dyDescent="0.2">
      <c r="B2472" s="48"/>
      <c r="C2472" s="48"/>
      <c r="D2472" s="48"/>
      <c r="E2472" s="48"/>
      <c r="F2472" s="48"/>
      <c r="G2472" s="48"/>
      <c r="H2472" s="48"/>
      <c r="I2472" s="48"/>
      <c r="J2472" s="48"/>
      <c r="K2472" s="48"/>
      <c r="L2472" s="50"/>
      <c r="M2472" s="50"/>
      <c r="N2472" s="48"/>
      <c r="O2472" s="48"/>
      <c r="P2472" s="48"/>
      <c r="Q2472" s="48"/>
      <c r="R2472" s="48"/>
      <c r="S2472" s="49"/>
      <c r="T2472" s="49"/>
      <c r="U2472" s="49"/>
      <c r="V2472" s="48"/>
      <c r="W2472" s="48"/>
      <c r="X2472" s="48"/>
      <c r="Y2472" s="48"/>
      <c r="Z2472" s="48"/>
    </row>
    <row r="2473" spans="2:26" x14ac:dyDescent="0.2">
      <c r="B2473" s="48"/>
      <c r="C2473" s="48"/>
      <c r="D2473" s="48"/>
      <c r="E2473" s="48"/>
      <c r="F2473" s="48"/>
      <c r="G2473" s="48"/>
      <c r="H2473" s="48"/>
      <c r="I2473" s="48"/>
      <c r="J2473" s="48"/>
      <c r="K2473" s="48"/>
      <c r="L2473" s="50"/>
      <c r="M2473" s="50"/>
      <c r="N2473" s="48"/>
      <c r="O2473" s="48"/>
      <c r="P2473" s="48"/>
      <c r="Q2473" s="48"/>
      <c r="R2473" s="48"/>
      <c r="S2473" s="49"/>
      <c r="T2473" s="49"/>
      <c r="U2473" s="49"/>
      <c r="V2473" s="48"/>
      <c r="W2473" s="48"/>
      <c r="X2473" s="48"/>
      <c r="Y2473" s="48"/>
      <c r="Z2473" s="48"/>
    </row>
    <row r="2474" spans="2:26" x14ac:dyDescent="0.2">
      <c r="B2474" s="48"/>
      <c r="C2474" s="48"/>
      <c r="D2474" s="48"/>
      <c r="E2474" s="48"/>
      <c r="F2474" s="48"/>
      <c r="G2474" s="48"/>
      <c r="H2474" s="48"/>
      <c r="I2474" s="48"/>
      <c r="J2474" s="48"/>
      <c r="K2474" s="48"/>
      <c r="L2474" s="50"/>
      <c r="M2474" s="50"/>
      <c r="N2474" s="48"/>
      <c r="O2474" s="48"/>
      <c r="P2474" s="48"/>
      <c r="Q2474" s="48"/>
      <c r="R2474" s="48"/>
      <c r="S2474" s="49"/>
      <c r="T2474" s="49"/>
      <c r="U2474" s="49"/>
      <c r="V2474" s="48"/>
      <c r="W2474" s="48"/>
      <c r="X2474" s="48"/>
      <c r="Y2474" s="48"/>
      <c r="Z2474" s="48"/>
    </row>
    <row r="2475" spans="2:26" x14ac:dyDescent="0.2">
      <c r="B2475" s="48"/>
      <c r="C2475" s="48"/>
      <c r="D2475" s="48"/>
      <c r="E2475" s="48"/>
      <c r="F2475" s="48"/>
      <c r="G2475" s="48"/>
      <c r="H2475" s="48"/>
      <c r="I2475" s="48"/>
      <c r="J2475" s="48"/>
      <c r="K2475" s="48"/>
      <c r="L2475" s="50"/>
      <c r="M2475" s="50"/>
      <c r="N2475" s="48"/>
      <c r="O2475" s="48"/>
      <c r="P2475" s="48"/>
      <c r="Q2475" s="48"/>
      <c r="R2475" s="48"/>
      <c r="S2475" s="49"/>
      <c r="T2475" s="49"/>
      <c r="U2475" s="49"/>
      <c r="V2475" s="48"/>
      <c r="W2475" s="48"/>
      <c r="X2475" s="48"/>
      <c r="Y2475" s="48"/>
      <c r="Z2475" s="48"/>
    </row>
    <row r="2476" spans="2:26" x14ac:dyDescent="0.2">
      <c r="B2476" s="48"/>
      <c r="C2476" s="48"/>
      <c r="D2476" s="48"/>
      <c r="E2476" s="48"/>
      <c r="F2476" s="48"/>
      <c r="G2476" s="48"/>
      <c r="H2476" s="48"/>
      <c r="I2476" s="48"/>
      <c r="J2476" s="48"/>
      <c r="K2476" s="48"/>
      <c r="L2476" s="50"/>
      <c r="M2476" s="50"/>
      <c r="N2476" s="48"/>
      <c r="O2476" s="48"/>
      <c r="P2476" s="48"/>
      <c r="Q2476" s="48"/>
      <c r="R2476" s="48"/>
      <c r="S2476" s="49"/>
      <c r="T2476" s="49"/>
      <c r="U2476" s="49"/>
      <c r="V2476" s="48"/>
      <c r="W2476" s="48"/>
      <c r="X2476" s="48"/>
      <c r="Y2476" s="48"/>
      <c r="Z2476" s="48"/>
    </row>
    <row r="2477" spans="2:26" x14ac:dyDescent="0.2">
      <c r="B2477" s="48"/>
      <c r="C2477" s="48"/>
      <c r="D2477" s="48"/>
      <c r="E2477" s="48"/>
      <c r="F2477" s="48"/>
      <c r="G2477" s="48"/>
      <c r="H2477" s="48"/>
      <c r="I2477" s="48"/>
      <c r="J2477" s="48"/>
      <c r="K2477" s="48"/>
      <c r="L2477" s="50"/>
      <c r="M2477" s="50"/>
      <c r="N2477" s="48"/>
      <c r="O2477" s="48"/>
      <c r="P2477" s="48"/>
      <c r="Q2477" s="48"/>
      <c r="R2477" s="48"/>
      <c r="S2477" s="49"/>
      <c r="T2477" s="49"/>
      <c r="U2477" s="49"/>
      <c r="V2477" s="48"/>
      <c r="W2477" s="48"/>
      <c r="X2477" s="48"/>
      <c r="Y2477" s="48"/>
      <c r="Z2477" s="48"/>
    </row>
    <row r="2478" spans="2:26" x14ac:dyDescent="0.2">
      <c r="B2478" s="48"/>
      <c r="C2478" s="48"/>
      <c r="D2478" s="48"/>
      <c r="E2478" s="48"/>
      <c r="F2478" s="48"/>
      <c r="G2478" s="48"/>
      <c r="H2478" s="48"/>
      <c r="I2478" s="48"/>
      <c r="J2478" s="48"/>
      <c r="K2478" s="48"/>
      <c r="L2478" s="50"/>
      <c r="M2478" s="50"/>
      <c r="N2478" s="48"/>
      <c r="O2478" s="48"/>
      <c r="P2478" s="48"/>
      <c r="Q2478" s="48"/>
      <c r="R2478" s="48"/>
      <c r="S2478" s="49"/>
      <c r="T2478" s="49"/>
      <c r="U2478" s="49"/>
      <c r="V2478" s="48"/>
      <c r="W2478" s="48"/>
      <c r="X2478" s="48"/>
      <c r="Y2478" s="48"/>
      <c r="Z2478" s="48"/>
    </row>
    <row r="2479" spans="2:26" x14ac:dyDescent="0.2">
      <c r="B2479" s="48"/>
      <c r="C2479" s="48"/>
      <c r="D2479" s="48"/>
      <c r="E2479" s="48"/>
      <c r="F2479" s="48"/>
      <c r="G2479" s="48"/>
      <c r="H2479" s="48"/>
      <c r="I2479" s="48"/>
      <c r="J2479" s="48"/>
      <c r="K2479" s="48"/>
      <c r="L2479" s="50"/>
      <c r="M2479" s="50"/>
      <c r="N2479" s="48"/>
      <c r="O2479" s="48"/>
      <c r="P2479" s="48"/>
      <c r="Q2479" s="48"/>
      <c r="R2479" s="48"/>
      <c r="S2479" s="49"/>
      <c r="T2479" s="49"/>
      <c r="U2479" s="49"/>
      <c r="V2479" s="48"/>
      <c r="W2479" s="48"/>
      <c r="X2479" s="48"/>
      <c r="Y2479" s="48"/>
      <c r="Z2479" s="48"/>
    </row>
    <row r="2480" spans="2:26" x14ac:dyDescent="0.2">
      <c r="B2480" s="48"/>
      <c r="C2480" s="48"/>
      <c r="D2480" s="48"/>
      <c r="E2480" s="48"/>
      <c r="F2480" s="48"/>
      <c r="G2480" s="48"/>
      <c r="H2480" s="48"/>
      <c r="I2480" s="48"/>
      <c r="J2480" s="48"/>
      <c r="K2480" s="48"/>
      <c r="L2480" s="50"/>
      <c r="M2480" s="50"/>
      <c r="N2480" s="48"/>
      <c r="O2480" s="48"/>
      <c r="P2480" s="48"/>
      <c r="Q2480" s="48"/>
      <c r="R2480" s="48"/>
      <c r="S2480" s="49"/>
      <c r="T2480" s="49"/>
      <c r="U2480" s="49"/>
      <c r="V2480" s="48"/>
      <c r="W2480" s="48"/>
      <c r="X2480" s="48"/>
      <c r="Y2480" s="48"/>
      <c r="Z2480" s="48"/>
    </row>
    <row r="2481" spans="2:26" x14ac:dyDescent="0.2">
      <c r="B2481" s="48"/>
      <c r="C2481" s="48"/>
      <c r="D2481" s="48"/>
      <c r="E2481" s="48"/>
      <c r="F2481" s="48"/>
      <c r="G2481" s="48"/>
      <c r="H2481" s="48"/>
      <c r="I2481" s="48"/>
      <c r="J2481" s="48"/>
      <c r="K2481" s="48"/>
      <c r="L2481" s="50"/>
      <c r="M2481" s="50"/>
      <c r="N2481" s="48"/>
      <c r="O2481" s="48"/>
      <c r="P2481" s="48"/>
      <c r="Q2481" s="48"/>
      <c r="R2481" s="48"/>
      <c r="S2481" s="49"/>
      <c r="T2481" s="49"/>
      <c r="U2481" s="49"/>
      <c r="V2481" s="48"/>
      <c r="W2481" s="48"/>
      <c r="X2481" s="48"/>
      <c r="Y2481" s="48"/>
      <c r="Z2481" s="48"/>
    </row>
    <row r="2482" spans="2:26" x14ac:dyDescent="0.2">
      <c r="B2482" s="48"/>
      <c r="C2482" s="48"/>
      <c r="D2482" s="48"/>
      <c r="E2482" s="48"/>
      <c r="F2482" s="48"/>
      <c r="G2482" s="48"/>
      <c r="H2482" s="48"/>
      <c r="I2482" s="48"/>
      <c r="J2482" s="48"/>
      <c r="K2482" s="48"/>
      <c r="L2482" s="50"/>
      <c r="M2482" s="50"/>
      <c r="N2482" s="48"/>
      <c r="O2482" s="48"/>
      <c r="P2482" s="48"/>
      <c r="Q2482" s="48"/>
      <c r="R2482" s="48"/>
      <c r="S2482" s="49"/>
      <c r="T2482" s="49"/>
      <c r="U2482" s="49"/>
      <c r="V2482" s="48"/>
      <c r="W2482" s="48"/>
      <c r="X2482" s="48"/>
      <c r="Y2482" s="48"/>
      <c r="Z2482" s="48"/>
    </row>
    <row r="2483" spans="2:26" x14ac:dyDescent="0.2">
      <c r="B2483" s="48"/>
      <c r="C2483" s="48"/>
      <c r="D2483" s="48"/>
      <c r="E2483" s="48"/>
      <c r="F2483" s="48"/>
      <c r="G2483" s="48"/>
      <c r="H2483" s="48"/>
      <c r="I2483" s="48"/>
      <c r="J2483" s="48"/>
      <c r="K2483" s="48"/>
      <c r="L2483" s="50"/>
      <c r="M2483" s="50"/>
      <c r="N2483" s="48"/>
      <c r="O2483" s="48"/>
      <c r="P2483" s="48"/>
      <c r="Q2483" s="48"/>
      <c r="R2483" s="48"/>
      <c r="S2483" s="49"/>
      <c r="T2483" s="49"/>
      <c r="U2483" s="49"/>
      <c r="V2483" s="48"/>
      <c r="W2483" s="48"/>
      <c r="X2483" s="48"/>
      <c r="Y2483" s="48"/>
      <c r="Z2483" s="48"/>
    </row>
    <row r="2484" spans="2:26" x14ac:dyDescent="0.2">
      <c r="B2484" s="48"/>
      <c r="C2484" s="48"/>
      <c r="D2484" s="48"/>
      <c r="E2484" s="48"/>
      <c r="F2484" s="48"/>
      <c r="G2484" s="48"/>
      <c r="H2484" s="48"/>
      <c r="I2484" s="48"/>
      <c r="J2484" s="48"/>
      <c r="K2484" s="48"/>
      <c r="L2484" s="50"/>
      <c r="M2484" s="50"/>
      <c r="N2484" s="48"/>
      <c r="O2484" s="48"/>
      <c r="P2484" s="48"/>
      <c r="Q2484" s="48"/>
      <c r="R2484" s="48"/>
      <c r="S2484" s="49"/>
      <c r="T2484" s="49"/>
      <c r="U2484" s="49"/>
      <c r="V2484" s="48"/>
      <c r="W2484" s="48"/>
      <c r="X2484" s="48"/>
      <c r="Y2484" s="48"/>
      <c r="Z2484" s="48"/>
    </row>
    <row r="2485" spans="2:26" x14ac:dyDescent="0.2">
      <c r="B2485" s="48"/>
      <c r="C2485" s="48"/>
      <c r="D2485" s="48"/>
      <c r="E2485" s="48"/>
      <c r="F2485" s="48"/>
      <c r="G2485" s="48"/>
      <c r="H2485" s="48"/>
      <c r="I2485" s="48"/>
      <c r="J2485" s="48"/>
      <c r="K2485" s="48"/>
      <c r="L2485" s="50"/>
      <c r="M2485" s="50"/>
      <c r="N2485" s="48"/>
      <c r="O2485" s="48"/>
      <c r="P2485" s="48"/>
      <c r="Q2485" s="48"/>
      <c r="R2485" s="48"/>
      <c r="S2485" s="49"/>
      <c r="T2485" s="49"/>
      <c r="U2485" s="49"/>
      <c r="V2485" s="48"/>
      <c r="W2485" s="48"/>
      <c r="X2485" s="48"/>
      <c r="Y2485" s="48"/>
      <c r="Z2485" s="48"/>
    </row>
    <row r="2486" spans="2:26" x14ac:dyDescent="0.2">
      <c r="B2486" s="48"/>
      <c r="C2486" s="48"/>
      <c r="D2486" s="48"/>
      <c r="E2486" s="48"/>
      <c r="F2486" s="48"/>
      <c r="G2486" s="48"/>
      <c r="H2486" s="48"/>
      <c r="I2486" s="48"/>
      <c r="J2486" s="48"/>
      <c r="K2486" s="48"/>
      <c r="L2486" s="50"/>
      <c r="M2486" s="50"/>
      <c r="N2486" s="48"/>
      <c r="O2486" s="48"/>
      <c r="P2486" s="48"/>
      <c r="Q2486" s="48"/>
      <c r="R2486" s="48"/>
      <c r="S2486" s="49"/>
      <c r="T2486" s="49"/>
      <c r="U2486" s="49"/>
      <c r="V2486" s="48"/>
      <c r="W2486" s="48"/>
      <c r="X2486" s="48"/>
      <c r="Y2486" s="48"/>
      <c r="Z2486" s="48"/>
    </row>
    <row r="2487" spans="2:26" x14ac:dyDescent="0.2">
      <c r="B2487" s="48"/>
      <c r="C2487" s="48"/>
      <c r="D2487" s="48"/>
      <c r="E2487" s="48"/>
      <c r="F2487" s="48"/>
      <c r="G2487" s="48"/>
      <c r="H2487" s="48"/>
      <c r="I2487" s="48"/>
      <c r="J2487" s="48"/>
      <c r="K2487" s="48"/>
      <c r="L2487" s="50"/>
      <c r="M2487" s="50"/>
      <c r="N2487" s="48"/>
      <c r="O2487" s="48"/>
      <c r="P2487" s="48"/>
      <c r="Q2487" s="48"/>
      <c r="R2487" s="48"/>
      <c r="S2487" s="49"/>
      <c r="T2487" s="49"/>
      <c r="U2487" s="49"/>
      <c r="V2487" s="48"/>
      <c r="W2487" s="48"/>
      <c r="X2487" s="48"/>
      <c r="Y2487" s="48"/>
      <c r="Z2487" s="48"/>
    </row>
    <row r="2488" spans="2:26" x14ac:dyDescent="0.2">
      <c r="B2488" s="48"/>
      <c r="C2488" s="48"/>
      <c r="D2488" s="48"/>
      <c r="E2488" s="48"/>
      <c r="F2488" s="48"/>
      <c r="G2488" s="48"/>
      <c r="H2488" s="48"/>
      <c r="I2488" s="48"/>
      <c r="J2488" s="48"/>
      <c r="K2488" s="48"/>
      <c r="L2488" s="50"/>
      <c r="M2488" s="50"/>
      <c r="N2488" s="48"/>
      <c r="O2488" s="48"/>
      <c r="P2488" s="48"/>
      <c r="Q2488" s="48"/>
      <c r="R2488" s="48"/>
      <c r="S2488" s="49"/>
      <c r="T2488" s="49"/>
      <c r="U2488" s="49"/>
      <c r="V2488" s="48"/>
      <c r="W2488" s="48"/>
      <c r="X2488" s="48"/>
      <c r="Y2488" s="48"/>
      <c r="Z2488" s="48"/>
    </row>
    <row r="2489" spans="2:26" x14ac:dyDescent="0.2">
      <c r="B2489" s="48"/>
      <c r="C2489" s="48"/>
      <c r="D2489" s="48"/>
      <c r="E2489" s="48"/>
      <c r="F2489" s="48"/>
      <c r="G2489" s="48"/>
      <c r="H2489" s="48"/>
      <c r="I2489" s="48"/>
      <c r="J2489" s="48"/>
      <c r="K2489" s="48"/>
      <c r="L2489" s="50"/>
      <c r="M2489" s="50"/>
      <c r="N2489" s="48"/>
      <c r="O2489" s="48"/>
      <c r="P2489" s="48"/>
      <c r="Q2489" s="48"/>
      <c r="R2489" s="48"/>
      <c r="S2489" s="49"/>
      <c r="T2489" s="49"/>
      <c r="U2489" s="49"/>
      <c r="V2489" s="48"/>
      <c r="W2489" s="48"/>
      <c r="X2489" s="48"/>
      <c r="Y2489" s="48"/>
      <c r="Z2489" s="48"/>
    </row>
    <row r="2490" spans="2:26" x14ac:dyDescent="0.2">
      <c r="B2490" s="48"/>
      <c r="C2490" s="48"/>
      <c r="D2490" s="48"/>
      <c r="E2490" s="48"/>
      <c r="F2490" s="48"/>
      <c r="G2490" s="48"/>
      <c r="H2490" s="48"/>
      <c r="I2490" s="48"/>
      <c r="J2490" s="48"/>
      <c r="K2490" s="48"/>
      <c r="L2490" s="50"/>
      <c r="M2490" s="50"/>
      <c r="N2490" s="48"/>
      <c r="O2490" s="48"/>
      <c r="P2490" s="48"/>
      <c r="Q2490" s="48"/>
      <c r="R2490" s="48"/>
      <c r="S2490" s="49"/>
      <c r="T2490" s="49"/>
      <c r="U2490" s="49"/>
      <c r="V2490" s="48"/>
      <c r="W2490" s="48"/>
      <c r="X2490" s="48"/>
      <c r="Y2490" s="48"/>
      <c r="Z2490" s="48"/>
    </row>
    <row r="2491" spans="2:26" x14ac:dyDescent="0.2">
      <c r="B2491" s="48"/>
      <c r="C2491" s="48"/>
      <c r="D2491" s="48"/>
      <c r="E2491" s="48"/>
      <c r="F2491" s="48"/>
      <c r="G2491" s="48"/>
      <c r="H2491" s="48"/>
      <c r="I2491" s="48"/>
      <c r="J2491" s="48"/>
      <c r="K2491" s="48"/>
      <c r="L2491" s="50"/>
      <c r="M2491" s="50"/>
      <c r="N2491" s="48"/>
      <c r="O2491" s="48"/>
      <c r="P2491" s="48"/>
      <c r="Q2491" s="48"/>
      <c r="R2491" s="48"/>
      <c r="S2491" s="49"/>
      <c r="T2491" s="49"/>
      <c r="U2491" s="49"/>
      <c r="V2491" s="48"/>
      <c r="W2491" s="48"/>
      <c r="X2491" s="48"/>
      <c r="Y2491" s="48"/>
      <c r="Z2491" s="48"/>
    </row>
    <row r="2492" spans="2:26" x14ac:dyDescent="0.2">
      <c r="B2492" s="48"/>
      <c r="C2492" s="48"/>
      <c r="D2492" s="48"/>
      <c r="E2492" s="48"/>
      <c r="F2492" s="48"/>
      <c r="G2492" s="48"/>
      <c r="H2492" s="48"/>
      <c r="I2492" s="48"/>
      <c r="J2492" s="48"/>
      <c r="K2492" s="48"/>
      <c r="L2492" s="50"/>
      <c r="M2492" s="50"/>
      <c r="N2492" s="48"/>
      <c r="O2492" s="48"/>
      <c r="P2492" s="48"/>
      <c r="Q2492" s="48"/>
      <c r="R2492" s="48"/>
      <c r="S2492" s="49"/>
      <c r="T2492" s="49"/>
      <c r="U2492" s="49"/>
      <c r="V2492" s="48"/>
      <c r="W2492" s="48"/>
      <c r="X2492" s="48"/>
      <c r="Y2492" s="48"/>
      <c r="Z2492" s="48"/>
    </row>
    <row r="2493" spans="2:26" x14ac:dyDescent="0.2">
      <c r="B2493" s="48"/>
      <c r="C2493" s="48"/>
      <c r="D2493" s="48"/>
      <c r="E2493" s="48"/>
      <c r="F2493" s="48"/>
      <c r="G2493" s="48"/>
      <c r="H2493" s="48"/>
      <c r="I2493" s="48"/>
      <c r="J2493" s="48"/>
      <c r="K2493" s="48"/>
      <c r="L2493" s="50"/>
      <c r="M2493" s="50"/>
      <c r="N2493" s="48"/>
      <c r="O2493" s="48"/>
      <c r="P2493" s="48"/>
      <c r="Q2493" s="48"/>
      <c r="R2493" s="48"/>
      <c r="S2493" s="49"/>
      <c r="T2493" s="49"/>
      <c r="U2493" s="49"/>
      <c r="V2493" s="48"/>
      <c r="W2493" s="48"/>
      <c r="X2493" s="48"/>
      <c r="Y2493" s="48"/>
      <c r="Z2493" s="48"/>
    </row>
    <row r="2494" spans="2:26" x14ac:dyDescent="0.2">
      <c r="B2494" s="48"/>
      <c r="C2494" s="48"/>
      <c r="D2494" s="48"/>
      <c r="E2494" s="48"/>
      <c r="F2494" s="48"/>
      <c r="G2494" s="48"/>
      <c r="H2494" s="48"/>
      <c r="I2494" s="48"/>
      <c r="J2494" s="48"/>
      <c r="K2494" s="48"/>
      <c r="L2494" s="50"/>
      <c r="M2494" s="50"/>
      <c r="N2494" s="48"/>
      <c r="O2494" s="48"/>
      <c r="P2494" s="48"/>
      <c r="Q2494" s="48"/>
      <c r="R2494" s="48"/>
      <c r="S2494" s="49"/>
      <c r="T2494" s="49"/>
      <c r="U2494" s="49"/>
      <c r="V2494" s="48"/>
      <c r="W2494" s="48"/>
      <c r="X2494" s="48"/>
      <c r="Y2494" s="48"/>
      <c r="Z2494" s="48"/>
    </row>
    <row r="2495" spans="2:26" x14ac:dyDescent="0.2">
      <c r="B2495" s="48"/>
      <c r="C2495" s="48"/>
      <c r="D2495" s="48"/>
      <c r="E2495" s="48"/>
      <c r="F2495" s="48"/>
      <c r="G2495" s="48"/>
      <c r="H2495" s="48"/>
      <c r="I2495" s="48"/>
      <c r="J2495" s="48"/>
      <c r="K2495" s="48"/>
      <c r="L2495" s="50"/>
      <c r="M2495" s="50"/>
      <c r="N2495" s="48"/>
      <c r="O2495" s="48"/>
      <c r="P2495" s="48"/>
      <c r="Q2495" s="48"/>
      <c r="R2495" s="48"/>
      <c r="S2495" s="49"/>
      <c r="T2495" s="49"/>
      <c r="U2495" s="49"/>
      <c r="V2495" s="48"/>
      <c r="W2495" s="48"/>
      <c r="X2495" s="48"/>
      <c r="Y2495" s="48"/>
      <c r="Z2495" s="48"/>
    </row>
    <row r="2496" spans="2:26" x14ac:dyDescent="0.2">
      <c r="B2496" s="48"/>
      <c r="C2496" s="48"/>
      <c r="D2496" s="48"/>
      <c r="E2496" s="48"/>
      <c r="F2496" s="48"/>
      <c r="G2496" s="48"/>
      <c r="H2496" s="48"/>
      <c r="I2496" s="48"/>
      <c r="J2496" s="48"/>
      <c r="K2496" s="48"/>
      <c r="L2496" s="50"/>
      <c r="M2496" s="50"/>
      <c r="N2496" s="48"/>
      <c r="O2496" s="48"/>
      <c r="P2496" s="48"/>
      <c r="Q2496" s="48"/>
      <c r="R2496" s="48"/>
      <c r="S2496" s="49"/>
      <c r="T2496" s="49"/>
      <c r="U2496" s="49"/>
      <c r="V2496" s="48"/>
      <c r="W2496" s="48"/>
      <c r="X2496" s="48"/>
      <c r="Y2496" s="48"/>
      <c r="Z2496" s="48"/>
    </row>
    <row r="2497" spans="2:26" x14ac:dyDescent="0.2">
      <c r="B2497" s="48"/>
      <c r="C2497" s="48"/>
      <c r="D2497" s="48"/>
      <c r="E2497" s="48"/>
      <c r="F2497" s="48"/>
      <c r="G2497" s="48"/>
      <c r="H2497" s="48"/>
      <c r="I2497" s="48"/>
      <c r="J2497" s="48"/>
      <c r="K2497" s="48"/>
      <c r="L2497" s="50"/>
      <c r="M2497" s="50"/>
      <c r="N2497" s="48"/>
      <c r="O2497" s="48"/>
      <c r="P2497" s="48"/>
      <c r="Q2497" s="48"/>
      <c r="R2497" s="48"/>
      <c r="S2497" s="49"/>
      <c r="T2497" s="49"/>
      <c r="U2497" s="49"/>
      <c r="V2497" s="48"/>
      <c r="W2497" s="48"/>
      <c r="X2497" s="48"/>
      <c r="Y2497" s="48"/>
      <c r="Z2497" s="48"/>
    </row>
    <row r="2498" spans="2:26" x14ac:dyDescent="0.2">
      <c r="B2498" s="48"/>
      <c r="C2498" s="48"/>
      <c r="D2498" s="48"/>
      <c r="E2498" s="48"/>
      <c r="F2498" s="48"/>
      <c r="G2498" s="48"/>
      <c r="H2498" s="48"/>
      <c r="I2498" s="48"/>
      <c r="J2498" s="48"/>
      <c r="K2498" s="48"/>
      <c r="L2498" s="50"/>
      <c r="M2498" s="50"/>
      <c r="N2498" s="48"/>
      <c r="O2498" s="48"/>
      <c r="P2498" s="48"/>
      <c r="Q2498" s="48"/>
      <c r="R2498" s="48"/>
      <c r="S2498" s="49"/>
      <c r="T2498" s="49"/>
      <c r="U2498" s="49"/>
      <c r="V2498" s="48"/>
      <c r="W2498" s="48"/>
      <c r="X2498" s="48"/>
      <c r="Y2498" s="48"/>
      <c r="Z2498" s="48"/>
    </row>
    <row r="2499" spans="2:26" x14ac:dyDescent="0.2">
      <c r="B2499" s="48"/>
      <c r="C2499" s="48"/>
      <c r="D2499" s="48"/>
      <c r="E2499" s="48"/>
      <c r="F2499" s="48"/>
      <c r="G2499" s="48"/>
      <c r="H2499" s="48"/>
      <c r="I2499" s="48"/>
      <c r="J2499" s="48"/>
      <c r="K2499" s="48"/>
      <c r="L2499" s="50"/>
      <c r="M2499" s="50"/>
      <c r="N2499" s="48"/>
      <c r="O2499" s="48"/>
      <c r="P2499" s="48"/>
      <c r="Q2499" s="48"/>
      <c r="R2499" s="48"/>
      <c r="S2499" s="49"/>
      <c r="T2499" s="49"/>
      <c r="U2499" s="49"/>
      <c r="V2499" s="48"/>
      <c r="W2499" s="48"/>
      <c r="X2499" s="48"/>
      <c r="Y2499" s="48"/>
      <c r="Z2499" s="48"/>
    </row>
    <row r="2500" spans="2:26" x14ac:dyDescent="0.2">
      <c r="B2500" s="48"/>
      <c r="C2500" s="48"/>
      <c r="D2500" s="48"/>
      <c r="E2500" s="48"/>
      <c r="F2500" s="48"/>
      <c r="G2500" s="48"/>
      <c r="H2500" s="48"/>
      <c r="I2500" s="48"/>
      <c r="J2500" s="48"/>
      <c r="K2500" s="48"/>
      <c r="L2500" s="50"/>
      <c r="M2500" s="50"/>
      <c r="N2500" s="48"/>
      <c r="O2500" s="48"/>
      <c r="P2500" s="48"/>
      <c r="Q2500" s="48"/>
      <c r="R2500" s="48"/>
      <c r="S2500" s="49"/>
      <c r="T2500" s="49"/>
      <c r="U2500" s="49"/>
      <c r="V2500" s="48"/>
      <c r="W2500" s="48"/>
      <c r="X2500" s="48"/>
      <c r="Y2500" s="48"/>
      <c r="Z2500" s="48"/>
    </row>
    <row r="2501" spans="2:26" x14ac:dyDescent="0.2">
      <c r="B2501" s="48"/>
      <c r="C2501" s="48"/>
      <c r="D2501" s="48"/>
      <c r="E2501" s="48"/>
      <c r="F2501" s="48"/>
      <c r="G2501" s="48"/>
      <c r="H2501" s="48"/>
      <c r="I2501" s="48"/>
      <c r="J2501" s="48"/>
      <c r="K2501" s="48"/>
      <c r="L2501" s="50"/>
      <c r="M2501" s="50"/>
      <c r="N2501" s="48"/>
      <c r="O2501" s="48"/>
      <c r="P2501" s="48"/>
      <c r="Q2501" s="48"/>
      <c r="R2501" s="48"/>
      <c r="S2501" s="49"/>
      <c r="T2501" s="49"/>
      <c r="U2501" s="49"/>
      <c r="V2501" s="48"/>
      <c r="W2501" s="48"/>
      <c r="X2501" s="48"/>
      <c r="Y2501" s="48"/>
      <c r="Z2501" s="48"/>
    </row>
    <row r="2502" spans="2:26" x14ac:dyDescent="0.2">
      <c r="B2502" s="48"/>
      <c r="C2502" s="48"/>
      <c r="D2502" s="48"/>
      <c r="E2502" s="48"/>
      <c r="F2502" s="48"/>
      <c r="G2502" s="48"/>
      <c r="H2502" s="48"/>
      <c r="I2502" s="48"/>
      <c r="J2502" s="48"/>
      <c r="K2502" s="48"/>
      <c r="L2502" s="50"/>
      <c r="M2502" s="50"/>
      <c r="N2502" s="48"/>
      <c r="O2502" s="48"/>
      <c r="P2502" s="48"/>
      <c r="Q2502" s="48"/>
      <c r="R2502" s="48"/>
      <c r="S2502" s="49"/>
      <c r="T2502" s="49"/>
      <c r="U2502" s="49"/>
      <c r="V2502" s="48"/>
      <c r="W2502" s="48"/>
      <c r="X2502" s="48"/>
      <c r="Y2502" s="48"/>
      <c r="Z2502" s="48"/>
    </row>
    <row r="2503" spans="2:26" x14ac:dyDescent="0.2">
      <c r="B2503" s="48"/>
      <c r="C2503" s="48"/>
      <c r="D2503" s="48"/>
      <c r="E2503" s="48"/>
      <c r="F2503" s="48"/>
      <c r="G2503" s="48"/>
      <c r="H2503" s="48"/>
      <c r="I2503" s="48"/>
      <c r="J2503" s="48"/>
      <c r="K2503" s="48"/>
      <c r="L2503" s="50"/>
      <c r="M2503" s="50"/>
      <c r="N2503" s="48"/>
      <c r="O2503" s="48"/>
      <c r="P2503" s="48"/>
      <c r="Q2503" s="48"/>
      <c r="R2503" s="48"/>
      <c r="S2503" s="49"/>
      <c r="T2503" s="49"/>
      <c r="U2503" s="49"/>
      <c r="V2503" s="48"/>
      <c r="W2503" s="48"/>
      <c r="X2503" s="48"/>
      <c r="Y2503" s="48"/>
      <c r="Z2503" s="48"/>
    </row>
    <row r="2504" spans="2:26" x14ac:dyDescent="0.2">
      <c r="B2504" s="48"/>
      <c r="C2504" s="48"/>
      <c r="D2504" s="48"/>
      <c r="E2504" s="48"/>
      <c r="F2504" s="48"/>
      <c r="G2504" s="48"/>
      <c r="H2504" s="48"/>
      <c r="I2504" s="48"/>
      <c r="J2504" s="48"/>
      <c r="K2504" s="48"/>
      <c r="L2504" s="50"/>
      <c r="M2504" s="50"/>
      <c r="N2504" s="48"/>
      <c r="O2504" s="48"/>
      <c r="P2504" s="48"/>
      <c r="Q2504" s="48"/>
      <c r="R2504" s="48"/>
      <c r="S2504" s="49"/>
      <c r="T2504" s="49"/>
      <c r="U2504" s="49"/>
      <c r="V2504" s="48"/>
      <c r="W2504" s="48"/>
      <c r="X2504" s="48"/>
      <c r="Y2504" s="48"/>
      <c r="Z2504" s="48"/>
    </row>
    <row r="2505" spans="2:26" x14ac:dyDescent="0.2">
      <c r="B2505" s="48"/>
      <c r="C2505" s="48"/>
      <c r="D2505" s="48"/>
      <c r="E2505" s="48"/>
      <c r="F2505" s="48"/>
      <c r="G2505" s="48"/>
      <c r="H2505" s="48"/>
      <c r="I2505" s="48"/>
      <c r="J2505" s="48"/>
      <c r="K2505" s="48"/>
      <c r="L2505" s="50"/>
      <c r="M2505" s="50"/>
      <c r="N2505" s="48"/>
      <c r="O2505" s="48"/>
      <c r="P2505" s="48"/>
      <c r="Q2505" s="48"/>
      <c r="R2505" s="48"/>
      <c r="S2505" s="49"/>
      <c r="T2505" s="49"/>
      <c r="U2505" s="49"/>
      <c r="V2505" s="48"/>
      <c r="W2505" s="48"/>
      <c r="X2505" s="48"/>
      <c r="Y2505" s="48"/>
      <c r="Z2505" s="48"/>
    </row>
    <row r="2506" spans="2:26" x14ac:dyDescent="0.2">
      <c r="B2506" s="48"/>
      <c r="C2506" s="48"/>
      <c r="D2506" s="48"/>
      <c r="E2506" s="48"/>
      <c r="F2506" s="48"/>
      <c r="G2506" s="48"/>
      <c r="H2506" s="48"/>
      <c r="I2506" s="48"/>
      <c r="J2506" s="48"/>
      <c r="K2506" s="48"/>
      <c r="L2506" s="50"/>
      <c r="M2506" s="50"/>
      <c r="N2506" s="48"/>
      <c r="O2506" s="48"/>
      <c r="P2506" s="48"/>
      <c r="Q2506" s="48"/>
      <c r="R2506" s="48"/>
      <c r="S2506" s="49"/>
      <c r="T2506" s="49"/>
      <c r="U2506" s="49"/>
      <c r="V2506" s="48"/>
      <c r="W2506" s="48"/>
      <c r="X2506" s="48"/>
      <c r="Y2506" s="48"/>
      <c r="Z2506" s="48"/>
    </row>
    <row r="2507" spans="2:26" x14ac:dyDescent="0.2">
      <c r="B2507" s="48"/>
      <c r="C2507" s="48"/>
      <c r="D2507" s="48"/>
      <c r="E2507" s="48"/>
      <c r="F2507" s="48"/>
      <c r="G2507" s="48"/>
      <c r="H2507" s="48"/>
      <c r="I2507" s="48"/>
      <c r="J2507" s="48"/>
      <c r="K2507" s="48"/>
      <c r="L2507" s="50"/>
      <c r="M2507" s="50"/>
      <c r="N2507" s="48"/>
      <c r="O2507" s="48"/>
      <c r="P2507" s="48"/>
      <c r="Q2507" s="48"/>
      <c r="R2507" s="48"/>
      <c r="S2507" s="49"/>
      <c r="T2507" s="49"/>
      <c r="U2507" s="49"/>
      <c r="V2507" s="48"/>
      <c r="W2507" s="48"/>
      <c r="X2507" s="48"/>
      <c r="Y2507" s="48"/>
      <c r="Z2507" s="48"/>
    </row>
    <row r="2508" spans="2:26" x14ac:dyDescent="0.2">
      <c r="B2508" s="48"/>
      <c r="C2508" s="48"/>
      <c r="D2508" s="48"/>
      <c r="E2508" s="48"/>
      <c r="F2508" s="48"/>
      <c r="G2508" s="48"/>
      <c r="H2508" s="48"/>
      <c r="I2508" s="48"/>
      <c r="J2508" s="48"/>
      <c r="K2508" s="48"/>
      <c r="L2508" s="50"/>
      <c r="M2508" s="50"/>
      <c r="N2508" s="48"/>
      <c r="O2508" s="48"/>
      <c r="P2508" s="48"/>
      <c r="Q2508" s="48"/>
      <c r="R2508" s="48"/>
      <c r="S2508" s="49"/>
      <c r="T2508" s="49"/>
      <c r="U2508" s="49"/>
      <c r="V2508" s="48"/>
      <c r="W2508" s="48"/>
      <c r="X2508" s="48"/>
      <c r="Y2508" s="48"/>
      <c r="Z2508" s="48"/>
    </row>
    <row r="2509" spans="2:26" x14ac:dyDescent="0.2">
      <c r="B2509" s="48"/>
      <c r="C2509" s="48"/>
      <c r="D2509" s="48"/>
      <c r="E2509" s="48"/>
      <c r="F2509" s="48"/>
      <c r="G2509" s="48"/>
      <c r="H2509" s="48"/>
      <c r="I2509" s="48"/>
      <c r="J2509" s="48"/>
      <c r="K2509" s="48"/>
      <c r="L2509" s="50"/>
      <c r="M2509" s="50"/>
      <c r="N2509" s="48"/>
      <c r="O2509" s="48"/>
      <c r="P2509" s="48"/>
      <c r="Q2509" s="48"/>
      <c r="R2509" s="48"/>
      <c r="S2509" s="49"/>
      <c r="T2509" s="49"/>
      <c r="U2509" s="49"/>
      <c r="V2509" s="48"/>
      <c r="W2509" s="48"/>
      <c r="X2509" s="48"/>
      <c r="Y2509" s="48"/>
      <c r="Z2509" s="48"/>
    </row>
    <row r="2510" spans="2:26" x14ac:dyDescent="0.2">
      <c r="B2510" s="48"/>
      <c r="C2510" s="48"/>
      <c r="D2510" s="48"/>
      <c r="E2510" s="48"/>
      <c r="F2510" s="48"/>
      <c r="G2510" s="48"/>
      <c r="H2510" s="48"/>
      <c r="I2510" s="48"/>
      <c r="J2510" s="48"/>
      <c r="K2510" s="48"/>
      <c r="L2510" s="50"/>
      <c r="M2510" s="50"/>
      <c r="N2510" s="48"/>
      <c r="O2510" s="48"/>
      <c r="P2510" s="48"/>
      <c r="Q2510" s="48"/>
      <c r="R2510" s="48"/>
      <c r="S2510" s="49"/>
      <c r="T2510" s="49"/>
      <c r="U2510" s="49"/>
      <c r="V2510" s="48"/>
      <c r="W2510" s="48"/>
      <c r="X2510" s="48"/>
      <c r="Y2510" s="48"/>
      <c r="Z2510" s="48"/>
    </row>
    <row r="2511" spans="2:26" x14ac:dyDescent="0.2">
      <c r="B2511" s="48"/>
      <c r="C2511" s="48"/>
      <c r="D2511" s="48"/>
      <c r="E2511" s="48"/>
      <c r="F2511" s="48"/>
      <c r="G2511" s="48"/>
      <c r="H2511" s="48"/>
      <c r="I2511" s="48"/>
      <c r="J2511" s="48"/>
      <c r="K2511" s="48"/>
      <c r="L2511" s="50"/>
      <c r="M2511" s="50"/>
      <c r="N2511" s="48"/>
      <c r="O2511" s="48"/>
      <c r="P2511" s="48"/>
      <c r="Q2511" s="48"/>
      <c r="R2511" s="48"/>
      <c r="S2511" s="49"/>
      <c r="T2511" s="49"/>
      <c r="U2511" s="49"/>
      <c r="V2511" s="48"/>
      <c r="W2511" s="48"/>
      <c r="X2511" s="48"/>
      <c r="Y2511" s="48"/>
      <c r="Z2511" s="48"/>
    </row>
    <row r="2512" spans="2:26" x14ac:dyDescent="0.2">
      <c r="B2512" s="48"/>
      <c r="C2512" s="48"/>
      <c r="D2512" s="48"/>
      <c r="E2512" s="48"/>
      <c r="F2512" s="48"/>
      <c r="G2512" s="48"/>
      <c r="H2512" s="48"/>
      <c r="I2512" s="48"/>
      <c r="J2512" s="48"/>
      <c r="K2512" s="48"/>
      <c r="L2512" s="50"/>
      <c r="M2512" s="50"/>
      <c r="N2512" s="48"/>
      <c r="O2512" s="48"/>
      <c r="P2512" s="48"/>
      <c r="Q2512" s="48"/>
      <c r="R2512" s="48"/>
      <c r="S2512" s="49"/>
      <c r="T2512" s="49"/>
      <c r="U2512" s="49"/>
      <c r="V2512" s="48"/>
      <c r="W2512" s="48"/>
      <c r="X2512" s="48"/>
      <c r="Y2512" s="48"/>
      <c r="Z2512" s="48"/>
    </row>
    <row r="2513" spans="2:26" x14ac:dyDescent="0.2">
      <c r="B2513" s="48"/>
      <c r="C2513" s="48"/>
      <c r="D2513" s="48"/>
      <c r="E2513" s="48"/>
      <c r="F2513" s="48"/>
      <c r="G2513" s="48"/>
      <c r="H2513" s="48"/>
      <c r="I2513" s="48"/>
      <c r="J2513" s="48"/>
      <c r="K2513" s="48"/>
      <c r="L2513" s="50"/>
      <c r="M2513" s="50"/>
      <c r="N2513" s="48"/>
      <c r="O2513" s="48"/>
      <c r="P2513" s="48"/>
      <c r="Q2513" s="48"/>
      <c r="R2513" s="48"/>
      <c r="S2513" s="49"/>
      <c r="T2513" s="49"/>
      <c r="U2513" s="49"/>
      <c r="V2513" s="48"/>
      <c r="W2513" s="48"/>
      <c r="X2513" s="48"/>
      <c r="Y2513" s="48"/>
      <c r="Z2513" s="48"/>
    </row>
    <row r="2514" spans="2:26" x14ac:dyDescent="0.2">
      <c r="B2514" s="48"/>
      <c r="C2514" s="48"/>
      <c r="D2514" s="48"/>
      <c r="E2514" s="48"/>
      <c r="F2514" s="48"/>
      <c r="G2514" s="48"/>
      <c r="H2514" s="48"/>
      <c r="I2514" s="48"/>
      <c r="J2514" s="48"/>
      <c r="K2514" s="48"/>
      <c r="L2514" s="50"/>
      <c r="M2514" s="50"/>
      <c r="N2514" s="48"/>
      <c r="O2514" s="48"/>
      <c r="P2514" s="48"/>
      <c r="Q2514" s="48"/>
      <c r="R2514" s="48"/>
      <c r="S2514" s="49"/>
      <c r="T2514" s="49"/>
      <c r="U2514" s="49"/>
      <c r="V2514" s="48"/>
      <c r="W2514" s="48"/>
      <c r="X2514" s="48"/>
      <c r="Y2514" s="48"/>
      <c r="Z2514" s="48"/>
    </row>
    <row r="2515" spans="2:26" x14ac:dyDescent="0.2">
      <c r="B2515" s="48"/>
      <c r="C2515" s="48"/>
      <c r="D2515" s="48"/>
      <c r="E2515" s="48"/>
      <c r="F2515" s="48"/>
      <c r="G2515" s="48"/>
      <c r="H2515" s="48"/>
      <c r="I2515" s="48"/>
      <c r="J2515" s="48"/>
      <c r="K2515" s="48"/>
      <c r="L2515" s="50"/>
      <c r="M2515" s="50"/>
      <c r="N2515" s="48"/>
      <c r="O2515" s="48"/>
      <c r="P2515" s="48"/>
      <c r="Q2515" s="48"/>
      <c r="R2515" s="48"/>
      <c r="S2515" s="49"/>
      <c r="T2515" s="49"/>
      <c r="U2515" s="49"/>
      <c r="V2515" s="48"/>
      <c r="W2515" s="48"/>
      <c r="X2515" s="48"/>
      <c r="Y2515" s="48"/>
      <c r="Z2515" s="48"/>
    </row>
    <row r="2516" spans="2:26" x14ac:dyDescent="0.2">
      <c r="B2516" s="48"/>
      <c r="C2516" s="48"/>
      <c r="D2516" s="48"/>
      <c r="E2516" s="48"/>
      <c r="F2516" s="48"/>
      <c r="G2516" s="48"/>
      <c r="H2516" s="48"/>
      <c r="I2516" s="48"/>
      <c r="J2516" s="48"/>
      <c r="K2516" s="48"/>
      <c r="L2516" s="50"/>
      <c r="M2516" s="50"/>
      <c r="N2516" s="48"/>
      <c r="O2516" s="48"/>
      <c r="P2516" s="48"/>
      <c r="Q2516" s="48"/>
      <c r="R2516" s="48"/>
      <c r="S2516" s="49"/>
      <c r="T2516" s="49"/>
      <c r="U2516" s="49"/>
      <c r="V2516" s="48"/>
      <c r="W2516" s="48"/>
      <c r="X2516" s="48"/>
      <c r="Y2516" s="48"/>
      <c r="Z2516" s="48"/>
    </row>
    <row r="2517" spans="2:26" x14ac:dyDescent="0.2">
      <c r="B2517" s="48"/>
      <c r="C2517" s="48"/>
      <c r="D2517" s="48"/>
      <c r="E2517" s="48"/>
      <c r="F2517" s="48"/>
      <c r="G2517" s="48"/>
      <c r="H2517" s="48"/>
      <c r="I2517" s="48"/>
      <c r="J2517" s="48"/>
      <c r="K2517" s="48"/>
      <c r="L2517" s="50"/>
      <c r="M2517" s="50"/>
      <c r="N2517" s="48"/>
      <c r="O2517" s="48"/>
      <c r="P2517" s="48"/>
      <c r="Q2517" s="48"/>
      <c r="R2517" s="48"/>
      <c r="S2517" s="49"/>
      <c r="T2517" s="49"/>
      <c r="U2517" s="49"/>
      <c r="V2517" s="48"/>
      <c r="W2517" s="48"/>
      <c r="X2517" s="48"/>
      <c r="Y2517" s="48"/>
      <c r="Z2517" s="48"/>
    </row>
    <row r="2518" spans="2:26" x14ac:dyDescent="0.2">
      <c r="B2518" s="48"/>
      <c r="C2518" s="48"/>
      <c r="D2518" s="48"/>
      <c r="E2518" s="48"/>
      <c r="F2518" s="48"/>
      <c r="G2518" s="48"/>
      <c r="H2518" s="48"/>
      <c r="I2518" s="48"/>
      <c r="J2518" s="48"/>
      <c r="K2518" s="48"/>
      <c r="L2518" s="50"/>
      <c r="M2518" s="50"/>
      <c r="N2518" s="48"/>
      <c r="O2518" s="48"/>
      <c r="P2518" s="48"/>
      <c r="Q2518" s="48"/>
      <c r="R2518" s="48"/>
      <c r="S2518" s="49"/>
      <c r="T2518" s="49"/>
      <c r="U2518" s="49"/>
      <c r="V2518" s="48"/>
      <c r="W2518" s="48"/>
      <c r="X2518" s="48"/>
      <c r="Y2518" s="48"/>
      <c r="Z2518" s="48"/>
    </row>
    <row r="2519" spans="2:26" x14ac:dyDescent="0.2">
      <c r="B2519" s="48"/>
      <c r="C2519" s="48"/>
      <c r="D2519" s="48"/>
      <c r="E2519" s="48"/>
      <c r="F2519" s="48"/>
      <c r="G2519" s="48"/>
      <c r="H2519" s="48"/>
      <c r="I2519" s="48"/>
      <c r="J2519" s="48"/>
      <c r="K2519" s="48"/>
      <c r="L2519" s="50"/>
      <c r="M2519" s="50"/>
      <c r="N2519" s="48"/>
      <c r="O2519" s="48"/>
      <c r="P2519" s="48"/>
      <c r="Q2519" s="48"/>
      <c r="R2519" s="48"/>
      <c r="S2519" s="49"/>
      <c r="T2519" s="49"/>
      <c r="U2519" s="49"/>
      <c r="V2519" s="48"/>
      <c r="W2519" s="48"/>
      <c r="X2519" s="48"/>
      <c r="Y2519" s="48"/>
      <c r="Z2519" s="48"/>
    </row>
    <row r="2520" spans="2:26" x14ac:dyDescent="0.2">
      <c r="B2520" s="48"/>
      <c r="C2520" s="48"/>
      <c r="D2520" s="48"/>
      <c r="E2520" s="48"/>
      <c r="F2520" s="48"/>
      <c r="G2520" s="48"/>
      <c r="H2520" s="48"/>
      <c r="I2520" s="48"/>
      <c r="J2520" s="48"/>
      <c r="K2520" s="48"/>
      <c r="L2520" s="50"/>
      <c r="M2520" s="50"/>
      <c r="N2520" s="48"/>
      <c r="O2520" s="48"/>
      <c r="P2520" s="48"/>
      <c r="Q2520" s="48"/>
      <c r="R2520" s="48"/>
      <c r="S2520" s="49"/>
      <c r="T2520" s="49"/>
      <c r="U2520" s="49"/>
      <c r="V2520" s="48"/>
      <c r="W2520" s="48"/>
      <c r="X2520" s="48"/>
      <c r="Y2520" s="48"/>
      <c r="Z2520" s="48"/>
    </row>
    <row r="2521" spans="2:26" x14ac:dyDescent="0.2">
      <c r="B2521" s="48"/>
      <c r="C2521" s="48"/>
      <c r="D2521" s="48"/>
      <c r="E2521" s="48"/>
      <c r="F2521" s="48"/>
      <c r="G2521" s="48"/>
      <c r="H2521" s="48"/>
      <c r="I2521" s="48"/>
      <c r="J2521" s="48"/>
      <c r="K2521" s="48"/>
      <c r="L2521" s="50"/>
      <c r="M2521" s="50"/>
      <c r="N2521" s="48"/>
      <c r="O2521" s="48"/>
      <c r="P2521" s="48"/>
      <c r="Q2521" s="48"/>
      <c r="R2521" s="48"/>
      <c r="S2521" s="49"/>
      <c r="T2521" s="49"/>
      <c r="U2521" s="49"/>
      <c r="V2521" s="48"/>
      <c r="W2521" s="48"/>
      <c r="X2521" s="48"/>
      <c r="Y2521" s="48"/>
      <c r="Z2521" s="48"/>
    </row>
    <row r="2522" spans="2:26" x14ac:dyDescent="0.2">
      <c r="B2522" s="48"/>
      <c r="C2522" s="48"/>
      <c r="D2522" s="48"/>
      <c r="E2522" s="48"/>
      <c r="F2522" s="48"/>
      <c r="G2522" s="48"/>
      <c r="H2522" s="48"/>
      <c r="I2522" s="48"/>
      <c r="J2522" s="48"/>
      <c r="K2522" s="48"/>
      <c r="L2522" s="50"/>
      <c r="M2522" s="50"/>
      <c r="N2522" s="48"/>
      <c r="O2522" s="48"/>
      <c r="P2522" s="48"/>
      <c r="Q2522" s="48"/>
      <c r="R2522" s="48"/>
      <c r="S2522" s="49"/>
      <c r="T2522" s="49"/>
      <c r="U2522" s="49"/>
      <c r="V2522" s="48"/>
      <c r="W2522" s="48"/>
      <c r="X2522" s="48"/>
      <c r="Y2522" s="48"/>
      <c r="Z2522" s="48"/>
    </row>
    <row r="2523" spans="2:26" x14ac:dyDescent="0.2">
      <c r="B2523" s="48"/>
      <c r="C2523" s="48"/>
      <c r="D2523" s="48"/>
      <c r="E2523" s="48"/>
      <c r="F2523" s="48"/>
      <c r="G2523" s="48"/>
      <c r="H2523" s="48"/>
      <c r="I2523" s="48"/>
      <c r="J2523" s="48"/>
      <c r="K2523" s="48"/>
      <c r="L2523" s="50"/>
      <c r="M2523" s="50"/>
      <c r="N2523" s="48"/>
      <c r="O2523" s="48"/>
      <c r="P2523" s="48"/>
      <c r="Q2523" s="48"/>
      <c r="R2523" s="48"/>
      <c r="S2523" s="49"/>
      <c r="T2523" s="49"/>
      <c r="U2523" s="49"/>
      <c r="V2523" s="48"/>
      <c r="W2523" s="48"/>
      <c r="X2523" s="48"/>
      <c r="Y2523" s="48"/>
      <c r="Z2523" s="48"/>
    </row>
    <row r="2524" spans="2:26" x14ac:dyDescent="0.2">
      <c r="B2524" s="48"/>
      <c r="C2524" s="48"/>
      <c r="D2524" s="48"/>
      <c r="E2524" s="48"/>
      <c r="F2524" s="48"/>
      <c r="G2524" s="48"/>
      <c r="H2524" s="48"/>
      <c r="I2524" s="48"/>
      <c r="J2524" s="48"/>
      <c r="K2524" s="48"/>
      <c r="L2524" s="50"/>
      <c r="M2524" s="50"/>
      <c r="N2524" s="48"/>
      <c r="O2524" s="48"/>
      <c r="P2524" s="48"/>
      <c r="Q2524" s="48"/>
      <c r="R2524" s="48"/>
      <c r="S2524" s="49"/>
      <c r="T2524" s="49"/>
      <c r="U2524" s="49"/>
      <c r="V2524" s="48"/>
      <c r="W2524" s="48"/>
      <c r="X2524" s="48"/>
      <c r="Y2524" s="48"/>
      <c r="Z2524" s="48"/>
    </row>
    <row r="2525" spans="2:26" x14ac:dyDescent="0.2">
      <c r="B2525" s="48"/>
      <c r="C2525" s="48"/>
      <c r="D2525" s="48"/>
      <c r="E2525" s="48"/>
      <c r="F2525" s="48"/>
      <c r="G2525" s="48"/>
      <c r="H2525" s="48"/>
      <c r="I2525" s="48"/>
      <c r="J2525" s="48"/>
      <c r="K2525" s="48"/>
      <c r="L2525" s="50"/>
      <c r="M2525" s="50"/>
      <c r="N2525" s="48"/>
      <c r="O2525" s="48"/>
      <c r="P2525" s="48"/>
      <c r="Q2525" s="48"/>
      <c r="R2525" s="48"/>
      <c r="S2525" s="49"/>
      <c r="T2525" s="49"/>
      <c r="U2525" s="49"/>
      <c r="V2525" s="48"/>
      <c r="W2525" s="48"/>
      <c r="X2525" s="48"/>
      <c r="Y2525" s="48"/>
      <c r="Z2525" s="48"/>
    </row>
    <row r="2526" spans="2:26" x14ac:dyDescent="0.2">
      <c r="B2526" s="48"/>
      <c r="C2526" s="48"/>
      <c r="D2526" s="48"/>
      <c r="E2526" s="48"/>
      <c r="F2526" s="48"/>
      <c r="G2526" s="48"/>
      <c r="H2526" s="48"/>
      <c r="I2526" s="48"/>
      <c r="J2526" s="48"/>
      <c r="K2526" s="48"/>
      <c r="L2526" s="50"/>
      <c r="M2526" s="50"/>
      <c r="N2526" s="48"/>
      <c r="O2526" s="48"/>
      <c r="P2526" s="48"/>
      <c r="Q2526" s="48"/>
      <c r="R2526" s="48"/>
      <c r="S2526" s="49"/>
      <c r="T2526" s="49"/>
      <c r="U2526" s="49"/>
      <c r="V2526" s="48"/>
      <c r="W2526" s="48"/>
      <c r="X2526" s="48"/>
      <c r="Y2526" s="48"/>
      <c r="Z2526" s="48"/>
    </row>
    <row r="2527" spans="2:26" x14ac:dyDescent="0.2">
      <c r="B2527" s="48"/>
      <c r="C2527" s="48"/>
      <c r="D2527" s="48"/>
      <c r="E2527" s="48"/>
      <c r="F2527" s="48"/>
      <c r="G2527" s="48"/>
      <c r="H2527" s="48"/>
      <c r="I2527" s="48"/>
      <c r="J2527" s="48"/>
      <c r="K2527" s="48"/>
      <c r="L2527" s="50"/>
      <c r="M2527" s="50"/>
      <c r="N2527" s="48"/>
      <c r="O2527" s="48"/>
      <c r="P2527" s="48"/>
      <c r="Q2527" s="48"/>
      <c r="R2527" s="48"/>
      <c r="S2527" s="49"/>
      <c r="T2527" s="49"/>
      <c r="U2527" s="49"/>
      <c r="V2527" s="48"/>
      <c r="W2527" s="48"/>
      <c r="X2527" s="48"/>
      <c r="Y2527" s="48"/>
      <c r="Z2527" s="48"/>
    </row>
    <row r="2528" spans="2:26" x14ac:dyDescent="0.2">
      <c r="B2528" s="48"/>
      <c r="C2528" s="48"/>
      <c r="D2528" s="48"/>
      <c r="E2528" s="48"/>
      <c r="F2528" s="48"/>
      <c r="G2528" s="48"/>
      <c r="H2528" s="48"/>
      <c r="I2528" s="48"/>
      <c r="J2528" s="48"/>
      <c r="K2528" s="48"/>
      <c r="L2528" s="50"/>
      <c r="M2528" s="50"/>
      <c r="N2528" s="48"/>
      <c r="O2528" s="48"/>
      <c r="P2528" s="48"/>
      <c r="Q2528" s="48"/>
      <c r="R2528" s="48"/>
      <c r="S2528" s="49"/>
      <c r="T2528" s="49"/>
      <c r="U2528" s="49"/>
      <c r="V2528" s="48"/>
      <c r="W2528" s="48"/>
      <c r="X2528" s="48"/>
      <c r="Y2528" s="48"/>
      <c r="Z2528" s="48"/>
    </row>
    <row r="2529" spans="2:26" x14ac:dyDescent="0.2">
      <c r="B2529" s="48"/>
      <c r="C2529" s="48"/>
      <c r="D2529" s="48"/>
      <c r="E2529" s="48"/>
      <c r="F2529" s="48"/>
      <c r="G2529" s="48"/>
      <c r="H2529" s="48"/>
      <c r="I2529" s="48"/>
      <c r="J2529" s="48"/>
      <c r="K2529" s="48"/>
      <c r="L2529" s="50"/>
      <c r="M2529" s="50"/>
      <c r="N2529" s="48"/>
      <c r="O2529" s="48"/>
      <c r="P2529" s="48"/>
      <c r="Q2529" s="48"/>
      <c r="R2529" s="48"/>
      <c r="S2529" s="49"/>
      <c r="T2529" s="49"/>
      <c r="U2529" s="49"/>
      <c r="V2529" s="48"/>
      <c r="W2529" s="48"/>
      <c r="X2529" s="48"/>
      <c r="Y2529" s="48"/>
      <c r="Z2529" s="48"/>
    </row>
    <row r="2530" spans="2:26" x14ac:dyDescent="0.2">
      <c r="B2530" s="48"/>
      <c r="C2530" s="48"/>
      <c r="D2530" s="48"/>
      <c r="E2530" s="48"/>
      <c r="F2530" s="48"/>
      <c r="G2530" s="48"/>
      <c r="H2530" s="48"/>
      <c r="I2530" s="48"/>
      <c r="J2530" s="48"/>
      <c r="K2530" s="48"/>
      <c r="L2530" s="50"/>
      <c r="M2530" s="50"/>
      <c r="N2530" s="48"/>
      <c r="O2530" s="48"/>
      <c r="P2530" s="48"/>
      <c r="Q2530" s="48"/>
      <c r="R2530" s="48"/>
      <c r="S2530" s="49"/>
      <c r="T2530" s="49"/>
      <c r="U2530" s="49"/>
      <c r="V2530" s="48"/>
      <c r="W2530" s="48"/>
      <c r="X2530" s="48"/>
      <c r="Y2530" s="48"/>
      <c r="Z2530" s="48"/>
    </row>
    <row r="2531" spans="2:26" x14ac:dyDescent="0.2">
      <c r="B2531" s="48"/>
      <c r="C2531" s="48"/>
      <c r="D2531" s="48"/>
      <c r="E2531" s="48"/>
      <c r="F2531" s="48"/>
      <c r="G2531" s="48"/>
      <c r="H2531" s="48"/>
      <c r="I2531" s="48"/>
      <c r="J2531" s="48"/>
      <c r="K2531" s="48"/>
      <c r="L2531" s="50"/>
      <c r="M2531" s="50"/>
      <c r="N2531" s="48"/>
      <c r="O2531" s="48"/>
      <c r="P2531" s="48"/>
      <c r="Q2531" s="48"/>
      <c r="R2531" s="48"/>
      <c r="S2531" s="49"/>
      <c r="T2531" s="49"/>
      <c r="U2531" s="49"/>
      <c r="V2531" s="48"/>
      <c r="W2531" s="48"/>
      <c r="X2531" s="48"/>
      <c r="Y2531" s="48"/>
      <c r="Z2531" s="48"/>
    </row>
    <row r="2532" spans="2:26" x14ac:dyDescent="0.2">
      <c r="B2532" s="48"/>
      <c r="C2532" s="48"/>
      <c r="D2532" s="48"/>
      <c r="E2532" s="48"/>
      <c r="F2532" s="48"/>
      <c r="G2532" s="48"/>
      <c r="H2532" s="48"/>
      <c r="I2532" s="48"/>
      <c r="J2532" s="48"/>
      <c r="K2532" s="48"/>
      <c r="L2532" s="50"/>
      <c r="M2532" s="50"/>
      <c r="N2532" s="48"/>
      <c r="O2532" s="48"/>
      <c r="P2532" s="48"/>
      <c r="Q2532" s="48"/>
      <c r="R2532" s="48"/>
      <c r="S2532" s="49"/>
      <c r="T2532" s="49"/>
      <c r="U2532" s="49"/>
      <c r="V2532" s="48"/>
      <c r="W2532" s="48"/>
      <c r="X2532" s="48"/>
      <c r="Y2532" s="48"/>
      <c r="Z2532" s="48"/>
    </row>
    <row r="2533" spans="2:26" x14ac:dyDescent="0.2">
      <c r="B2533" s="48"/>
      <c r="C2533" s="48"/>
      <c r="D2533" s="48"/>
      <c r="E2533" s="48"/>
      <c r="F2533" s="48"/>
      <c r="G2533" s="48"/>
      <c r="H2533" s="48"/>
      <c r="I2533" s="48"/>
      <c r="J2533" s="48"/>
      <c r="K2533" s="48"/>
      <c r="L2533" s="50"/>
      <c r="M2533" s="50"/>
      <c r="N2533" s="48"/>
      <c r="O2533" s="48"/>
      <c r="P2533" s="48"/>
      <c r="Q2533" s="48"/>
      <c r="R2533" s="48"/>
      <c r="S2533" s="49"/>
      <c r="T2533" s="49"/>
      <c r="U2533" s="49"/>
      <c r="V2533" s="48"/>
      <c r="W2533" s="48"/>
      <c r="X2533" s="48"/>
      <c r="Y2533" s="48"/>
      <c r="Z2533" s="48"/>
    </row>
    <row r="2534" spans="2:26" x14ac:dyDescent="0.2">
      <c r="B2534" s="48"/>
      <c r="C2534" s="48"/>
      <c r="D2534" s="48"/>
      <c r="E2534" s="48"/>
      <c r="F2534" s="48"/>
      <c r="G2534" s="48"/>
      <c r="H2534" s="48"/>
      <c r="I2534" s="48"/>
      <c r="J2534" s="48"/>
      <c r="K2534" s="48"/>
      <c r="L2534" s="50"/>
      <c r="M2534" s="50"/>
      <c r="N2534" s="48"/>
      <c r="O2534" s="48"/>
      <c r="P2534" s="48"/>
      <c r="Q2534" s="48"/>
      <c r="R2534" s="48"/>
      <c r="S2534" s="49"/>
      <c r="T2534" s="49"/>
      <c r="U2534" s="49"/>
      <c r="V2534" s="48"/>
      <c r="W2534" s="48"/>
      <c r="X2534" s="48"/>
      <c r="Y2534" s="48"/>
      <c r="Z2534" s="48"/>
    </row>
    <row r="2535" spans="2:26" x14ac:dyDescent="0.2">
      <c r="B2535" s="48"/>
      <c r="C2535" s="48"/>
      <c r="D2535" s="48"/>
      <c r="E2535" s="48"/>
      <c r="F2535" s="48"/>
      <c r="G2535" s="48"/>
      <c r="H2535" s="48"/>
      <c r="I2535" s="48"/>
      <c r="J2535" s="48"/>
      <c r="K2535" s="48"/>
      <c r="L2535" s="50"/>
      <c r="M2535" s="50"/>
      <c r="N2535" s="48"/>
      <c r="O2535" s="48"/>
      <c r="P2535" s="48"/>
      <c r="Q2535" s="48"/>
      <c r="R2535" s="48"/>
      <c r="S2535" s="49"/>
      <c r="T2535" s="49"/>
      <c r="U2535" s="49"/>
      <c r="V2535" s="48"/>
      <c r="W2535" s="48"/>
      <c r="X2535" s="48"/>
      <c r="Y2535" s="48"/>
      <c r="Z2535" s="48"/>
    </row>
    <row r="2536" spans="2:26" x14ac:dyDescent="0.2">
      <c r="B2536" s="48"/>
      <c r="C2536" s="48"/>
      <c r="D2536" s="48"/>
      <c r="E2536" s="48"/>
      <c r="F2536" s="48"/>
      <c r="G2536" s="48"/>
      <c r="H2536" s="48"/>
      <c r="I2536" s="48"/>
      <c r="J2536" s="48"/>
      <c r="K2536" s="48"/>
      <c r="L2536" s="50"/>
      <c r="M2536" s="50"/>
      <c r="N2536" s="48"/>
      <c r="O2536" s="48"/>
      <c r="P2536" s="48"/>
      <c r="Q2536" s="48"/>
      <c r="R2536" s="48"/>
      <c r="S2536" s="49"/>
      <c r="T2536" s="49"/>
      <c r="U2536" s="49"/>
      <c r="V2536" s="48"/>
      <c r="W2536" s="48"/>
      <c r="X2536" s="48"/>
      <c r="Y2536" s="48"/>
      <c r="Z2536" s="48"/>
    </row>
    <row r="2537" spans="2:26" x14ac:dyDescent="0.2">
      <c r="B2537" s="48"/>
      <c r="C2537" s="48"/>
      <c r="D2537" s="48"/>
      <c r="E2537" s="48"/>
      <c r="F2537" s="48"/>
      <c r="G2537" s="48"/>
      <c r="H2537" s="48"/>
      <c r="I2537" s="48"/>
      <c r="J2537" s="48"/>
      <c r="K2537" s="48"/>
      <c r="L2537" s="50"/>
      <c r="M2537" s="50"/>
      <c r="N2537" s="48"/>
      <c r="O2537" s="48"/>
      <c r="P2537" s="48"/>
      <c r="Q2537" s="48"/>
      <c r="R2537" s="48"/>
      <c r="S2537" s="49"/>
      <c r="T2537" s="49"/>
      <c r="U2537" s="49"/>
      <c r="V2537" s="48"/>
      <c r="W2537" s="48"/>
      <c r="X2537" s="48"/>
      <c r="Y2537" s="48"/>
      <c r="Z2537" s="48"/>
    </row>
    <row r="2538" spans="2:26" x14ac:dyDescent="0.2">
      <c r="B2538" s="48"/>
      <c r="C2538" s="48"/>
      <c r="D2538" s="48"/>
      <c r="E2538" s="48"/>
      <c r="F2538" s="48"/>
      <c r="G2538" s="48"/>
      <c r="H2538" s="48"/>
      <c r="I2538" s="48"/>
      <c r="J2538" s="48"/>
      <c r="K2538" s="48"/>
      <c r="L2538" s="50"/>
      <c r="M2538" s="50"/>
      <c r="N2538" s="48"/>
      <c r="O2538" s="48"/>
      <c r="P2538" s="48"/>
      <c r="Q2538" s="48"/>
      <c r="R2538" s="48"/>
      <c r="S2538" s="49"/>
      <c r="T2538" s="49"/>
      <c r="U2538" s="49"/>
      <c r="V2538" s="48"/>
      <c r="W2538" s="48"/>
      <c r="X2538" s="48"/>
      <c r="Y2538" s="48"/>
      <c r="Z2538" s="48"/>
    </row>
    <row r="2539" spans="2:26" x14ac:dyDescent="0.2">
      <c r="B2539" s="48"/>
      <c r="C2539" s="48"/>
      <c r="D2539" s="48"/>
      <c r="E2539" s="48"/>
      <c r="F2539" s="48"/>
      <c r="G2539" s="48"/>
      <c r="H2539" s="48"/>
      <c r="I2539" s="48"/>
      <c r="J2539" s="48"/>
      <c r="K2539" s="48"/>
      <c r="L2539" s="50"/>
      <c r="M2539" s="50"/>
      <c r="N2539" s="48"/>
      <c r="O2539" s="48"/>
      <c r="P2539" s="48"/>
      <c r="Q2539" s="48"/>
      <c r="R2539" s="48"/>
      <c r="S2539" s="49"/>
      <c r="T2539" s="49"/>
      <c r="U2539" s="49"/>
      <c r="V2539" s="48"/>
      <c r="W2539" s="48"/>
      <c r="X2539" s="48"/>
      <c r="Y2539" s="48"/>
      <c r="Z2539" s="48"/>
    </row>
    <row r="2540" spans="2:26" x14ac:dyDescent="0.2">
      <c r="B2540" s="48"/>
      <c r="C2540" s="48"/>
      <c r="D2540" s="48"/>
      <c r="E2540" s="48"/>
      <c r="F2540" s="48"/>
      <c r="G2540" s="48"/>
      <c r="H2540" s="48"/>
      <c r="I2540" s="48"/>
      <c r="J2540" s="48"/>
      <c r="K2540" s="48"/>
      <c r="L2540" s="50"/>
      <c r="M2540" s="50"/>
      <c r="N2540" s="48"/>
      <c r="O2540" s="48"/>
      <c r="P2540" s="48"/>
      <c r="Q2540" s="48"/>
      <c r="R2540" s="48"/>
      <c r="S2540" s="49"/>
      <c r="T2540" s="49"/>
      <c r="U2540" s="49"/>
      <c r="V2540" s="48"/>
      <c r="W2540" s="48"/>
      <c r="X2540" s="48"/>
      <c r="Y2540" s="48"/>
      <c r="Z2540" s="48"/>
    </row>
    <row r="2541" spans="2:26" x14ac:dyDescent="0.2">
      <c r="B2541" s="48"/>
      <c r="C2541" s="48"/>
      <c r="D2541" s="48"/>
      <c r="E2541" s="48"/>
      <c r="F2541" s="48"/>
      <c r="G2541" s="48"/>
      <c r="H2541" s="48"/>
      <c r="I2541" s="48"/>
      <c r="J2541" s="48"/>
      <c r="K2541" s="48"/>
      <c r="L2541" s="50"/>
      <c r="M2541" s="50"/>
      <c r="N2541" s="48"/>
      <c r="O2541" s="48"/>
      <c r="P2541" s="48"/>
      <c r="Q2541" s="48"/>
      <c r="R2541" s="48"/>
      <c r="S2541" s="49"/>
      <c r="T2541" s="49"/>
      <c r="U2541" s="49"/>
      <c r="V2541" s="48"/>
      <c r="W2541" s="48"/>
      <c r="X2541" s="48"/>
      <c r="Y2541" s="48"/>
      <c r="Z2541" s="48"/>
    </row>
    <row r="2542" spans="2:26" x14ac:dyDescent="0.2">
      <c r="B2542" s="48"/>
      <c r="C2542" s="48"/>
      <c r="D2542" s="48"/>
      <c r="E2542" s="48"/>
      <c r="F2542" s="48"/>
      <c r="G2542" s="48"/>
      <c r="H2542" s="48"/>
      <c r="I2542" s="48"/>
      <c r="J2542" s="48"/>
      <c r="K2542" s="48"/>
      <c r="L2542" s="50"/>
      <c r="M2542" s="50"/>
      <c r="N2542" s="48"/>
      <c r="O2542" s="48"/>
      <c r="P2542" s="48"/>
      <c r="Q2542" s="48"/>
      <c r="R2542" s="48"/>
      <c r="S2542" s="49"/>
      <c r="T2542" s="49"/>
      <c r="U2542" s="49"/>
      <c r="V2542" s="48"/>
      <c r="W2542" s="48"/>
      <c r="X2542" s="48"/>
      <c r="Y2542" s="48"/>
      <c r="Z2542" s="48"/>
    </row>
    <row r="2543" spans="2:26" x14ac:dyDescent="0.2">
      <c r="B2543" s="48"/>
      <c r="C2543" s="48"/>
      <c r="D2543" s="48"/>
      <c r="E2543" s="48"/>
      <c r="F2543" s="48"/>
      <c r="G2543" s="48"/>
      <c r="H2543" s="48"/>
      <c r="I2543" s="48"/>
      <c r="J2543" s="48"/>
      <c r="K2543" s="48"/>
      <c r="L2543" s="50"/>
      <c r="M2543" s="50"/>
      <c r="N2543" s="48"/>
      <c r="O2543" s="48"/>
      <c r="P2543" s="48"/>
      <c r="Q2543" s="48"/>
      <c r="R2543" s="48"/>
      <c r="S2543" s="49"/>
      <c r="T2543" s="49"/>
      <c r="U2543" s="49"/>
      <c r="V2543" s="48"/>
      <c r="W2543" s="48"/>
      <c r="X2543" s="48"/>
      <c r="Y2543" s="48"/>
      <c r="Z2543" s="48"/>
    </row>
    <row r="2544" spans="2:26" x14ac:dyDescent="0.2">
      <c r="B2544" s="48"/>
      <c r="C2544" s="48"/>
      <c r="D2544" s="48"/>
      <c r="E2544" s="48"/>
      <c r="F2544" s="48"/>
      <c r="G2544" s="48"/>
      <c r="H2544" s="48"/>
      <c r="I2544" s="48"/>
      <c r="J2544" s="48"/>
      <c r="K2544" s="48"/>
      <c r="L2544" s="50"/>
      <c r="M2544" s="50"/>
      <c r="N2544" s="48"/>
      <c r="O2544" s="48"/>
      <c r="P2544" s="48"/>
      <c r="Q2544" s="48"/>
      <c r="R2544" s="48"/>
      <c r="S2544" s="49"/>
      <c r="T2544" s="49"/>
      <c r="U2544" s="49"/>
      <c r="V2544" s="48"/>
      <c r="W2544" s="48"/>
      <c r="X2544" s="48"/>
      <c r="Y2544" s="48"/>
      <c r="Z2544" s="48"/>
    </row>
    <row r="2545" spans="2:26" x14ac:dyDescent="0.2">
      <c r="B2545" s="48"/>
      <c r="C2545" s="48"/>
      <c r="D2545" s="48"/>
      <c r="E2545" s="48"/>
      <c r="F2545" s="48"/>
      <c r="G2545" s="48"/>
      <c r="H2545" s="48"/>
      <c r="I2545" s="48"/>
      <c r="J2545" s="48"/>
      <c r="K2545" s="48"/>
      <c r="L2545" s="50"/>
      <c r="M2545" s="50"/>
      <c r="N2545" s="48"/>
      <c r="O2545" s="48"/>
      <c r="P2545" s="48"/>
      <c r="Q2545" s="48"/>
      <c r="R2545" s="48"/>
      <c r="S2545" s="49"/>
      <c r="T2545" s="49"/>
      <c r="U2545" s="49"/>
      <c r="V2545" s="48"/>
      <c r="W2545" s="48"/>
      <c r="X2545" s="48"/>
      <c r="Y2545" s="48"/>
      <c r="Z2545" s="48"/>
    </row>
    <row r="2546" spans="2:26" x14ac:dyDescent="0.2">
      <c r="B2546" s="48"/>
      <c r="C2546" s="48"/>
      <c r="D2546" s="48"/>
      <c r="E2546" s="48"/>
      <c r="F2546" s="48"/>
      <c r="G2546" s="48"/>
      <c r="H2546" s="48"/>
      <c r="I2546" s="48"/>
      <c r="J2546" s="48"/>
      <c r="K2546" s="48"/>
      <c r="L2546" s="50"/>
      <c r="M2546" s="50"/>
      <c r="N2546" s="48"/>
      <c r="O2546" s="48"/>
      <c r="P2546" s="48"/>
      <c r="Q2546" s="48"/>
      <c r="R2546" s="48"/>
      <c r="S2546" s="49"/>
      <c r="T2546" s="49"/>
      <c r="U2546" s="49"/>
      <c r="V2546" s="48"/>
      <c r="W2546" s="48"/>
      <c r="X2546" s="48"/>
      <c r="Y2546" s="48"/>
      <c r="Z2546" s="48"/>
    </row>
    <row r="2547" spans="2:26" x14ac:dyDescent="0.2">
      <c r="B2547" s="48"/>
      <c r="C2547" s="48"/>
      <c r="D2547" s="48"/>
      <c r="E2547" s="48"/>
      <c r="F2547" s="48"/>
      <c r="G2547" s="48"/>
      <c r="H2547" s="48"/>
      <c r="I2547" s="48"/>
      <c r="J2547" s="48"/>
      <c r="K2547" s="48"/>
      <c r="L2547" s="50"/>
      <c r="M2547" s="50"/>
      <c r="N2547" s="48"/>
      <c r="O2547" s="48"/>
      <c r="P2547" s="48"/>
      <c r="Q2547" s="48"/>
      <c r="R2547" s="48"/>
      <c r="S2547" s="49"/>
      <c r="T2547" s="49"/>
      <c r="U2547" s="49"/>
      <c r="V2547" s="48"/>
      <c r="W2547" s="48"/>
      <c r="X2547" s="48"/>
      <c r="Y2547" s="48"/>
      <c r="Z2547" s="48"/>
    </row>
    <row r="2548" spans="2:26" x14ac:dyDescent="0.2">
      <c r="B2548" s="48"/>
      <c r="C2548" s="48"/>
      <c r="D2548" s="48"/>
      <c r="E2548" s="48"/>
      <c r="F2548" s="48"/>
      <c r="G2548" s="48"/>
      <c r="H2548" s="48"/>
      <c r="I2548" s="48"/>
      <c r="J2548" s="48"/>
      <c r="K2548" s="48"/>
      <c r="L2548" s="50"/>
      <c r="M2548" s="50"/>
      <c r="N2548" s="48"/>
      <c r="O2548" s="48"/>
      <c r="P2548" s="48"/>
      <c r="Q2548" s="48"/>
      <c r="R2548" s="48"/>
      <c r="S2548" s="49"/>
      <c r="T2548" s="49"/>
      <c r="U2548" s="49"/>
      <c r="V2548" s="48"/>
      <c r="W2548" s="48"/>
      <c r="X2548" s="48"/>
      <c r="Y2548" s="48"/>
      <c r="Z2548" s="48"/>
    </row>
    <row r="2549" spans="2:26" x14ac:dyDescent="0.2">
      <c r="B2549" s="48"/>
      <c r="C2549" s="48"/>
      <c r="D2549" s="48"/>
      <c r="E2549" s="48"/>
      <c r="F2549" s="48"/>
      <c r="G2549" s="48"/>
      <c r="H2549" s="48"/>
      <c r="I2549" s="48"/>
      <c r="J2549" s="48"/>
      <c r="K2549" s="48"/>
      <c r="L2549" s="50"/>
      <c r="M2549" s="50"/>
      <c r="N2549" s="48"/>
      <c r="O2549" s="48"/>
      <c r="P2549" s="48"/>
      <c r="Q2549" s="48"/>
      <c r="R2549" s="48"/>
      <c r="S2549" s="49"/>
      <c r="T2549" s="49"/>
      <c r="U2549" s="49"/>
      <c r="V2549" s="48"/>
      <c r="W2549" s="48"/>
      <c r="X2549" s="48"/>
      <c r="Y2549" s="48"/>
      <c r="Z2549" s="48"/>
    </row>
    <row r="2550" spans="2:26" x14ac:dyDescent="0.2">
      <c r="B2550" s="48"/>
      <c r="C2550" s="48"/>
      <c r="D2550" s="48"/>
      <c r="E2550" s="48"/>
      <c r="F2550" s="48"/>
      <c r="G2550" s="48"/>
      <c r="H2550" s="48"/>
      <c r="I2550" s="48"/>
      <c r="J2550" s="48"/>
      <c r="K2550" s="48"/>
      <c r="L2550" s="50"/>
      <c r="M2550" s="50"/>
      <c r="N2550" s="48"/>
      <c r="O2550" s="48"/>
      <c r="P2550" s="48"/>
      <c r="Q2550" s="48"/>
      <c r="R2550" s="48"/>
      <c r="S2550" s="49"/>
      <c r="T2550" s="49"/>
      <c r="U2550" s="49"/>
      <c r="V2550" s="48"/>
      <c r="W2550" s="48"/>
      <c r="X2550" s="48"/>
      <c r="Y2550" s="48"/>
      <c r="Z2550" s="48"/>
    </row>
    <row r="2551" spans="2:26" x14ac:dyDescent="0.2">
      <c r="B2551" s="48"/>
      <c r="C2551" s="48"/>
      <c r="D2551" s="48"/>
      <c r="E2551" s="48"/>
      <c r="F2551" s="48"/>
      <c r="G2551" s="48"/>
      <c r="H2551" s="48"/>
      <c r="I2551" s="48"/>
      <c r="J2551" s="48"/>
      <c r="K2551" s="48"/>
      <c r="L2551" s="50"/>
      <c r="M2551" s="50"/>
      <c r="N2551" s="48"/>
      <c r="O2551" s="48"/>
      <c r="P2551" s="48"/>
      <c r="Q2551" s="48"/>
      <c r="R2551" s="48"/>
      <c r="S2551" s="49"/>
      <c r="T2551" s="49"/>
      <c r="U2551" s="49"/>
      <c r="V2551" s="48"/>
      <c r="W2551" s="48"/>
      <c r="X2551" s="48"/>
      <c r="Y2551" s="48"/>
      <c r="Z2551" s="48"/>
    </row>
    <row r="2552" spans="2:26" x14ac:dyDescent="0.2">
      <c r="B2552" s="48"/>
      <c r="C2552" s="48"/>
      <c r="D2552" s="48"/>
      <c r="E2552" s="48"/>
      <c r="F2552" s="48"/>
      <c r="G2552" s="48"/>
      <c r="H2552" s="48"/>
      <c r="I2552" s="48"/>
      <c r="J2552" s="48"/>
      <c r="K2552" s="48"/>
      <c r="L2552" s="50"/>
      <c r="M2552" s="50"/>
      <c r="N2552" s="48"/>
      <c r="O2552" s="48"/>
      <c r="P2552" s="48"/>
      <c r="Q2552" s="48"/>
      <c r="R2552" s="48"/>
      <c r="S2552" s="49"/>
      <c r="T2552" s="49"/>
      <c r="U2552" s="49"/>
      <c r="V2552" s="48"/>
      <c r="W2552" s="48"/>
      <c r="X2552" s="48"/>
      <c r="Y2552" s="48"/>
      <c r="Z2552" s="48"/>
    </row>
    <row r="2553" spans="2:26" x14ac:dyDescent="0.2">
      <c r="B2553" s="48"/>
      <c r="C2553" s="48"/>
      <c r="D2553" s="48"/>
      <c r="E2553" s="48"/>
      <c r="F2553" s="48"/>
      <c r="G2553" s="48"/>
      <c r="H2553" s="48"/>
      <c r="I2553" s="48"/>
      <c r="J2553" s="48"/>
      <c r="K2553" s="48"/>
      <c r="L2553" s="50"/>
      <c r="M2553" s="50"/>
      <c r="N2553" s="48"/>
      <c r="O2553" s="48"/>
      <c r="P2553" s="48"/>
      <c r="Q2553" s="48"/>
      <c r="R2553" s="48"/>
      <c r="S2553" s="49"/>
      <c r="T2553" s="49"/>
      <c r="U2553" s="49"/>
      <c r="V2553" s="48"/>
      <c r="W2553" s="48"/>
      <c r="X2553" s="48"/>
      <c r="Y2553" s="48"/>
      <c r="Z2553" s="48"/>
    </row>
    <row r="2554" spans="2:26" x14ac:dyDescent="0.2">
      <c r="B2554" s="48"/>
      <c r="C2554" s="48"/>
      <c r="D2554" s="48"/>
      <c r="E2554" s="48"/>
      <c r="F2554" s="48"/>
      <c r="G2554" s="48"/>
      <c r="H2554" s="48"/>
      <c r="I2554" s="48"/>
      <c r="J2554" s="48"/>
      <c r="K2554" s="48"/>
      <c r="L2554" s="50"/>
      <c r="M2554" s="50"/>
      <c r="N2554" s="48"/>
      <c r="O2554" s="48"/>
      <c r="P2554" s="48"/>
      <c r="Q2554" s="48"/>
      <c r="R2554" s="48"/>
      <c r="S2554" s="49"/>
      <c r="T2554" s="49"/>
      <c r="U2554" s="49"/>
      <c r="V2554" s="48"/>
      <c r="W2554" s="48"/>
      <c r="X2554" s="48"/>
      <c r="Y2554" s="48"/>
      <c r="Z2554" s="48"/>
    </row>
    <row r="2555" spans="2:26" x14ac:dyDescent="0.2">
      <c r="B2555" s="48"/>
      <c r="C2555" s="48"/>
      <c r="D2555" s="48"/>
      <c r="E2555" s="48"/>
      <c r="F2555" s="48"/>
      <c r="G2555" s="48"/>
      <c r="H2555" s="48"/>
      <c r="I2555" s="48"/>
      <c r="J2555" s="48"/>
      <c r="K2555" s="48"/>
      <c r="L2555" s="50"/>
      <c r="M2555" s="50"/>
      <c r="N2555" s="48"/>
      <c r="O2555" s="48"/>
      <c r="P2555" s="48"/>
      <c r="Q2555" s="48"/>
      <c r="R2555" s="48"/>
      <c r="S2555" s="49"/>
      <c r="T2555" s="49"/>
      <c r="U2555" s="49"/>
      <c r="V2555" s="48"/>
      <c r="W2555" s="48"/>
      <c r="X2555" s="48"/>
      <c r="Y2555" s="48"/>
      <c r="Z2555" s="48"/>
    </row>
    <row r="2556" spans="2:26" x14ac:dyDescent="0.2">
      <c r="B2556" s="48"/>
      <c r="C2556" s="48"/>
      <c r="D2556" s="48"/>
      <c r="E2556" s="48"/>
      <c r="F2556" s="48"/>
      <c r="G2556" s="48"/>
      <c r="H2556" s="48"/>
      <c r="I2556" s="48"/>
      <c r="J2556" s="48"/>
      <c r="K2556" s="48"/>
      <c r="L2556" s="50"/>
      <c r="M2556" s="50"/>
      <c r="N2556" s="48"/>
      <c r="O2556" s="48"/>
      <c r="P2556" s="48"/>
      <c r="Q2556" s="48"/>
      <c r="R2556" s="48"/>
      <c r="S2556" s="49"/>
      <c r="T2556" s="49"/>
      <c r="U2556" s="49"/>
      <c r="V2556" s="48"/>
      <c r="W2556" s="48"/>
      <c r="X2556" s="48"/>
      <c r="Y2556" s="48"/>
      <c r="Z2556" s="48"/>
    </row>
    <row r="2557" spans="2:26" x14ac:dyDescent="0.2">
      <c r="B2557" s="48"/>
      <c r="C2557" s="48"/>
      <c r="D2557" s="48"/>
      <c r="E2557" s="48"/>
      <c r="F2557" s="48"/>
      <c r="G2557" s="48"/>
      <c r="H2557" s="48"/>
      <c r="I2557" s="48"/>
      <c r="J2557" s="48"/>
      <c r="K2557" s="48"/>
      <c r="L2557" s="50"/>
      <c r="M2557" s="50"/>
      <c r="N2557" s="48"/>
      <c r="O2557" s="48"/>
      <c r="P2557" s="48"/>
      <c r="Q2557" s="48"/>
      <c r="R2557" s="48"/>
      <c r="S2557" s="49"/>
      <c r="T2557" s="49"/>
      <c r="U2557" s="49"/>
      <c r="V2557" s="48"/>
      <c r="W2557" s="48"/>
      <c r="X2557" s="48"/>
      <c r="Y2557" s="48"/>
      <c r="Z2557" s="48"/>
    </row>
    <row r="2558" spans="2:26" x14ac:dyDescent="0.2">
      <c r="B2558" s="48"/>
      <c r="C2558" s="48"/>
      <c r="D2558" s="48"/>
      <c r="E2558" s="48"/>
      <c r="F2558" s="48"/>
      <c r="G2558" s="48"/>
      <c r="H2558" s="48"/>
      <c r="I2558" s="48"/>
      <c r="J2558" s="48"/>
      <c r="K2558" s="48"/>
      <c r="L2558" s="50"/>
      <c r="M2558" s="50"/>
      <c r="N2558" s="48"/>
      <c r="O2558" s="48"/>
      <c r="P2558" s="48"/>
      <c r="Q2558" s="48"/>
      <c r="R2558" s="48"/>
      <c r="S2558" s="49"/>
      <c r="T2558" s="49"/>
      <c r="U2558" s="49"/>
      <c r="V2558" s="48"/>
      <c r="W2558" s="48"/>
      <c r="X2558" s="48"/>
      <c r="Y2558" s="48"/>
      <c r="Z2558" s="48"/>
    </row>
    <row r="2559" spans="2:26" x14ac:dyDescent="0.2">
      <c r="B2559" s="48"/>
      <c r="C2559" s="48"/>
      <c r="D2559" s="48"/>
      <c r="E2559" s="48"/>
      <c r="F2559" s="48"/>
      <c r="G2559" s="48"/>
      <c r="H2559" s="48"/>
      <c r="I2559" s="48"/>
      <c r="J2559" s="48"/>
      <c r="K2559" s="48"/>
      <c r="L2559" s="50"/>
      <c r="M2559" s="50"/>
      <c r="N2559" s="48"/>
      <c r="O2559" s="48"/>
      <c r="P2559" s="48"/>
      <c r="Q2559" s="48"/>
      <c r="R2559" s="48"/>
      <c r="S2559" s="49"/>
      <c r="T2559" s="49"/>
      <c r="U2559" s="49"/>
      <c r="V2559" s="48"/>
      <c r="W2559" s="48"/>
      <c r="X2559" s="48"/>
      <c r="Y2559" s="48"/>
      <c r="Z2559" s="48"/>
    </row>
    <row r="2560" spans="2:26" x14ac:dyDescent="0.2">
      <c r="B2560" s="48"/>
      <c r="C2560" s="48"/>
      <c r="D2560" s="48"/>
      <c r="E2560" s="48"/>
      <c r="F2560" s="48"/>
      <c r="G2560" s="48"/>
      <c r="H2560" s="48"/>
      <c r="I2560" s="48"/>
      <c r="J2560" s="48"/>
      <c r="K2560" s="48"/>
      <c r="L2560" s="50"/>
      <c r="M2560" s="50"/>
      <c r="N2560" s="48"/>
      <c r="O2560" s="48"/>
      <c r="P2560" s="48"/>
      <c r="Q2560" s="48"/>
      <c r="R2560" s="48"/>
      <c r="S2560" s="49"/>
      <c r="T2560" s="49"/>
      <c r="U2560" s="49"/>
      <c r="V2560" s="48"/>
      <c r="W2560" s="48"/>
      <c r="X2560" s="48"/>
      <c r="Y2560" s="48"/>
      <c r="Z2560" s="48"/>
    </row>
    <row r="2561" spans="2:26" x14ac:dyDescent="0.2">
      <c r="B2561" s="48"/>
      <c r="C2561" s="48"/>
      <c r="D2561" s="48"/>
      <c r="E2561" s="48"/>
      <c r="F2561" s="48"/>
      <c r="G2561" s="48"/>
      <c r="H2561" s="48"/>
      <c r="I2561" s="48"/>
      <c r="J2561" s="48"/>
      <c r="K2561" s="48"/>
      <c r="L2561" s="50"/>
      <c r="M2561" s="50"/>
      <c r="N2561" s="48"/>
      <c r="O2561" s="48"/>
      <c r="P2561" s="48"/>
      <c r="Q2561" s="48"/>
      <c r="R2561" s="48"/>
      <c r="S2561" s="49"/>
      <c r="T2561" s="49"/>
      <c r="U2561" s="49"/>
      <c r="V2561" s="48"/>
      <c r="W2561" s="48"/>
      <c r="X2561" s="48"/>
      <c r="Y2561" s="48"/>
      <c r="Z2561" s="48"/>
    </row>
    <row r="2562" spans="2:26" x14ac:dyDescent="0.2">
      <c r="B2562" s="48"/>
      <c r="C2562" s="48"/>
      <c r="D2562" s="48"/>
      <c r="E2562" s="48"/>
      <c r="F2562" s="48"/>
      <c r="G2562" s="48"/>
      <c r="H2562" s="48"/>
      <c r="I2562" s="48"/>
      <c r="J2562" s="48"/>
      <c r="K2562" s="48"/>
      <c r="L2562" s="50"/>
      <c r="M2562" s="50"/>
      <c r="N2562" s="48"/>
      <c r="O2562" s="48"/>
      <c r="P2562" s="48"/>
      <c r="Q2562" s="48"/>
      <c r="R2562" s="48"/>
      <c r="S2562" s="49"/>
      <c r="T2562" s="49"/>
      <c r="U2562" s="49"/>
      <c r="V2562" s="48"/>
      <c r="W2562" s="48"/>
      <c r="X2562" s="48"/>
      <c r="Y2562" s="48"/>
      <c r="Z2562" s="48"/>
    </row>
    <row r="2563" spans="2:26" x14ac:dyDescent="0.2">
      <c r="B2563" s="48"/>
      <c r="C2563" s="48"/>
      <c r="D2563" s="48"/>
      <c r="E2563" s="48"/>
      <c r="F2563" s="48"/>
      <c r="G2563" s="48"/>
      <c r="H2563" s="48"/>
      <c r="I2563" s="48"/>
      <c r="J2563" s="48"/>
      <c r="K2563" s="48"/>
      <c r="L2563" s="50"/>
      <c r="M2563" s="50"/>
      <c r="N2563" s="48"/>
      <c r="O2563" s="48"/>
      <c r="P2563" s="48"/>
      <c r="Q2563" s="48"/>
      <c r="R2563" s="48"/>
      <c r="S2563" s="49"/>
      <c r="T2563" s="49"/>
      <c r="U2563" s="49"/>
      <c r="V2563" s="48"/>
      <c r="W2563" s="48"/>
      <c r="X2563" s="48"/>
      <c r="Y2563" s="48"/>
      <c r="Z2563" s="48"/>
    </row>
    <row r="2564" spans="2:26" x14ac:dyDescent="0.2">
      <c r="B2564" s="48"/>
      <c r="C2564" s="48"/>
      <c r="D2564" s="48"/>
      <c r="E2564" s="48"/>
      <c r="F2564" s="48"/>
      <c r="G2564" s="48"/>
      <c r="H2564" s="48"/>
      <c r="I2564" s="48"/>
      <c r="J2564" s="48"/>
      <c r="K2564" s="48"/>
      <c r="L2564" s="50"/>
      <c r="M2564" s="50"/>
      <c r="N2564" s="48"/>
      <c r="O2564" s="48"/>
      <c r="P2564" s="48"/>
      <c r="Q2564" s="48"/>
      <c r="R2564" s="48"/>
      <c r="S2564" s="49"/>
      <c r="T2564" s="49"/>
      <c r="U2564" s="49"/>
      <c r="V2564" s="48"/>
      <c r="W2564" s="48"/>
      <c r="X2564" s="48"/>
      <c r="Y2564" s="48"/>
      <c r="Z2564" s="48"/>
    </row>
    <row r="2565" spans="2:26" x14ac:dyDescent="0.2">
      <c r="B2565" s="48"/>
      <c r="C2565" s="48"/>
      <c r="D2565" s="48"/>
      <c r="E2565" s="48"/>
      <c r="F2565" s="48"/>
      <c r="G2565" s="48"/>
      <c r="H2565" s="48"/>
      <c r="I2565" s="48"/>
      <c r="J2565" s="48"/>
      <c r="K2565" s="48"/>
      <c r="L2565" s="50"/>
      <c r="M2565" s="50"/>
      <c r="N2565" s="48"/>
      <c r="O2565" s="48"/>
      <c r="P2565" s="48"/>
      <c r="Q2565" s="48"/>
      <c r="R2565" s="48"/>
      <c r="S2565" s="49"/>
      <c r="T2565" s="49"/>
      <c r="U2565" s="49"/>
      <c r="V2565" s="48"/>
      <c r="W2565" s="48"/>
      <c r="X2565" s="48"/>
      <c r="Y2565" s="48"/>
      <c r="Z2565" s="48"/>
    </row>
    <row r="2566" spans="2:26" x14ac:dyDescent="0.2">
      <c r="B2566" s="48"/>
      <c r="C2566" s="48"/>
      <c r="D2566" s="48"/>
      <c r="E2566" s="48"/>
      <c r="F2566" s="48"/>
      <c r="G2566" s="48"/>
      <c r="H2566" s="48"/>
      <c r="I2566" s="48"/>
      <c r="J2566" s="48"/>
      <c r="K2566" s="48"/>
      <c r="L2566" s="50"/>
      <c r="M2566" s="50"/>
      <c r="N2566" s="48"/>
      <c r="O2566" s="48"/>
      <c r="P2566" s="48"/>
      <c r="Q2566" s="48"/>
      <c r="R2566" s="48"/>
      <c r="S2566" s="49"/>
      <c r="T2566" s="49"/>
      <c r="U2566" s="49"/>
      <c r="V2566" s="48"/>
      <c r="W2566" s="48"/>
      <c r="X2566" s="48"/>
      <c r="Y2566" s="48"/>
      <c r="Z2566" s="48"/>
    </row>
    <row r="2567" spans="2:26" x14ac:dyDescent="0.2">
      <c r="B2567" s="48"/>
      <c r="C2567" s="48"/>
      <c r="D2567" s="48"/>
      <c r="E2567" s="48"/>
      <c r="F2567" s="48"/>
      <c r="G2567" s="48"/>
      <c r="H2567" s="48"/>
      <c r="I2567" s="48"/>
      <c r="J2567" s="48"/>
      <c r="K2567" s="48"/>
      <c r="L2567" s="50"/>
      <c r="M2567" s="50"/>
      <c r="N2567" s="48"/>
      <c r="O2567" s="48"/>
      <c r="P2567" s="48"/>
      <c r="Q2567" s="48"/>
      <c r="R2567" s="48"/>
      <c r="S2567" s="49"/>
      <c r="T2567" s="49"/>
      <c r="U2567" s="49"/>
      <c r="V2567" s="48"/>
      <c r="W2567" s="48"/>
      <c r="X2567" s="48"/>
      <c r="Y2567" s="48"/>
      <c r="Z2567" s="48"/>
    </row>
    <row r="2568" spans="2:26" x14ac:dyDescent="0.2">
      <c r="B2568" s="48"/>
      <c r="C2568" s="48"/>
      <c r="D2568" s="48"/>
      <c r="E2568" s="48"/>
      <c r="F2568" s="48"/>
      <c r="G2568" s="48"/>
      <c r="H2568" s="48"/>
      <c r="I2568" s="48"/>
      <c r="J2568" s="48"/>
      <c r="K2568" s="48"/>
      <c r="L2568" s="50"/>
      <c r="M2568" s="50"/>
      <c r="N2568" s="48"/>
      <c r="O2568" s="48"/>
      <c r="P2568" s="48"/>
      <c r="Q2568" s="48"/>
      <c r="R2568" s="48"/>
      <c r="S2568" s="49"/>
      <c r="T2568" s="49"/>
      <c r="U2568" s="49"/>
      <c r="V2568" s="48"/>
      <c r="W2568" s="48"/>
      <c r="X2568" s="48"/>
      <c r="Y2568" s="48"/>
      <c r="Z2568" s="48"/>
    </row>
    <row r="2569" spans="2:26" x14ac:dyDescent="0.2">
      <c r="B2569" s="48"/>
      <c r="C2569" s="48"/>
      <c r="D2569" s="48"/>
      <c r="E2569" s="48"/>
      <c r="F2569" s="48"/>
      <c r="G2569" s="48"/>
      <c r="H2569" s="48"/>
      <c r="I2569" s="48"/>
      <c r="J2569" s="48"/>
      <c r="K2569" s="48"/>
      <c r="L2569" s="50"/>
      <c r="M2569" s="50"/>
      <c r="N2569" s="48"/>
      <c r="O2569" s="48"/>
      <c r="P2569" s="48"/>
      <c r="Q2569" s="48"/>
      <c r="R2569" s="48"/>
      <c r="S2569" s="49"/>
      <c r="T2569" s="49"/>
      <c r="U2569" s="49"/>
      <c r="V2569" s="48"/>
      <c r="W2569" s="48"/>
      <c r="X2569" s="48"/>
      <c r="Y2569" s="48"/>
      <c r="Z2569" s="48"/>
    </row>
    <row r="2570" spans="2:26" x14ac:dyDescent="0.2">
      <c r="B2570" s="48"/>
      <c r="C2570" s="48"/>
      <c r="D2570" s="48"/>
      <c r="E2570" s="48"/>
      <c r="F2570" s="48"/>
      <c r="G2570" s="48"/>
      <c r="H2570" s="48"/>
      <c r="I2570" s="48"/>
      <c r="J2570" s="48"/>
      <c r="K2570" s="48"/>
      <c r="L2570" s="50"/>
      <c r="M2570" s="50"/>
      <c r="N2570" s="48"/>
      <c r="O2570" s="48"/>
      <c r="P2570" s="48"/>
      <c r="Q2570" s="48"/>
      <c r="R2570" s="48"/>
      <c r="S2570" s="49"/>
      <c r="T2570" s="49"/>
      <c r="U2570" s="49"/>
      <c r="V2570" s="48"/>
      <c r="W2570" s="48"/>
      <c r="X2570" s="48"/>
      <c r="Y2570" s="48"/>
      <c r="Z2570" s="48"/>
    </row>
    <row r="2571" spans="2:26" x14ac:dyDescent="0.2">
      <c r="B2571" s="48"/>
      <c r="C2571" s="48"/>
      <c r="D2571" s="48"/>
      <c r="E2571" s="48"/>
      <c r="F2571" s="48"/>
      <c r="G2571" s="48"/>
      <c r="H2571" s="48"/>
      <c r="I2571" s="48"/>
      <c r="J2571" s="48"/>
      <c r="K2571" s="48"/>
      <c r="L2571" s="50"/>
      <c r="M2571" s="50"/>
      <c r="N2571" s="48"/>
      <c r="O2571" s="48"/>
      <c r="P2571" s="48"/>
      <c r="Q2571" s="48"/>
      <c r="R2571" s="48"/>
      <c r="S2571" s="49"/>
      <c r="T2571" s="49"/>
      <c r="U2571" s="49"/>
      <c r="V2571" s="48"/>
      <c r="W2571" s="48"/>
      <c r="X2571" s="48"/>
      <c r="Y2571" s="48"/>
      <c r="Z2571" s="48"/>
    </row>
    <row r="2572" spans="2:26" x14ac:dyDescent="0.2">
      <c r="B2572" s="48"/>
      <c r="C2572" s="48"/>
      <c r="D2572" s="48"/>
      <c r="E2572" s="48"/>
      <c r="F2572" s="48"/>
      <c r="G2572" s="48"/>
      <c r="H2572" s="48"/>
      <c r="I2572" s="48"/>
      <c r="J2572" s="48"/>
      <c r="K2572" s="48"/>
      <c r="L2572" s="50"/>
      <c r="M2572" s="50"/>
      <c r="N2572" s="48"/>
      <c r="O2572" s="48"/>
      <c r="P2572" s="48"/>
      <c r="Q2572" s="48"/>
      <c r="R2572" s="48"/>
      <c r="S2572" s="49"/>
      <c r="T2572" s="49"/>
      <c r="U2572" s="49"/>
      <c r="V2572" s="48"/>
      <c r="W2572" s="48"/>
      <c r="X2572" s="48"/>
      <c r="Y2572" s="48"/>
      <c r="Z2572" s="48"/>
    </row>
    <row r="2573" spans="2:26" x14ac:dyDescent="0.2">
      <c r="B2573" s="48"/>
      <c r="C2573" s="48"/>
      <c r="D2573" s="48"/>
      <c r="E2573" s="48"/>
      <c r="F2573" s="48"/>
      <c r="G2573" s="48"/>
      <c r="H2573" s="48"/>
      <c r="I2573" s="48"/>
      <c r="J2573" s="48"/>
      <c r="K2573" s="48"/>
      <c r="L2573" s="50"/>
      <c r="M2573" s="50"/>
      <c r="N2573" s="48"/>
      <c r="O2573" s="48"/>
      <c r="P2573" s="48"/>
      <c r="Q2573" s="48"/>
      <c r="R2573" s="48"/>
      <c r="S2573" s="49"/>
      <c r="T2573" s="49"/>
      <c r="U2573" s="49"/>
      <c r="V2573" s="48"/>
      <c r="W2573" s="48"/>
      <c r="X2573" s="48"/>
      <c r="Y2573" s="48"/>
      <c r="Z2573" s="48"/>
    </row>
    <row r="2574" spans="2:26" x14ac:dyDescent="0.2">
      <c r="B2574" s="48"/>
      <c r="C2574" s="48"/>
      <c r="D2574" s="48"/>
      <c r="E2574" s="48"/>
      <c r="F2574" s="48"/>
      <c r="G2574" s="48"/>
      <c r="H2574" s="48"/>
      <c r="I2574" s="48"/>
      <c r="J2574" s="48"/>
      <c r="K2574" s="48"/>
      <c r="L2574" s="50"/>
      <c r="M2574" s="50"/>
      <c r="N2574" s="48"/>
      <c r="O2574" s="48"/>
      <c r="P2574" s="48"/>
      <c r="Q2574" s="48"/>
      <c r="R2574" s="48"/>
      <c r="S2574" s="49"/>
      <c r="T2574" s="49"/>
      <c r="U2574" s="49"/>
      <c r="V2574" s="48"/>
      <c r="W2574" s="48"/>
      <c r="X2574" s="48"/>
      <c r="Y2574" s="48"/>
      <c r="Z2574" s="48"/>
    </row>
    <row r="2575" spans="2:26" x14ac:dyDescent="0.2">
      <c r="B2575" s="48"/>
      <c r="C2575" s="48"/>
      <c r="D2575" s="48"/>
      <c r="E2575" s="48"/>
      <c r="F2575" s="48"/>
      <c r="G2575" s="48"/>
      <c r="H2575" s="48"/>
      <c r="I2575" s="48"/>
      <c r="J2575" s="48"/>
      <c r="K2575" s="48"/>
      <c r="L2575" s="50"/>
      <c r="M2575" s="50"/>
      <c r="N2575" s="48"/>
      <c r="O2575" s="48"/>
      <c r="P2575" s="48"/>
      <c r="Q2575" s="48"/>
      <c r="R2575" s="48"/>
      <c r="S2575" s="49"/>
      <c r="T2575" s="49"/>
      <c r="U2575" s="49"/>
      <c r="V2575" s="48"/>
      <c r="W2575" s="48"/>
      <c r="X2575" s="48"/>
      <c r="Y2575" s="48"/>
      <c r="Z2575" s="48"/>
    </row>
    <row r="2576" spans="2:26" x14ac:dyDescent="0.2">
      <c r="B2576" s="48"/>
      <c r="C2576" s="48"/>
      <c r="D2576" s="48"/>
      <c r="E2576" s="48"/>
      <c r="F2576" s="48"/>
      <c r="G2576" s="48"/>
      <c r="H2576" s="48"/>
      <c r="I2576" s="48"/>
      <c r="J2576" s="48"/>
      <c r="K2576" s="48"/>
      <c r="L2576" s="50"/>
      <c r="M2576" s="50"/>
      <c r="N2576" s="48"/>
      <c r="O2576" s="48"/>
      <c r="P2576" s="48"/>
      <c r="Q2576" s="48"/>
      <c r="R2576" s="48"/>
      <c r="S2576" s="49"/>
      <c r="T2576" s="49"/>
      <c r="U2576" s="49"/>
      <c r="V2576" s="48"/>
      <c r="W2576" s="48"/>
      <c r="X2576" s="48"/>
      <c r="Y2576" s="48"/>
      <c r="Z2576" s="48"/>
    </row>
    <row r="2577" spans="2:26" x14ac:dyDescent="0.2">
      <c r="B2577" s="48"/>
      <c r="C2577" s="48"/>
      <c r="D2577" s="48"/>
      <c r="E2577" s="48"/>
      <c r="F2577" s="48"/>
      <c r="G2577" s="48"/>
      <c r="H2577" s="48"/>
      <c r="I2577" s="48"/>
      <c r="J2577" s="48"/>
      <c r="K2577" s="48"/>
      <c r="L2577" s="50"/>
      <c r="M2577" s="50"/>
      <c r="N2577" s="48"/>
      <c r="O2577" s="48"/>
      <c r="P2577" s="48"/>
      <c r="Q2577" s="48"/>
      <c r="R2577" s="48"/>
      <c r="S2577" s="49"/>
      <c r="T2577" s="49"/>
      <c r="U2577" s="49"/>
      <c r="V2577" s="48"/>
      <c r="W2577" s="48"/>
      <c r="X2577" s="48"/>
      <c r="Y2577" s="48"/>
      <c r="Z2577" s="48"/>
    </row>
    <row r="2578" spans="2:26" x14ac:dyDescent="0.2">
      <c r="B2578" s="48"/>
      <c r="C2578" s="48"/>
      <c r="D2578" s="48"/>
      <c r="E2578" s="48"/>
      <c r="F2578" s="48"/>
      <c r="G2578" s="48"/>
      <c r="H2578" s="48"/>
      <c r="I2578" s="48"/>
      <c r="J2578" s="48"/>
      <c r="K2578" s="48"/>
      <c r="L2578" s="50"/>
      <c r="M2578" s="50"/>
      <c r="N2578" s="48"/>
      <c r="O2578" s="48"/>
      <c r="P2578" s="48"/>
      <c r="Q2578" s="48"/>
      <c r="R2578" s="48"/>
      <c r="S2578" s="49"/>
      <c r="T2578" s="49"/>
      <c r="U2578" s="49"/>
      <c r="V2578" s="48"/>
      <c r="W2578" s="48"/>
      <c r="X2578" s="48"/>
      <c r="Y2578" s="48"/>
      <c r="Z2578" s="48"/>
    </row>
    <row r="2579" spans="2:26" x14ac:dyDescent="0.2">
      <c r="B2579" s="48"/>
      <c r="C2579" s="48"/>
      <c r="D2579" s="48"/>
      <c r="E2579" s="48"/>
      <c r="F2579" s="48"/>
      <c r="G2579" s="48"/>
      <c r="H2579" s="48"/>
      <c r="I2579" s="48"/>
      <c r="J2579" s="48"/>
      <c r="K2579" s="48"/>
      <c r="L2579" s="50"/>
      <c r="M2579" s="50"/>
      <c r="N2579" s="48"/>
      <c r="O2579" s="48"/>
      <c r="P2579" s="48"/>
      <c r="Q2579" s="48"/>
      <c r="R2579" s="48"/>
      <c r="S2579" s="49"/>
      <c r="T2579" s="49"/>
      <c r="U2579" s="49"/>
      <c r="V2579" s="48"/>
      <c r="W2579" s="48"/>
      <c r="X2579" s="48"/>
      <c r="Y2579" s="48"/>
      <c r="Z2579" s="48"/>
    </row>
    <row r="2580" spans="2:26" x14ac:dyDescent="0.2">
      <c r="B2580" s="48"/>
      <c r="C2580" s="48"/>
      <c r="D2580" s="48"/>
      <c r="E2580" s="48"/>
      <c r="F2580" s="48"/>
      <c r="G2580" s="48"/>
      <c r="H2580" s="48"/>
      <c r="I2580" s="48"/>
      <c r="J2580" s="48"/>
      <c r="K2580" s="48"/>
      <c r="L2580" s="50"/>
      <c r="M2580" s="50"/>
      <c r="N2580" s="48"/>
      <c r="O2580" s="48"/>
      <c r="P2580" s="48"/>
      <c r="Q2580" s="48"/>
      <c r="R2580" s="48"/>
      <c r="S2580" s="49"/>
      <c r="T2580" s="49"/>
      <c r="U2580" s="49"/>
      <c r="V2580" s="48"/>
      <c r="W2580" s="48"/>
      <c r="X2580" s="48"/>
      <c r="Y2580" s="48"/>
      <c r="Z2580" s="48"/>
    </row>
    <row r="2581" spans="2:26" x14ac:dyDescent="0.2">
      <c r="B2581" s="48"/>
      <c r="C2581" s="48"/>
      <c r="D2581" s="48"/>
      <c r="E2581" s="48"/>
      <c r="F2581" s="48"/>
      <c r="G2581" s="48"/>
      <c r="H2581" s="48"/>
      <c r="I2581" s="48"/>
      <c r="J2581" s="48"/>
      <c r="K2581" s="48"/>
      <c r="L2581" s="50"/>
      <c r="M2581" s="50"/>
      <c r="N2581" s="48"/>
      <c r="O2581" s="48"/>
      <c r="P2581" s="48"/>
      <c r="Q2581" s="48"/>
      <c r="R2581" s="48"/>
      <c r="S2581" s="49"/>
      <c r="T2581" s="49"/>
      <c r="U2581" s="49"/>
      <c r="V2581" s="48"/>
      <c r="W2581" s="48"/>
      <c r="X2581" s="48"/>
      <c r="Y2581" s="48"/>
      <c r="Z2581" s="48"/>
    </row>
    <row r="2582" spans="2:26" x14ac:dyDescent="0.2">
      <c r="B2582" s="48"/>
      <c r="C2582" s="48"/>
      <c r="D2582" s="48"/>
      <c r="E2582" s="48"/>
      <c r="F2582" s="48"/>
      <c r="G2582" s="48"/>
      <c r="H2582" s="48"/>
      <c r="I2582" s="48"/>
      <c r="J2582" s="48"/>
      <c r="K2582" s="48"/>
      <c r="L2582" s="50"/>
      <c r="M2582" s="50"/>
      <c r="N2582" s="48"/>
      <c r="O2582" s="48"/>
      <c r="P2582" s="48"/>
      <c r="Q2582" s="48"/>
      <c r="R2582" s="48"/>
      <c r="S2582" s="49"/>
      <c r="T2582" s="49"/>
      <c r="U2582" s="49"/>
      <c r="V2582" s="48"/>
      <c r="W2582" s="48"/>
      <c r="X2582" s="48"/>
      <c r="Y2582" s="48"/>
      <c r="Z2582" s="48"/>
    </row>
    <row r="2583" spans="2:26" x14ac:dyDescent="0.2">
      <c r="B2583" s="48"/>
      <c r="C2583" s="48"/>
      <c r="D2583" s="48"/>
      <c r="E2583" s="48"/>
      <c r="F2583" s="48"/>
      <c r="G2583" s="48"/>
      <c r="H2583" s="48"/>
      <c r="I2583" s="48"/>
      <c r="J2583" s="48"/>
      <c r="K2583" s="48"/>
      <c r="L2583" s="50"/>
      <c r="M2583" s="50"/>
      <c r="N2583" s="48"/>
      <c r="O2583" s="48"/>
      <c r="P2583" s="48"/>
      <c r="Q2583" s="48"/>
      <c r="R2583" s="48"/>
      <c r="S2583" s="49"/>
      <c r="T2583" s="49"/>
      <c r="U2583" s="49"/>
      <c r="V2583" s="48"/>
      <c r="W2583" s="48"/>
      <c r="X2583" s="48"/>
      <c r="Y2583" s="48"/>
      <c r="Z2583" s="48"/>
    </row>
    <row r="2584" spans="2:26" x14ac:dyDescent="0.2">
      <c r="B2584" s="48"/>
      <c r="C2584" s="48"/>
      <c r="D2584" s="48"/>
      <c r="E2584" s="48"/>
      <c r="F2584" s="48"/>
      <c r="G2584" s="48"/>
      <c r="H2584" s="48"/>
      <c r="I2584" s="48"/>
      <c r="J2584" s="48"/>
      <c r="K2584" s="48"/>
      <c r="L2584" s="50"/>
      <c r="M2584" s="50"/>
      <c r="N2584" s="48"/>
      <c r="O2584" s="48"/>
      <c r="P2584" s="48"/>
      <c r="Q2584" s="48"/>
      <c r="R2584" s="48"/>
      <c r="S2584" s="49"/>
      <c r="T2584" s="49"/>
      <c r="U2584" s="49"/>
      <c r="V2584" s="48"/>
      <c r="W2584" s="48"/>
      <c r="X2584" s="48"/>
      <c r="Y2584" s="48"/>
      <c r="Z2584" s="48"/>
    </row>
    <row r="2585" spans="2:26" x14ac:dyDescent="0.2">
      <c r="B2585" s="48"/>
      <c r="C2585" s="48"/>
      <c r="D2585" s="48"/>
      <c r="E2585" s="48"/>
      <c r="F2585" s="48"/>
      <c r="G2585" s="48"/>
      <c r="H2585" s="48"/>
      <c r="I2585" s="48"/>
      <c r="J2585" s="48"/>
      <c r="K2585" s="48"/>
      <c r="L2585" s="50"/>
      <c r="M2585" s="50"/>
      <c r="N2585" s="48"/>
      <c r="O2585" s="48"/>
      <c r="P2585" s="48"/>
      <c r="Q2585" s="48"/>
      <c r="R2585" s="48"/>
      <c r="S2585" s="49"/>
      <c r="T2585" s="49"/>
      <c r="U2585" s="49"/>
      <c r="V2585" s="48"/>
      <c r="W2585" s="48"/>
      <c r="X2585" s="48"/>
      <c r="Y2585" s="48"/>
      <c r="Z2585" s="48"/>
    </row>
    <row r="2586" spans="2:26" x14ac:dyDescent="0.2">
      <c r="B2586" s="48"/>
      <c r="C2586" s="48"/>
      <c r="D2586" s="48"/>
      <c r="E2586" s="48"/>
      <c r="F2586" s="48"/>
      <c r="G2586" s="48"/>
      <c r="H2586" s="48"/>
      <c r="I2586" s="48"/>
      <c r="J2586" s="48"/>
      <c r="K2586" s="48"/>
      <c r="L2586" s="50"/>
      <c r="M2586" s="50"/>
      <c r="N2586" s="48"/>
      <c r="O2586" s="48"/>
      <c r="P2586" s="48"/>
      <c r="Q2586" s="48"/>
      <c r="R2586" s="48"/>
      <c r="S2586" s="49"/>
      <c r="T2586" s="49"/>
      <c r="U2586" s="49"/>
      <c r="V2586" s="48"/>
      <c r="W2586" s="48"/>
      <c r="X2586" s="48"/>
      <c r="Y2586" s="48"/>
      <c r="Z2586" s="48"/>
    </row>
    <row r="2587" spans="2:26" x14ac:dyDescent="0.2">
      <c r="B2587" s="48"/>
      <c r="C2587" s="48"/>
      <c r="D2587" s="48"/>
      <c r="E2587" s="48"/>
      <c r="F2587" s="48"/>
      <c r="G2587" s="48"/>
      <c r="H2587" s="48"/>
      <c r="I2587" s="48"/>
      <c r="J2587" s="48"/>
      <c r="K2587" s="48"/>
      <c r="L2587" s="50"/>
      <c r="M2587" s="50"/>
      <c r="N2587" s="48"/>
      <c r="O2587" s="48"/>
      <c r="P2587" s="48"/>
      <c r="Q2587" s="48"/>
      <c r="R2587" s="48"/>
      <c r="S2587" s="49"/>
      <c r="T2587" s="49"/>
      <c r="U2587" s="49"/>
      <c r="V2587" s="48"/>
      <c r="W2587" s="48"/>
      <c r="X2587" s="48"/>
      <c r="Y2587" s="48"/>
      <c r="Z2587" s="48"/>
    </row>
    <row r="2588" spans="2:26" x14ac:dyDescent="0.2">
      <c r="B2588" s="48"/>
      <c r="C2588" s="48"/>
      <c r="D2588" s="48"/>
      <c r="E2588" s="48"/>
      <c r="F2588" s="48"/>
      <c r="G2588" s="48"/>
      <c r="H2588" s="48"/>
      <c r="I2588" s="48"/>
      <c r="J2588" s="48"/>
      <c r="K2588" s="48"/>
      <c r="L2588" s="50"/>
      <c r="M2588" s="50"/>
      <c r="N2588" s="48"/>
      <c r="O2588" s="48"/>
      <c r="P2588" s="48"/>
      <c r="Q2588" s="48"/>
      <c r="R2588" s="48"/>
      <c r="S2588" s="49"/>
      <c r="T2588" s="49"/>
      <c r="U2588" s="49"/>
      <c r="V2588" s="48"/>
      <c r="W2588" s="48"/>
      <c r="X2588" s="48"/>
      <c r="Y2588" s="48"/>
      <c r="Z2588" s="48"/>
    </row>
    <row r="2589" spans="2:26" x14ac:dyDescent="0.2">
      <c r="B2589" s="48"/>
      <c r="C2589" s="48"/>
      <c r="D2589" s="48"/>
      <c r="E2589" s="48"/>
      <c r="F2589" s="48"/>
      <c r="G2589" s="48"/>
      <c r="H2589" s="48"/>
      <c r="I2589" s="48"/>
      <c r="J2589" s="48"/>
      <c r="K2589" s="48"/>
      <c r="L2589" s="50"/>
      <c r="M2589" s="50"/>
      <c r="N2589" s="48"/>
      <c r="O2589" s="48"/>
      <c r="P2589" s="48"/>
      <c r="Q2589" s="48"/>
      <c r="R2589" s="48"/>
      <c r="S2589" s="49"/>
      <c r="T2589" s="49"/>
      <c r="U2589" s="49"/>
      <c r="V2589" s="48"/>
      <c r="W2589" s="48"/>
      <c r="X2589" s="48"/>
      <c r="Y2589" s="48"/>
      <c r="Z2589" s="48"/>
    </row>
    <row r="2590" spans="2:26" x14ac:dyDescent="0.2">
      <c r="B2590" s="48"/>
      <c r="C2590" s="48"/>
      <c r="D2590" s="48"/>
      <c r="E2590" s="48"/>
      <c r="F2590" s="48"/>
      <c r="G2590" s="48"/>
      <c r="H2590" s="48"/>
      <c r="I2590" s="48"/>
      <c r="J2590" s="48"/>
      <c r="K2590" s="48"/>
      <c r="L2590" s="50"/>
      <c r="M2590" s="50"/>
      <c r="N2590" s="48"/>
      <c r="O2590" s="48"/>
      <c r="P2590" s="48"/>
      <c r="Q2590" s="48"/>
      <c r="R2590" s="48"/>
      <c r="S2590" s="49"/>
      <c r="T2590" s="49"/>
      <c r="U2590" s="49"/>
      <c r="V2590" s="48"/>
      <c r="W2590" s="48"/>
      <c r="X2590" s="48"/>
      <c r="Y2590" s="48"/>
      <c r="Z2590" s="48"/>
    </row>
    <row r="2591" spans="2:26" x14ac:dyDescent="0.2">
      <c r="B2591" s="48"/>
      <c r="C2591" s="48"/>
      <c r="D2591" s="48"/>
      <c r="E2591" s="48"/>
      <c r="F2591" s="48"/>
      <c r="G2591" s="48"/>
      <c r="H2591" s="48"/>
      <c r="I2591" s="48"/>
      <c r="J2591" s="48"/>
      <c r="K2591" s="48"/>
      <c r="L2591" s="50"/>
      <c r="M2591" s="50"/>
      <c r="N2591" s="48"/>
      <c r="O2591" s="48"/>
      <c r="P2591" s="48"/>
      <c r="Q2591" s="48"/>
      <c r="R2591" s="48"/>
      <c r="S2591" s="49"/>
      <c r="T2591" s="49"/>
      <c r="U2591" s="49"/>
      <c r="V2591" s="48"/>
      <c r="W2591" s="48"/>
      <c r="X2591" s="48"/>
      <c r="Y2591" s="48"/>
      <c r="Z2591" s="48"/>
    </row>
    <row r="2592" spans="2:26" x14ac:dyDescent="0.2">
      <c r="B2592" s="48"/>
      <c r="C2592" s="48"/>
      <c r="D2592" s="48"/>
      <c r="E2592" s="48"/>
      <c r="F2592" s="48"/>
      <c r="G2592" s="48"/>
      <c r="H2592" s="48"/>
      <c r="I2592" s="48"/>
      <c r="J2592" s="48"/>
      <c r="K2592" s="48"/>
      <c r="L2592" s="50"/>
      <c r="M2592" s="50"/>
      <c r="N2592" s="48"/>
      <c r="O2592" s="48"/>
      <c r="P2592" s="48"/>
      <c r="Q2592" s="48"/>
      <c r="R2592" s="48"/>
      <c r="S2592" s="49"/>
      <c r="T2592" s="49"/>
      <c r="U2592" s="49"/>
      <c r="V2592" s="48"/>
      <c r="W2592" s="48"/>
      <c r="X2592" s="48"/>
      <c r="Y2592" s="48"/>
      <c r="Z2592" s="48"/>
    </row>
    <row r="2593" spans="2:26" x14ac:dyDescent="0.2">
      <c r="B2593" s="48"/>
      <c r="C2593" s="48"/>
      <c r="D2593" s="48"/>
      <c r="E2593" s="48"/>
      <c r="F2593" s="48"/>
      <c r="G2593" s="48"/>
      <c r="H2593" s="48"/>
      <c r="I2593" s="48"/>
      <c r="J2593" s="48"/>
      <c r="K2593" s="48"/>
      <c r="L2593" s="50"/>
      <c r="M2593" s="50"/>
      <c r="N2593" s="48"/>
      <c r="O2593" s="48"/>
      <c r="P2593" s="48"/>
      <c r="Q2593" s="48"/>
      <c r="R2593" s="48"/>
      <c r="S2593" s="49"/>
      <c r="T2593" s="49"/>
      <c r="U2593" s="49"/>
      <c r="V2593" s="48"/>
      <c r="W2593" s="48"/>
      <c r="X2593" s="48"/>
      <c r="Y2593" s="48"/>
      <c r="Z2593" s="48"/>
    </row>
    <row r="2594" spans="2:26" x14ac:dyDescent="0.2">
      <c r="B2594" s="48"/>
      <c r="C2594" s="48"/>
      <c r="D2594" s="48"/>
      <c r="E2594" s="48"/>
      <c r="F2594" s="48"/>
      <c r="G2594" s="48"/>
      <c r="H2594" s="48"/>
      <c r="I2594" s="48"/>
      <c r="J2594" s="48"/>
      <c r="K2594" s="48"/>
      <c r="L2594" s="50"/>
      <c r="M2594" s="50"/>
      <c r="N2594" s="48"/>
      <c r="O2594" s="48"/>
      <c r="P2594" s="48"/>
      <c r="Q2594" s="48"/>
      <c r="R2594" s="48"/>
      <c r="S2594" s="49"/>
      <c r="T2594" s="49"/>
      <c r="U2594" s="49"/>
      <c r="V2594" s="48"/>
      <c r="W2594" s="48"/>
      <c r="X2594" s="48"/>
      <c r="Y2594" s="48"/>
      <c r="Z2594" s="48"/>
    </row>
    <row r="2595" spans="2:26" x14ac:dyDescent="0.2">
      <c r="B2595" s="48"/>
      <c r="C2595" s="48"/>
      <c r="D2595" s="48"/>
      <c r="E2595" s="48"/>
      <c r="F2595" s="48"/>
      <c r="G2595" s="48"/>
      <c r="H2595" s="48"/>
      <c r="I2595" s="48"/>
      <c r="J2595" s="48"/>
      <c r="K2595" s="48"/>
      <c r="L2595" s="50"/>
      <c r="M2595" s="50"/>
      <c r="N2595" s="48"/>
      <c r="O2595" s="48"/>
      <c r="P2595" s="48"/>
      <c r="Q2595" s="48"/>
      <c r="R2595" s="48"/>
      <c r="S2595" s="49"/>
      <c r="T2595" s="49"/>
      <c r="U2595" s="49"/>
      <c r="V2595" s="48"/>
      <c r="W2595" s="48"/>
      <c r="X2595" s="48"/>
      <c r="Y2595" s="48"/>
      <c r="Z2595" s="48"/>
    </row>
    <row r="2596" spans="2:26" x14ac:dyDescent="0.2">
      <c r="B2596" s="48"/>
      <c r="C2596" s="48"/>
      <c r="D2596" s="48"/>
      <c r="E2596" s="48"/>
      <c r="F2596" s="48"/>
      <c r="G2596" s="48"/>
      <c r="H2596" s="48"/>
      <c r="I2596" s="48"/>
      <c r="J2596" s="48"/>
      <c r="K2596" s="48"/>
      <c r="L2596" s="50"/>
      <c r="M2596" s="50"/>
      <c r="N2596" s="48"/>
      <c r="O2596" s="48"/>
      <c r="P2596" s="48"/>
      <c r="Q2596" s="48"/>
      <c r="R2596" s="48"/>
      <c r="S2596" s="49"/>
      <c r="T2596" s="49"/>
      <c r="U2596" s="49"/>
      <c r="V2596" s="48"/>
      <c r="W2596" s="48"/>
      <c r="X2596" s="48"/>
      <c r="Y2596" s="48"/>
      <c r="Z2596" s="48"/>
    </row>
    <row r="2597" spans="2:26" x14ac:dyDescent="0.2">
      <c r="B2597" s="48"/>
      <c r="C2597" s="48"/>
      <c r="D2597" s="48"/>
      <c r="E2597" s="48"/>
      <c r="F2597" s="48"/>
      <c r="G2597" s="48"/>
      <c r="H2597" s="48"/>
      <c r="I2597" s="48"/>
      <c r="J2597" s="48"/>
      <c r="K2597" s="48"/>
      <c r="L2597" s="50"/>
      <c r="M2597" s="50"/>
      <c r="N2597" s="48"/>
      <c r="O2597" s="48"/>
      <c r="P2597" s="48"/>
      <c r="Q2597" s="48"/>
      <c r="R2597" s="48"/>
      <c r="S2597" s="49"/>
      <c r="T2597" s="49"/>
      <c r="U2597" s="49"/>
      <c r="V2597" s="48"/>
      <c r="W2597" s="48"/>
      <c r="X2597" s="48"/>
      <c r="Y2597" s="48"/>
      <c r="Z2597" s="48"/>
    </row>
    <row r="2598" spans="2:26" x14ac:dyDescent="0.2">
      <c r="B2598" s="48"/>
      <c r="C2598" s="48"/>
      <c r="D2598" s="48"/>
      <c r="E2598" s="48"/>
      <c r="F2598" s="48"/>
      <c r="G2598" s="48"/>
      <c r="H2598" s="48"/>
      <c r="I2598" s="48"/>
      <c r="J2598" s="48"/>
      <c r="K2598" s="48"/>
      <c r="L2598" s="50"/>
      <c r="M2598" s="50"/>
      <c r="N2598" s="48"/>
      <c r="O2598" s="48"/>
      <c r="P2598" s="48"/>
      <c r="Q2598" s="48"/>
      <c r="R2598" s="48"/>
      <c r="S2598" s="49"/>
      <c r="T2598" s="49"/>
      <c r="U2598" s="49"/>
      <c r="V2598" s="48"/>
      <c r="W2598" s="48"/>
      <c r="X2598" s="48"/>
      <c r="Y2598" s="48"/>
      <c r="Z2598" s="48"/>
    </row>
    <row r="2599" spans="2:26" x14ac:dyDescent="0.2">
      <c r="B2599" s="48"/>
      <c r="C2599" s="48"/>
      <c r="D2599" s="48"/>
      <c r="E2599" s="48"/>
      <c r="F2599" s="48"/>
      <c r="G2599" s="48"/>
      <c r="H2599" s="48"/>
      <c r="I2599" s="48"/>
      <c r="J2599" s="48"/>
      <c r="K2599" s="48"/>
      <c r="L2599" s="50"/>
      <c r="M2599" s="50"/>
      <c r="N2599" s="48"/>
      <c r="O2599" s="48"/>
      <c r="P2599" s="48"/>
      <c r="Q2599" s="48"/>
      <c r="R2599" s="48"/>
      <c r="S2599" s="49"/>
      <c r="T2599" s="49"/>
      <c r="U2599" s="49"/>
      <c r="V2599" s="48"/>
      <c r="W2599" s="48"/>
      <c r="X2599" s="48"/>
      <c r="Y2599" s="48"/>
      <c r="Z2599" s="48"/>
    </row>
    <row r="2600" spans="2:26" x14ac:dyDescent="0.2">
      <c r="B2600" s="48"/>
      <c r="C2600" s="48"/>
      <c r="D2600" s="48"/>
      <c r="E2600" s="48"/>
      <c r="F2600" s="48"/>
      <c r="G2600" s="48"/>
      <c r="H2600" s="48"/>
      <c r="I2600" s="48"/>
      <c r="J2600" s="48"/>
      <c r="K2600" s="48"/>
      <c r="L2600" s="50"/>
      <c r="M2600" s="50"/>
      <c r="N2600" s="48"/>
      <c r="O2600" s="48"/>
      <c r="P2600" s="48"/>
      <c r="Q2600" s="48"/>
      <c r="R2600" s="48"/>
      <c r="S2600" s="49"/>
      <c r="T2600" s="49"/>
      <c r="U2600" s="49"/>
      <c r="V2600" s="48"/>
      <c r="W2600" s="48"/>
      <c r="X2600" s="48"/>
      <c r="Y2600" s="48"/>
      <c r="Z2600" s="48"/>
    </row>
    <row r="2601" spans="2:26" x14ac:dyDescent="0.2">
      <c r="B2601" s="48"/>
      <c r="C2601" s="48"/>
      <c r="D2601" s="48"/>
      <c r="E2601" s="48"/>
      <c r="F2601" s="48"/>
      <c r="G2601" s="48"/>
      <c r="H2601" s="48"/>
      <c r="I2601" s="48"/>
      <c r="J2601" s="48"/>
      <c r="K2601" s="48"/>
      <c r="L2601" s="50"/>
      <c r="M2601" s="50"/>
      <c r="N2601" s="48"/>
      <c r="O2601" s="48"/>
      <c r="P2601" s="48"/>
      <c r="Q2601" s="48"/>
      <c r="R2601" s="48"/>
      <c r="S2601" s="49"/>
      <c r="T2601" s="49"/>
      <c r="U2601" s="49"/>
      <c r="V2601" s="48"/>
      <c r="W2601" s="48"/>
      <c r="X2601" s="48"/>
      <c r="Y2601" s="48"/>
      <c r="Z2601" s="48"/>
    </row>
    <row r="2602" spans="2:26" x14ac:dyDescent="0.2">
      <c r="B2602" s="48"/>
      <c r="C2602" s="48"/>
      <c r="D2602" s="48"/>
      <c r="E2602" s="48"/>
      <c r="F2602" s="48"/>
      <c r="G2602" s="48"/>
      <c r="H2602" s="48"/>
      <c r="I2602" s="48"/>
      <c r="J2602" s="48"/>
      <c r="K2602" s="48"/>
      <c r="L2602" s="50"/>
      <c r="M2602" s="50"/>
      <c r="N2602" s="48"/>
      <c r="O2602" s="48"/>
      <c r="P2602" s="48"/>
      <c r="Q2602" s="48"/>
      <c r="R2602" s="48"/>
      <c r="S2602" s="49"/>
      <c r="T2602" s="49"/>
      <c r="U2602" s="49"/>
      <c r="V2602" s="48"/>
      <c r="W2602" s="48"/>
      <c r="X2602" s="48"/>
      <c r="Y2602" s="48"/>
      <c r="Z2602" s="48"/>
    </row>
    <row r="2603" spans="2:26" x14ac:dyDescent="0.2">
      <c r="B2603" s="48"/>
      <c r="C2603" s="48"/>
      <c r="D2603" s="48"/>
      <c r="E2603" s="48"/>
      <c r="F2603" s="48"/>
      <c r="G2603" s="48"/>
      <c r="H2603" s="48"/>
      <c r="I2603" s="48"/>
      <c r="J2603" s="48"/>
      <c r="K2603" s="48"/>
      <c r="L2603" s="50"/>
      <c r="M2603" s="50"/>
      <c r="N2603" s="48"/>
      <c r="O2603" s="48"/>
      <c r="P2603" s="48"/>
      <c r="Q2603" s="48"/>
      <c r="R2603" s="48"/>
      <c r="S2603" s="49"/>
      <c r="T2603" s="49"/>
      <c r="U2603" s="49"/>
      <c r="V2603" s="48"/>
      <c r="W2603" s="48"/>
      <c r="X2603" s="48"/>
      <c r="Y2603" s="48"/>
      <c r="Z2603" s="48"/>
    </row>
    <row r="2604" spans="2:26" x14ac:dyDescent="0.2">
      <c r="B2604" s="48"/>
      <c r="C2604" s="48"/>
      <c r="D2604" s="48"/>
      <c r="E2604" s="48"/>
      <c r="F2604" s="48"/>
      <c r="G2604" s="48"/>
      <c r="H2604" s="48"/>
      <c r="I2604" s="48"/>
      <c r="J2604" s="48"/>
      <c r="K2604" s="48"/>
      <c r="L2604" s="50"/>
      <c r="M2604" s="50"/>
      <c r="N2604" s="48"/>
      <c r="O2604" s="48"/>
      <c r="P2604" s="48"/>
      <c r="Q2604" s="48"/>
      <c r="R2604" s="48"/>
      <c r="S2604" s="49"/>
      <c r="T2604" s="49"/>
      <c r="U2604" s="49"/>
      <c r="V2604" s="48"/>
      <c r="W2604" s="48"/>
      <c r="X2604" s="48"/>
      <c r="Y2604" s="48"/>
      <c r="Z2604" s="48"/>
    </row>
    <row r="2605" spans="2:26" x14ac:dyDescent="0.2">
      <c r="B2605" s="48"/>
      <c r="C2605" s="48"/>
      <c r="D2605" s="48"/>
      <c r="E2605" s="48"/>
      <c r="F2605" s="48"/>
      <c r="G2605" s="48"/>
      <c r="H2605" s="48"/>
      <c r="I2605" s="48"/>
      <c r="J2605" s="48"/>
      <c r="K2605" s="48"/>
      <c r="L2605" s="50"/>
      <c r="M2605" s="50"/>
      <c r="N2605" s="48"/>
      <c r="O2605" s="48"/>
      <c r="P2605" s="48"/>
      <c r="Q2605" s="48"/>
      <c r="R2605" s="48"/>
      <c r="S2605" s="49"/>
      <c r="T2605" s="49"/>
      <c r="U2605" s="49"/>
      <c r="V2605" s="48"/>
      <c r="W2605" s="48"/>
      <c r="X2605" s="48"/>
      <c r="Y2605" s="48"/>
      <c r="Z2605" s="48"/>
    </row>
    <row r="2606" spans="2:26" x14ac:dyDescent="0.2">
      <c r="B2606" s="48"/>
      <c r="C2606" s="48"/>
      <c r="D2606" s="48"/>
      <c r="E2606" s="48"/>
      <c r="F2606" s="48"/>
      <c r="G2606" s="48"/>
      <c r="H2606" s="48"/>
      <c r="I2606" s="48"/>
      <c r="J2606" s="48"/>
      <c r="K2606" s="48"/>
      <c r="L2606" s="50"/>
      <c r="M2606" s="50"/>
      <c r="N2606" s="48"/>
      <c r="O2606" s="48"/>
      <c r="P2606" s="48"/>
      <c r="Q2606" s="48"/>
      <c r="R2606" s="48"/>
      <c r="S2606" s="49"/>
      <c r="T2606" s="49"/>
      <c r="U2606" s="49"/>
      <c r="V2606" s="48"/>
      <c r="W2606" s="48"/>
      <c r="X2606" s="48"/>
      <c r="Y2606" s="48"/>
      <c r="Z2606" s="48"/>
    </row>
    <row r="2607" spans="2:26" x14ac:dyDescent="0.2">
      <c r="B2607" s="48"/>
      <c r="C2607" s="48"/>
      <c r="D2607" s="48"/>
      <c r="E2607" s="48"/>
      <c r="F2607" s="48"/>
      <c r="G2607" s="48"/>
      <c r="H2607" s="48"/>
      <c r="I2607" s="48"/>
      <c r="J2607" s="48"/>
      <c r="K2607" s="48"/>
      <c r="L2607" s="50"/>
      <c r="M2607" s="50"/>
      <c r="N2607" s="48"/>
      <c r="O2607" s="48"/>
      <c r="P2607" s="48"/>
      <c r="Q2607" s="48"/>
      <c r="R2607" s="48"/>
      <c r="S2607" s="49"/>
      <c r="T2607" s="49"/>
      <c r="U2607" s="49"/>
      <c r="V2607" s="48"/>
      <c r="W2607" s="48"/>
      <c r="X2607" s="48"/>
      <c r="Y2607" s="48"/>
      <c r="Z2607" s="48"/>
    </row>
    <row r="2608" spans="2:26" x14ac:dyDescent="0.2">
      <c r="B2608" s="48"/>
      <c r="C2608" s="48"/>
      <c r="D2608" s="48"/>
      <c r="E2608" s="48"/>
      <c r="F2608" s="48"/>
      <c r="G2608" s="48"/>
      <c r="H2608" s="48"/>
      <c r="I2608" s="48"/>
      <c r="J2608" s="48"/>
      <c r="K2608" s="48"/>
      <c r="L2608" s="50"/>
      <c r="M2608" s="50"/>
      <c r="N2608" s="48"/>
      <c r="O2608" s="48"/>
      <c r="P2608" s="48"/>
      <c r="Q2608" s="48"/>
      <c r="R2608" s="48"/>
      <c r="S2608" s="49"/>
      <c r="T2608" s="49"/>
      <c r="U2608" s="49"/>
      <c r="V2608" s="48"/>
      <c r="W2608" s="48"/>
      <c r="X2608" s="48"/>
      <c r="Y2608" s="48"/>
      <c r="Z2608" s="48"/>
    </row>
    <row r="2609" spans="2:26" x14ac:dyDescent="0.2">
      <c r="B2609" s="48"/>
      <c r="C2609" s="48"/>
      <c r="D2609" s="48"/>
      <c r="E2609" s="48"/>
      <c r="F2609" s="48"/>
      <c r="G2609" s="48"/>
      <c r="H2609" s="48"/>
      <c r="I2609" s="48"/>
      <c r="J2609" s="48"/>
      <c r="K2609" s="48"/>
      <c r="L2609" s="50"/>
      <c r="M2609" s="50"/>
      <c r="N2609" s="48"/>
      <c r="O2609" s="48"/>
      <c r="P2609" s="48"/>
      <c r="Q2609" s="48"/>
      <c r="R2609" s="48"/>
      <c r="S2609" s="49"/>
      <c r="T2609" s="49"/>
      <c r="U2609" s="49"/>
      <c r="V2609" s="48"/>
      <c r="W2609" s="48"/>
      <c r="X2609" s="48"/>
      <c r="Y2609" s="48"/>
      <c r="Z2609" s="48"/>
    </row>
    <row r="2610" spans="2:26" x14ac:dyDescent="0.2">
      <c r="B2610" s="48"/>
      <c r="C2610" s="48"/>
      <c r="D2610" s="48"/>
      <c r="E2610" s="48"/>
      <c r="F2610" s="48"/>
      <c r="G2610" s="48"/>
      <c r="H2610" s="48"/>
      <c r="I2610" s="48"/>
      <c r="J2610" s="48"/>
      <c r="K2610" s="48"/>
      <c r="L2610" s="50"/>
      <c r="M2610" s="50"/>
      <c r="N2610" s="48"/>
      <c r="O2610" s="48"/>
      <c r="P2610" s="48"/>
      <c r="Q2610" s="48"/>
      <c r="R2610" s="48"/>
      <c r="S2610" s="49"/>
      <c r="T2610" s="49"/>
      <c r="U2610" s="49"/>
      <c r="V2610" s="48"/>
      <c r="W2610" s="48"/>
      <c r="X2610" s="48"/>
      <c r="Y2610" s="48"/>
      <c r="Z2610" s="48"/>
    </row>
    <row r="2611" spans="2:26" x14ac:dyDescent="0.2">
      <c r="B2611" s="48"/>
      <c r="C2611" s="48"/>
      <c r="D2611" s="48"/>
      <c r="E2611" s="48"/>
      <c r="F2611" s="48"/>
      <c r="G2611" s="48"/>
      <c r="H2611" s="48"/>
      <c r="I2611" s="48"/>
      <c r="J2611" s="48"/>
      <c r="K2611" s="48"/>
      <c r="L2611" s="50"/>
      <c r="M2611" s="50"/>
      <c r="N2611" s="48"/>
      <c r="O2611" s="48"/>
      <c r="P2611" s="48"/>
      <c r="Q2611" s="48"/>
      <c r="R2611" s="48"/>
      <c r="S2611" s="49"/>
      <c r="T2611" s="49"/>
      <c r="U2611" s="49"/>
      <c r="V2611" s="48"/>
      <c r="W2611" s="48"/>
      <c r="X2611" s="48"/>
      <c r="Y2611" s="48"/>
      <c r="Z2611" s="48"/>
    </row>
    <row r="2612" spans="2:26" x14ac:dyDescent="0.2">
      <c r="B2612" s="48"/>
      <c r="C2612" s="48"/>
      <c r="D2612" s="48"/>
      <c r="E2612" s="48"/>
      <c r="F2612" s="48"/>
      <c r="G2612" s="48"/>
      <c r="H2612" s="48"/>
      <c r="I2612" s="48"/>
      <c r="J2612" s="48"/>
      <c r="K2612" s="48"/>
      <c r="L2612" s="50"/>
      <c r="M2612" s="50"/>
      <c r="N2612" s="48"/>
      <c r="O2612" s="48"/>
      <c r="P2612" s="48"/>
      <c r="Q2612" s="48"/>
      <c r="R2612" s="48"/>
      <c r="S2612" s="49"/>
      <c r="T2612" s="49"/>
      <c r="U2612" s="49"/>
      <c r="V2612" s="48"/>
      <c r="W2612" s="48"/>
      <c r="X2612" s="48"/>
      <c r="Y2612" s="48"/>
      <c r="Z2612" s="48"/>
    </row>
    <row r="2613" spans="2:26" x14ac:dyDescent="0.2">
      <c r="B2613" s="48"/>
      <c r="C2613" s="48"/>
      <c r="D2613" s="48"/>
      <c r="E2613" s="48"/>
      <c r="F2613" s="48"/>
      <c r="G2613" s="48"/>
      <c r="H2613" s="48"/>
      <c r="I2613" s="48"/>
      <c r="J2613" s="48"/>
      <c r="K2613" s="48"/>
      <c r="L2613" s="50"/>
      <c r="M2613" s="50"/>
      <c r="N2613" s="48"/>
      <c r="O2613" s="48"/>
      <c r="P2613" s="48"/>
      <c r="Q2613" s="48"/>
      <c r="R2613" s="48"/>
      <c r="S2613" s="49"/>
      <c r="T2613" s="49"/>
      <c r="U2613" s="49"/>
      <c r="V2613" s="48"/>
      <c r="W2613" s="48"/>
      <c r="X2613" s="48"/>
      <c r="Y2613" s="48"/>
      <c r="Z2613" s="48"/>
    </row>
    <row r="2614" spans="2:26" x14ac:dyDescent="0.2">
      <c r="B2614" s="48"/>
      <c r="C2614" s="48"/>
      <c r="D2614" s="48"/>
      <c r="E2614" s="48"/>
      <c r="F2614" s="48"/>
      <c r="G2614" s="48"/>
      <c r="H2614" s="48"/>
      <c r="I2614" s="48"/>
      <c r="J2614" s="48"/>
      <c r="K2614" s="48"/>
      <c r="L2614" s="50"/>
      <c r="M2614" s="50"/>
      <c r="N2614" s="48"/>
      <c r="O2614" s="48"/>
      <c r="P2614" s="48"/>
      <c r="Q2614" s="48"/>
      <c r="R2614" s="48"/>
      <c r="S2614" s="49"/>
      <c r="T2614" s="49"/>
      <c r="U2614" s="49"/>
      <c r="V2614" s="48"/>
      <c r="W2614" s="48"/>
      <c r="X2614" s="48"/>
      <c r="Y2614" s="48"/>
      <c r="Z2614" s="48"/>
    </row>
    <row r="2615" spans="2:26" x14ac:dyDescent="0.2">
      <c r="B2615" s="48"/>
      <c r="C2615" s="48"/>
      <c r="D2615" s="48"/>
      <c r="E2615" s="48"/>
      <c r="F2615" s="48"/>
      <c r="G2615" s="48"/>
      <c r="H2615" s="48"/>
      <c r="I2615" s="48"/>
      <c r="J2615" s="48"/>
      <c r="K2615" s="48"/>
      <c r="L2615" s="50"/>
      <c r="M2615" s="50"/>
      <c r="N2615" s="48"/>
      <c r="O2615" s="48"/>
      <c r="P2615" s="48"/>
      <c r="Q2615" s="48"/>
      <c r="R2615" s="48"/>
      <c r="S2615" s="49"/>
      <c r="T2615" s="49"/>
      <c r="U2615" s="49"/>
      <c r="V2615" s="48"/>
      <c r="W2615" s="48"/>
      <c r="X2615" s="48"/>
      <c r="Y2615" s="48"/>
      <c r="Z2615" s="48"/>
    </row>
    <row r="2616" spans="2:26" x14ac:dyDescent="0.2">
      <c r="B2616" s="48"/>
      <c r="C2616" s="48"/>
      <c r="D2616" s="48"/>
      <c r="E2616" s="48"/>
      <c r="F2616" s="48"/>
      <c r="G2616" s="48"/>
      <c r="H2616" s="48"/>
      <c r="I2616" s="48"/>
      <c r="J2616" s="48"/>
      <c r="K2616" s="48"/>
      <c r="L2616" s="50"/>
      <c r="M2616" s="50"/>
      <c r="N2616" s="48"/>
      <c r="O2616" s="48"/>
      <c r="P2616" s="48"/>
      <c r="Q2616" s="48"/>
      <c r="R2616" s="48"/>
      <c r="S2616" s="49"/>
      <c r="T2616" s="49"/>
      <c r="U2616" s="49"/>
      <c r="V2616" s="48"/>
      <c r="W2616" s="48"/>
      <c r="X2616" s="48"/>
      <c r="Y2616" s="48"/>
      <c r="Z2616" s="48"/>
    </row>
    <row r="2617" spans="2:26" x14ac:dyDescent="0.2">
      <c r="B2617" s="48"/>
      <c r="C2617" s="48"/>
      <c r="D2617" s="48"/>
      <c r="E2617" s="48"/>
      <c r="F2617" s="48"/>
      <c r="G2617" s="48"/>
      <c r="H2617" s="48"/>
      <c r="I2617" s="48"/>
      <c r="J2617" s="48"/>
      <c r="K2617" s="48"/>
      <c r="L2617" s="50"/>
      <c r="M2617" s="50"/>
      <c r="N2617" s="48"/>
      <c r="O2617" s="48"/>
      <c r="P2617" s="48"/>
      <c r="Q2617" s="48"/>
      <c r="R2617" s="48"/>
      <c r="S2617" s="49"/>
      <c r="T2617" s="49"/>
      <c r="U2617" s="49"/>
      <c r="V2617" s="48"/>
      <c r="W2617" s="48"/>
      <c r="X2617" s="48"/>
      <c r="Y2617" s="48"/>
      <c r="Z2617" s="48"/>
    </row>
    <row r="2618" spans="2:26" x14ac:dyDescent="0.2">
      <c r="B2618" s="48"/>
      <c r="C2618" s="48"/>
      <c r="D2618" s="48"/>
      <c r="E2618" s="48"/>
      <c r="F2618" s="48"/>
      <c r="G2618" s="48"/>
      <c r="H2618" s="48"/>
      <c r="I2618" s="48"/>
      <c r="J2618" s="48"/>
      <c r="K2618" s="48"/>
      <c r="L2618" s="50"/>
      <c r="M2618" s="50"/>
      <c r="N2618" s="48"/>
      <c r="O2618" s="48"/>
      <c r="P2618" s="48"/>
      <c r="Q2618" s="48"/>
      <c r="R2618" s="48"/>
      <c r="S2618" s="49"/>
      <c r="T2618" s="49"/>
      <c r="U2618" s="49"/>
      <c r="V2618" s="48"/>
      <c r="W2618" s="48"/>
      <c r="X2618" s="48"/>
      <c r="Y2618" s="48"/>
      <c r="Z2618" s="48"/>
    </row>
    <row r="2619" spans="2:26" x14ac:dyDescent="0.2">
      <c r="B2619" s="48"/>
      <c r="C2619" s="48"/>
      <c r="D2619" s="48"/>
      <c r="E2619" s="48"/>
      <c r="F2619" s="48"/>
      <c r="G2619" s="48"/>
      <c r="H2619" s="48"/>
      <c r="I2619" s="48"/>
      <c r="J2619" s="48"/>
      <c r="K2619" s="48"/>
      <c r="L2619" s="50"/>
      <c r="M2619" s="50"/>
      <c r="N2619" s="48"/>
      <c r="O2619" s="48"/>
      <c r="P2619" s="48"/>
      <c r="Q2619" s="48"/>
      <c r="R2619" s="48"/>
      <c r="S2619" s="49"/>
      <c r="T2619" s="49"/>
      <c r="U2619" s="49"/>
      <c r="V2619" s="48"/>
      <c r="W2619" s="48"/>
      <c r="X2619" s="48"/>
      <c r="Y2619" s="48"/>
      <c r="Z2619" s="48"/>
    </row>
    <row r="2620" spans="2:26" x14ac:dyDescent="0.2">
      <c r="B2620" s="48"/>
      <c r="C2620" s="48"/>
      <c r="D2620" s="48"/>
      <c r="E2620" s="48"/>
      <c r="F2620" s="48"/>
      <c r="G2620" s="48"/>
      <c r="H2620" s="48"/>
      <c r="I2620" s="48"/>
      <c r="J2620" s="48"/>
      <c r="K2620" s="48"/>
      <c r="L2620" s="50"/>
      <c r="M2620" s="50"/>
      <c r="N2620" s="48"/>
      <c r="O2620" s="48"/>
      <c r="P2620" s="48"/>
      <c r="Q2620" s="48"/>
      <c r="R2620" s="48"/>
      <c r="S2620" s="49"/>
      <c r="T2620" s="49"/>
      <c r="U2620" s="49"/>
      <c r="V2620" s="48"/>
      <c r="W2620" s="48"/>
      <c r="X2620" s="48"/>
      <c r="Y2620" s="48"/>
      <c r="Z2620" s="48"/>
    </row>
    <row r="2621" spans="2:26" x14ac:dyDescent="0.2">
      <c r="B2621" s="48"/>
      <c r="C2621" s="48"/>
      <c r="D2621" s="48"/>
      <c r="E2621" s="48"/>
      <c r="F2621" s="48"/>
      <c r="G2621" s="48"/>
      <c r="H2621" s="48"/>
      <c r="I2621" s="48"/>
      <c r="J2621" s="48"/>
      <c r="K2621" s="48"/>
      <c r="L2621" s="50"/>
      <c r="M2621" s="50"/>
      <c r="N2621" s="48"/>
      <c r="O2621" s="48"/>
      <c r="P2621" s="48"/>
      <c r="Q2621" s="48"/>
      <c r="R2621" s="48"/>
      <c r="S2621" s="49"/>
      <c r="T2621" s="49"/>
      <c r="U2621" s="49"/>
      <c r="V2621" s="48"/>
      <c r="W2621" s="48"/>
      <c r="X2621" s="48"/>
      <c r="Y2621" s="48"/>
      <c r="Z2621" s="48"/>
    </row>
    <row r="2622" spans="2:26" x14ac:dyDescent="0.2">
      <c r="B2622" s="48"/>
      <c r="C2622" s="48"/>
      <c r="D2622" s="48"/>
      <c r="E2622" s="48"/>
      <c r="F2622" s="48"/>
      <c r="G2622" s="48"/>
      <c r="H2622" s="48"/>
      <c r="I2622" s="48"/>
      <c r="J2622" s="48"/>
      <c r="K2622" s="48"/>
      <c r="L2622" s="50"/>
      <c r="M2622" s="50"/>
      <c r="N2622" s="48"/>
      <c r="O2622" s="48"/>
      <c r="P2622" s="48"/>
      <c r="Q2622" s="48"/>
      <c r="R2622" s="48"/>
      <c r="S2622" s="49"/>
      <c r="T2622" s="49"/>
      <c r="U2622" s="49"/>
      <c r="V2622" s="48"/>
      <c r="W2622" s="48"/>
      <c r="X2622" s="48"/>
      <c r="Y2622" s="48"/>
      <c r="Z2622" s="48"/>
    </row>
    <row r="2623" spans="2:26" x14ac:dyDescent="0.2">
      <c r="B2623" s="48"/>
      <c r="C2623" s="48"/>
      <c r="D2623" s="48"/>
      <c r="E2623" s="48"/>
      <c r="F2623" s="48"/>
      <c r="G2623" s="48"/>
      <c r="H2623" s="48"/>
      <c r="I2623" s="48"/>
      <c r="J2623" s="48"/>
      <c r="K2623" s="48"/>
      <c r="L2623" s="50"/>
      <c r="M2623" s="50"/>
      <c r="N2623" s="48"/>
      <c r="O2623" s="48"/>
      <c r="P2623" s="48"/>
      <c r="Q2623" s="48"/>
      <c r="R2623" s="48"/>
      <c r="S2623" s="49"/>
      <c r="T2623" s="49"/>
      <c r="U2623" s="49"/>
      <c r="V2623" s="48"/>
      <c r="W2623" s="48"/>
      <c r="X2623" s="48"/>
      <c r="Y2623" s="48"/>
      <c r="Z2623" s="48"/>
    </row>
    <row r="2624" spans="2:26" x14ac:dyDescent="0.2">
      <c r="B2624" s="48"/>
      <c r="C2624" s="48"/>
      <c r="D2624" s="48"/>
      <c r="E2624" s="48"/>
      <c r="F2624" s="48"/>
      <c r="G2624" s="48"/>
      <c r="H2624" s="48"/>
      <c r="I2624" s="48"/>
      <c r="J2624" s="48"/>
      <c r="K2624" s="48"/>
      <c r="L2624" s="50"/>
      <c r="M2624" s="50"/>
      <c r="N2624" s="48"/>
      <c r="O2624" s="48"/>
      <c r="P2624" s="48"/>
      <c r="Q2624" s="48"/>
      <c r="R2624" s="48"/>
      <c r="S2624" s="49"/>
      <c r="T2624" s="49"/>
      <c r="U2624" s="49"/>
      <c r="V2624" s="48"/>
      <c r="W2624" s="48"/>
      <c r="X2624" s="48"/>
      <c r="Y2624" s="48"/>
      <c r="Z2624" s="48"/>
    </row>
    <row r="2625" spans="2:26" x14ac:dyDescent="0.2">
      <c r="B2625" s="48"/>
      <c r="C2625" s="48"/>
      <c r="D2625" s="48"/>
      <c r="E2625" s="48"/>
      <c r="F2625" s="48"/>
      <c r="G2625" s="48"/>
      <c r="H2625" s="48"/>
      <c r="I2625" s="48"/>
      <c r="J2625" s="48"/>
      <c r="K2625" s="48"/>
      <c r="L2625" s="50"/>
      <c r="M2625" s="50"/>
      <c r="N2625" s="48"/>
      <c r="O2625" s="48"/>
      <c r="P2625" s="48"/>
      <c r="Q2625" s="48"/>
      <c r="R2625" s="48"/>
      <c r="S2625" s="49"/>
      <c r="T2625" s="49"/>
      <c r="U2625" s="49"/>
      <c r="V2625" s="48"/>
      <c r="W2625" s="48"/>
      <c r="X2625" s="48"/>
      <c r="Y2625" s="48"/>
      <c r="Z2625" s="48"/>
    </row>
    <row r="2626" spans="2:26" x14ac:dyDescent="0.2">
      <c r="B2626" s="48"/>
      <c r="C2626" s="48"/>
      <c r="D2626" s="48"/>
      <c r="E2626" s="48"/>
      <c r="F2626" s="48"/>
      <c r="G2626" s="48"/>
      <c r="H2626" s="48"/>
      <c r="I2626" s="48"/>
      <c r="J2626" s="48"/>
      <c r="K2626" s="48"/>
      <c r="L2626" s="50"/>
      <c r="M2626" s="50"/>
      <c r="N2626" s="48"/>
      <c r="O2626" s="48"/>
      <c r="P2626" s="48"/>
      <c r="Q2626" s="48"/>
      <c r="R2626" s="48"/>
      <c r="S2626" s="49"/>
      <c r="T2626" s="49"/>
      <c r="U2626" s="49"/>
      <c r="V2626" s="48"/>
      <c r="W2626" s="48"/>
      <c r="X2626" s="48"/>
      <c r="Y2626" s="48"/>
      <c r="Z2626" s="48"/>
    </row>
    <row r="2627" spans="2:26" x14ac:dyDescent="0.2">
      <c r="B2627" s="48"/>
      <c r="C2627" s="48"/>
      <c r="D2627" s="48"/>
      <c r="E2627" s="48"/>
      <c r="F2627" s="48"/>
      <c r="G2627" s="48"/>
      <c r="H2627" s="48"/>
      <c r="I2627" s="48"/>
      <c r="J2627" s="48"/>
      <c r="K2627" s="48"/>
      <c r="L2627" s="50"/>
      <c r="M2627" s="50"/>
      <c r="N2627" s="48"/>
      <c r="O2627" s="48"/>
      <c r="P2627" s="48"/>
      <c r="Q2627" s="48"/>
      <c r="R2627" s="48"/>
      <c r="S2627" s="49"/>
      <c r="T2627" s="49"/>
      <c r="U2627" s="49"/>
      <c r="V2627" s="48"/>
      <c r="W2627" s="48"/>
      <c r="X2627" s="48"/>
      <c r="Y2627" s="48"/>
      <c r="Z2627" s="48"/>
    </row>
    <row r="2628" spans="2:26" x14ac:dyDescent="0.2">
      <c r="B2628" s="48"/>
      <c r="C2628" s="48"/>
      <c r="D2628" s="48"/>
      <c r="E2628" s="48"/>
      <c r="F2628" s="48"/>
      <c r="G2628" s="48"/>
      <c r="H2628" s="48"/>
      <c r="I2628" s="48"/>
      <c r="J2628" s="48"/>
      <c r="K2628" s="48"/>
      <c r="L2628" s="50"/>
      <c r="M2628" s="50"/>
      <c r="N2628" s="48"/>
      <c r="O2628" s="48"/>
      <c r="P2628" s="48"/>
      <c r="Q2628" s="48"/>
      <c r="R2628" s="48"/>
      <c r="S2628" s="49"/>
      <c r="T2628" s="49"/>
      <c r="U2628" s="49"/>
      <c r="V2628" s="48"/>
      <c r="W2628" s="48"/>
      <c r="X2628" s="48"/>
      <c r="Y2628" s="48"/>
      <c r="Z2628" s="48"/>
    </row>
    <row r="2629" spans="2:26" x14ac:dyDescent="0.2">
      <c r="B2629" s="48"/>
      <c r="C2629" s="48"/>
      <c r="D2629" s="48"/>
      <c r="E2629" s="48"/>
      <c r="F2629" s="48"/>
      <c r="G2629" s="48"/>
      <c r="H2629" s="48"/>
      <c r="I2629" s="48"/>
      <c r="J2629" s="48"/>
      <c r="K2629" s="48"/>
      <c r="L2629" s="50"/>
      <c r="M2629" s="50"/>
      <c r="N2629" s="48"/>
      <c r="O2629" s="48"/>
      <c r="P2629" s="48"/>
      <c r="Q2629" s="48"/>
      <c r="R2629" s="48"/>
      <c r="S2629" s="49"/>
      <c r="T2629" s="49"/>
      <c r="U2629" s="49"/>
      <c r="V2629" s="48"/>
      <c r="W2629" s="48"/>
      <c r="X2629" s="48"/>
      <c r="Y2629" s="48"/>
      <c r="Z2629" s="48"/>
    </row>
    <row r="2630" spans="2:26" x14ac:dyDescent="0.2">
      <c r="B2630" s="48"/>
      <c r="C2630" s="48"/>
      <c r="D2630" s="48"/>
      <c r="E2630" s="48"/>
      <c r="F2630" s="48"/>
      <c r="G2630" s="48"/>
      <c r="H2630" s="48"/>
      <c r="I2630" s="48"/>
      <c r="J2630" s="48"/>
      <c r="K2630" s="48"/>
      <c r="L2630" s="50"/>
      <c r="M2630" s="50"/>
      <c r="N2630" s="48"/>
      <c r="O2630" s="48"/>
      <c r="P2630" s="48"/>
      <c r="Q2630" s="48"/>
      <c r="R2630" s="48"/>
      <c r="S2630" s="49"/>
      <c r="T2630" s="49"/>
      <c r="U2630" s="49"/>
      <c r="V2630" s="48"/>
      <c r="W2630" s="48"/>
      <c r="X2630" s="48"/>
      <c r="Y2630" s="48"/>
      <c r="Z2630" s="48"/>
    </row>
    <row r="2631" spans="2:26" x14ac:dyDescent="0.2">
      <c r="B2631" s="48"/>
      <c r="C2631" s="48"/>
      <c r="D2631" s="48"/>
      <c r="E2631" s="48"/>
      <c r="F2631" s="48"/>
      <c r="G2631" s="48"/>
      <c r="H2631" s="48"/>
      <c r="I2631" s="48"/>
      <c r="J2631" s="48"/>
      <c r="K2631" s="48"/>
      <c r="L2631" s="50"/>
      <c r="M2631" s="50"/>
      <c r="N2631" s="48"/>
      <c r="O2631" s="48"/>
      <c r="P2631" s="48"/>
      <c r="Q2631" s="48"/>
      <c r="R2631" s="48"/>
      <c r="S2631" s="49"/>
      <c r="T2631" s="49"/>
      <c r="U2631" s="49"/>
      <c r="V2631" s="48"/>
      <c r="W2631" s="48"/>
      <c r="X2631" s="48"/>
      <c r="Y2631" s="48"/>
      <c r="Z2631" s="48"/>
    </row>
    <row r="2632" spans="2:26" x14ac:dyDescent="0.2">
      <c r="B2632" s="48"/>
      <c r="C2632" s="48"/>
      <c r="D2632" s="48"/>
      <c r="E2632" s="48"/>
      <c r="F2632" s="48"/>
      <c r="G2632" s="48"/>
      <c r="H2632" s="48"/>
      <c r="I2632" s="48"/>
      <c r="J2632" s="48"/>
      <c r="K2632" s="48"/>
      <c r="L2632" s="50"/>
      <c r="M2632" s="50"/>
      <c r="N2632" s="48"/>
      <c r="O2632" s="48"/>
      <c r="P2632" s="48"/>
      <c r="Q2632" s="48"/>
      <c r="R2632" s="48"/>
      <c r="S2632" s="49"/>
      <c r="T2632" s="49"/>
      <c r="U2632" s="49"/>
      <c r="V2632" s="48"/>
      <c r="W2632" s="48"/>
      <c r="X2632" s="48"/>
      <c r="Y2632" s="48"/>
      <c r="Z2632" s="48"/>
    </row>
    <row r="2633" spans="2:26" x14ac:dyDescent="0.2">
      <c r="B2633" s="48"/>
      <c r="C2633" s="48"/>
      <c r="D2633" s="48"/>
      <c r="E2633" s="48"/>
      <c r="F2633" s="48"/>
      <c r="G2633" s="48"/>
      <c r="H2633" s="48"/>
      <c r="I2633" s="48"/>
      <c r="J2633" s="48"/>
      <c r="K2633" s="48"/>
      <c r="L2633" s="50"/>
      <c r="M2633" s="50"/>
      <c r="N2633" s="48"/>
      <c r="O2633" s="48"/>
      <c r="P2633" s="48"/>
      <c r="Q2633" s="48"/>
      <c r="R2633" s="48"/>
      <c r="S2633" s="49"/>
      <c r="T2633" s="49"/>
      <c r="U2633" s="49"/>
      <c r="V2633" s="48"/>
      <c r="W2633" s="48"/>
      <c r="X2633" s="48"/>
      <c r="Y2633" s="48"/>
      <c r="Z2633" s="48"/>
    </row>
    <row r="2634" spans="2:26" x14ac:dyDescent="0.2">
      <c r="B2634" s="48"/>
      <c r="C2634" s="48"/>
      <c r="D2634" s="48"/>
      <c r="E2634" s="48"/>
      <c r="F2634" s="48"/>
      <c r="G2634" s="48"/>
      <c r="H2634" s="48"/>
      <c r="I2634" s="48"/>
      <c r="J2634" s="48"/>
      <c r="K2634" s="48"/>
      <c r="L2634" s="50"/>
      <c r="M2634" s="50"/>
      <c r="N2634" s="48"/>
      <c r="O2634" s="48"/>
      <c r="P2634" s="48"/>
      <c r="Q2634" s="48"/>
      <c r="R2634" s="48"/>
      <c r="S2634" s="49"/>
      <c r="T2634" s="49"/>
      <c r="U2634" s="49"/>
      <c r="V2634" s="48"/>
      <c r="W2634" s="48"/>
      <c r="X2634" s="48"/>
      <c r="Y2634" s="48"/>
      <c r="Z2634" s="48"/>
    </row>
    <row r="2635" spans="2:26" x14ac:dyDescent="0.2">
      <c r="B2635" s="48"/>
      <c r="C2635" s="48"/>
      <c r="D2635" s="48"/>
      <c r="E2635" s="48"/>
      <c r="F2635" s="48"/>
      <c r="G2635" s="48"/>
      <c r="H2635" s="48"/>
      <c r="I2635" s="48"/>
      <c r="J2635" s="48"/>
      <c r="K2635" s="48"/>
      <c r="L2635" s="50"/>
      <c r="M2635" s="50"/>
      <c r="N2635" s="48"/>
      <c r="O2635" s="48"/>
      <c r="P2635" s="48"/>
      <c r="Q2635" s="48"/>
      <c r="R2635" s="48"/>
      <c r="S2635" s="49"/>
      <c r="T2635" s="49"/>
      <c r="U2635" s="49"/>
      <c r="V2635" s="48"/>
      <c r="W2635" s="48"/>
      <c r="X2635" s="48"/>
      <c r="Y2635" s="48"/>
      <c r="Z2635" s="48"/>
    </row>
    <row r="2636" spans="2:26" x14ac:dyDescent="0.2">
      <c r="B2636" s="48"/>
      <c r="C2636" s="48"/>
      <c r="D2636" s="48"/>
      <c r="E2636" s="48"/>
      <c r="F2636" s="48"/>
      <c r="G2636" s="48"/>
      <c r="H2636" s="48"/>
      <c r="I2636" s="48"/>
      <c r="J2636" s="48"/>
      <c r="K2636" s="48"/>
      <c r="L2636" s="50"/>
      <c r="M2636" s="50"/>
      <c r="N2636" s="48"/>
      <c r="O2636" s="48"/>
      <c r="P2636" s="48"/>
      <c r="Q2636" s="48"/>
      <c r="R2636" s="48"/>
      <c r="S2636" s="49"/>
      <c r="T2636" s="49"/>
      <c r="U2636" s="49"/>
      <c r="V2636" s="48"/>
      <c r="W2636" s="48"/>
      <c r="X2636" s="48"/>
      <c r="Y2636" s="48"/>
      <c r="Z2636" s="48"/>
    </row>
    <row r="2637" spans="2:26" x14ac:dyDescent="0.2">
      <c r="B2637" s="48"/>
      <c r="C2637" s="48"/>
      <c r="D2637" s="48"/>
      <c r="E2637" s="48"/>
      <c r="F2637" s="48"/>
      <c r="G2637" s="48"/>
      <c r="H2637" s="48"/>
      <c r="I2637" s="48"/>
      <c r="J2637" s="48"/>
      <c r="K2637" s="48"/>
      <c r="L2637" s="50"/>
      <c r="M2637" s="50"/>
      <c r="N2637" s="48"/>
      <c r="O2637" s="48"/>
      <c r="P2637" s="48"/>
      <c r="Q2637" s="48"/>
      <c r="R2637" s="48"/>
      <c r="S2637" s="49"/>
      <c r="T2637" s="49"/>
      <c r="U2637" s="49"/>
      <c r="V2637" s="48"/>
      <c r="W2637" s="48"/>
      <c r="X2637" s="48"/>
      <c r="Y2637" s="48"/>
      <c r="Z2637" s="48"/>
    </row>
    <row r="2638" spans="2:26" x14ac:dyDescent="0.2">
      <c r="B2638" s="48"/>
      <c r="C2638" s="48"/>
      <c r="D2638" s="48"/>
      <c r="E2638" s="48"/>
      <c r="F2638" s="48"/>
      <c r="G2638" s="48"/>
      <c r="H2638" s="48"/>
      <c r="I2638" s="48"/>
      <c r="J2638" s="48"/>
      <c r="K2638" s="48"/>
      <c r="L2638" s="50"/>
      <c r="M2638" s="50"/>
      <c r="N2638" s="48"/>
      <c r="O2638" s="48"/>
      <c r="P2638" s="48"/>
      <c r="Q2638" s="48"/>
      <c r="R2638" s="48"/>
      <c r="S2638" s="49"/>
      <c r="T2638" s="49"/>
      <c r="U2638" s="49"/>
      <c r="V2638" s="48"/>
      <c r="W2638" s="48"/>
      <c r="X2638" s="48"/>
      <c r="Y2638" s="48"/>
      <c r="Z2638" s="48"/>
    </row>
    <row r="2639" spans="2:26" x14ac:dyDescent="0.2">
      <c r="B2639" s="48"/>
      <c r="C2639" s="48"/>
      <c r="D2639" s="48"/>
      <c r="E2639" s="48"/>
      <c r="F2639" s="48"/>
      <c r="G2639" s="48"/>
      <c r="H2639" s="48"/>
      <c r="I2639" s="48"/>
      <c r="J2639" s="48"/>
      <c r="K2639" s="48"/>
      <c r="L2639" s="50"/>
      <c r="M2639" s="50"/>
      <c r="N2639" s="48"/>
      <c r="O2639" s="48"/>
      <c r="P2639" s="48"/>
      <c r="Q2639" s="48"/>
      <c r="R2639" s="48"/>
      <c r="S2639" s="49"/>
      <c r="T2639" s="49"/>
      <c r="U2639" s="49"/>
      <c r="V2639" s="48"/>
      <c r="W2639" s="48"/>
      <c r="X2639" s="48"/>
      <c r="Y2639" s="48"/>
      <c r="Z2639" s="48"/>
    </row>
    <row r="2640" spans="2:26" x14ac:dyDescent="0.2">
      <c r="B2640" s="48"/>
      <c r="C2640" s="48"/>
      <c r="D2640" s="48"/>
      <c r="E2640" s="48"/>
      <c r="F2640" s="48"/>
      <c r="G2640" s="48"/>
      <c r="H2640" s="48"/>
      <c r="I2640" s="48"/>
      <c r="J2640" s="48"/>
      <c r="K2640" s="48"/>
      <c r="L2640" s="50"/>
      <c r="M2640" s="50"/>
      <c r="N2640" s="48"/>
      <c r="O2640" s="48"/>
      <c r="P2640" s="48"/>
      <c r="Q2640" s="48"/>
      <c r="R2640" s="48"/>
      <c r="S2640" s="49"/>
      <c r="T2640" s="49"/>
      <c r="U2640" s="49"/>
      <c r="V2640" s="48"/>
      <c r="W2640" s="48"/>
      <c r="X2640" s="48"/>
      <c r="Y2640" s="48"/>
      <c r="Z2640" s="48"/>
    </row>
    <row r="2641" spans="2:26" x14ac:dyDescent="0.2">
      <c r="B2641" s="48"/>
      <c r="C2641" s="48"/>
      <c r="D2641" s="48"/>
      <c r="E2641" s="48"/>
      <c r="F2641" s="48"/>
      <c r="G2641" s="48"/>
      <c r="H2641" s="48"/>
      <c r="I2641" s="48"/>
      <c r="J2641" s="48"/>
      <c r="K2641" s="48"/>
      <c r="L2641" s="50"/>
      <c r="M2641" s="50"/>
      <c r="N2641" s="48"/>
      <c r="O2641" s="48"/>
      <c r="P2641" s="48"/>
      <c r="Q2641" s="48"/>
      <c r="R2641" s="48"/>
      <c r="S2641" s="49"/>
      <c r="T2641" s="49"/>
      <c r="U2641" s="49"/>
      <c r="V2641" s="48"/>
      <c r="W2641" s="48"/>
      <c r="X2641" s="48"/>
      <c r="Y2641" s="48"/>
      <c r="Z2641" s="48"/>
    </row>
    <row r="2642" spans="2:26" x14ac:dyDescent="0.2">
      <c r="B2642" s="48"/>
      <c r="C2642" s="48"/>
      <c r="D2642" s="48"/>
      <c r="E2642" s="48"/>
      <c r="F2642" s="48"/>
      <c r="G2642" s="48"/>
      <c r="H2642" s="48"/>
      <c r="I2642" s="48"/>
      <c r="J2642" s="48"/>
      <c r="K2642" s="48"/>
      <c r="L2642" s="50"/>
      <c r="M2642" s="50"/>
      <c r="N2642" s="48"/>
      <c r="O2642" s="48"/>
      <c r="P2642" s="48"/>
      <c r="Q2642" s="48"/>
      <c r="R2642" s="48"/>
      <c r="S2642" s="49"/>
      <c r="T2642" s="49"/>
      <c r="U2642" s="49"/>
      <c r="V2642" s="48"/>
      <c r="W2642" s="48"/>
      <c r="X2642" s="48"/>
      <c r="Y2642" s="48"/>
      <c r="Z2642" s="48"/>
    </row>
    <row r="2643" spans="2:26" x14ac:dyDescent="0.2">
      <c r="B2643" s="48"/>
      <c r="C2643" s="48"/>
      <c r="D2643" s="48"/>
      <c r="E2643" s="48"/>
      <c r="F2643" s="48"/>
      <c r="G2643" s="48"/>
      <c r="H2643" s="48"/>
      <c r="I2643" s="48"/>
      <c r="J2643" s="48"/>
      <c r="K2643" s="48"/>
      <c r="L2643" s="50"/>
      <c r="M2643" s="50"/>
      <c r="N2643" s="48"/>
      <c r="O2643" s="48"/>
      <c r="P2643" s="48"/>
      <c r="Q2643" s="48"/>
      <c r="R2643" s="48"/>
      <c r="S2643" s="49"/>
      <c r="T2643" s="49"/>
      <c r="U2643" s="49"/>
      <c r="V2643" s="48"/>
      <c r="W2643" s="48"/>
      <c r="X2643" s="48"/>
      <c r="Y2643" s="48"/>
      <c r="Z2643" s="48"/>
    </row>
    <row r="2644" spans="2:26" x14ac:dyDescent="0.2">
      <c r="B2644" s="48"/>
      <c r="C2644" s="48"/>
      <c r="D2644" s="48"/>
      <c r="E2644" s="48"/>
      <c r="F2644" s="48"/>
      <c r="G2644" s="48"/>
      <c r="H2644" s="48"/>
      <c r="I2644" s="48"/>
      <c r="J2644" s="48"/>
      <c r="K2644" s="48"/>
      <c r="L2644" s="50"/>
      <c r="M2644" s="50"/>
      <c r="N2644" s="48"/>
      <c r="O2644" s="48"/>
      <c r="P2644" s="48"/>
      <c r="Q2644" s="48"/>
      <c r="R2644" s="48"/>
      <c r="S2644" s="49"/>
      <c r="T2644" s="49"/>
      <c r="U2644" s="49"/>
      <c r="V2644" s="48"/>
      <c r="W2644" s="48"/>
      <c r="X2644" s="48"/>
      <c r="Y2644" s="48"/>
      <c r="Z2644" s="48"/>
    </row>
    <row r="2645" spans="2:26" x14ac:dyDescent="0.2">
      <c r="B2645" s="48"/>
      <c r="C2645" s="48"/>
      <c r="D2645" s="48"/>
      <c r="E2645" s="48"/>
      <c r="F2645" s="48"/>
      <c r="G2645" s="48"/>
      <c r="H2645" s="48"/>
      <c r="I2645" s="48"/>
      <c r="J2645" s="48"/>
      <c r="K2645" s="48"/>
      <c r="L2645" s="50"/>
      <c r="M2645" s="50"/>
      <c r="N2645" s="48"/>
      <c r="O2645" s="48"/>
      <c r="P2645" s="48"/>
      <c r="Q2645" s="48"/>
      <c r="R2645" s="48"/>
      <c r="S2645" s="49"/>
      <c r="T2645" s="49"/>
      <c r="U2645" s="49"/>
      <c r="V2645" s="48"/>
      <c r="W2645" s="48"/>
      <c r="X2645" s="48"/>
      <c r="Y2645" s="48"/>
      <c r="Z2645" s="48"/>
    </row>
    <row r="2646" spans="2:26" x14ac:dyDescent="0.2">
      <c r="B2646" s="48"/>
      <c r="C2646" s="48"/>
      <c r="D2646" s="48"/>
      <c r="E2646" s="48"/>
      <c r="F2646" s="48"/>
      <c r="G2646" s="48"/>
      <c r="H2646" s="48"/>
      <c r="I2646" s="48"/>
      <c r="J2646" s="48"/>
      <c r="K2646" s="48"/>
      <c r="L2646" s="50"/>
      <c r="M2646" s="50"/>
      <c r="N2646" s="48"/>
      <c r="O2646" s="48"/>
      <c r="P2646" s="48"/>
      <c r="Q2646" s="48"/>
      <c r="R2646" s="48"/>
      <c r="S2646" s="49"/>
      <c r="T2646" s="49"/>
      <c r="U2646" s="49"/>
      <c r="V2646" s="48"/>
      <c r="W2646" s="48"/>
      <c r="X2646" s="48"/>
      <c r="Y2646" s="48"/>
      <c r="Z2646" s="48"/>
    </row>
    <row r="2647" spans="2:26" x14ac:dyDescent="0.2">
      <c r="B2647" s="48"/>
      <c r="C2647" s="48"/>
      <c r="D2647" s="48"/>
      <c r="E2647" s="48"/>
      <c r="F2647" s="48"/>
      <c r="G2647" s="48"/>
      <c r="H2647" s="48"/>
      <c r="I2647" s="48"/>
      <c r="J2647" s="48"/>
      <c r="K2647" s="48"/>
      <c r="L2647" s="50"/>
      <c r="M2647" s="50"/>
      <c r="N2647" s="48"/>
      <c r="O2647" s="48"/>
      <c r="P2647" s="48"/>
      <c r="Q2647" s="48"/>
      <c r="R2647" s="48"/>
      <c r="S2647" s="49"/>
      <c r="T2647" s="49"/>
      <c r="U2647" s="49"/>
      <c r="V2647" s="48"/>
      <c r="W2647" s="48"/>
      <c r="X2647" s="48"/>
      <c r="Y2647" s="48"/>
      <c r="Z2647" s="48"/>
    </row>
    <row r="2648" spans="2:26" x14ac:dyDescent="0.2">
      <c r="B2648" s="48"/>
      <c r="C2648" s="48"/>
      <c r="D2648" s="48"/>
      <c r="E2648" s="48"/>
      <c r="F2648" s="48"/>
      <c r="G2648" s="48"/>
      <c r="H2648" s="48"/>
      <c r="I2648" s="48"/>
      <c r="J2648" s="48"/>
      <c r="K2648" s="48"/>
      <c r="L2648" s="50"/>
      <c r="M2648" s="50"/>
      <c r="N2648" s="48"/>
      <c r="O2648" s="48"/>
      <c r="P2648" s="48"/>
      <c r="Q2648" s="48"/>
      <c r="R2648" s="48"/>
      <c r="S2648" s="49"/>
      <c r="T2648" s="49"/>
      <c r="U2648" s="49"/>
      <c r="V2648" s="48"/>
      <c r="W2648" s="48"/>
      <c r="X2648" s="48"/>
      <c r="Y2648" s="48"/>
      <c r="Z2648" s="48"/>
    </row>
    <row r="2649" spans="2:26" x14ac:dyDescent="0.2">
      <c r="B2649" s="48"/>
      <c r="C2649" s="48"/>
      <c r="D2649" s="48"/>
      <c r="E2649" s="48"/>
      <c r="F2649" s="48"/>
      <c r="G2649" s="48"/>
      <c r="H2649" s="48"/>
      <c r="I2649" s="48"/>
      <c r="J2649" s="48"/>
      <c r="K2649" s="48"/>
      <c r="L2649" s="50"/>
      <c r="M2649" s="50"/>
      <c r="N2649" s="48"/>
      <c r="O2649" s="48"/>
      <c r="P2649" s="48"/>
      <c r="Q2649" s="48"/>
      <c r="R2649" s="48"/>
      <c r="S2649" s="49"/>
      <c r="T2649" s="49"/>
      <c r="U2649" s="49"/>
      <c r="V2649" s="48"/>
      <c r="W2649" s="48"/>
      <c r="X2649" s="48"/>
      <c r="Y2649" s="48"/>
      <c r="Z2649" s="48"/>
    </row>
    <row r="2650" spans="2:26" x14ac:dyDescent="0.2">
      <c r="B2650" s="48"/>
      <c r="C2650" s="48"/>
      <c r="D2650" s="48"/>
      <c r="E2650" s="48"/>
      <c r="F2650" s="48"/>
      <c r="G2650" s="48"/>
      <c r="H2650" s="48"/>
      <c r="I2650" s="48"/>
      <c r="J2650" s="48"/>
      <c r="K2650" s="48"/>
      <c r="L2650" s="50"/>
      <c r="M2650" s="50"/>
      <c r="N2650" s="48"/>
      <c r="O2650" s="48"/>
      <c r="P2650" s="48"/>
      <c r="Q2650" s="48"/>
      <c r="R2650" s="48"/>
      <c r="S2650" s="49"/>
      <c r="T2650" s="49"/>
      <c r="U2650" s="49"/>
      <c r="V2650" s="48"/>
      <c r="W2650" s="48"/>
      <c r="X2650" s="48"/>
      <c r="Y2650" s="48"/>
      <c r="Z2650" s="48"/>
    </row>
    <row r="2651" spans="2:26" x14ac:dyDescent="0.2">
      <c r="B2651" s="48"/>
      <c r="C2651" s="48"/>
      <c r="D2651" s="48"/>
      <c r="E2651" s="48"/>
      <c r="F2651" s="48"/>
      <c r="G2651" s="48"/>
      <c r="H2651" s="48"/>
      <c r="I2651" s="48"/>
      <c r="J2651" s="48"/>
      <c r="K2651" s="48"/>
      <c r="L2651" s="50"/>
      <c r="M2651" s="50"/>
      <c r="N2651" s="48"/>
      <c r="O2651" s="48"/>
      <c r="P2651" s="48"/>
      <c r="Q2651" s="48"/>
      <c r="R2651" s="48"/>
      <c r="S2651" s="49"/>
      <c r="T2651" s="49"/>
      <c r="U2651" s="49"/>
      <c r="V2651" s="48"/>
      <c r="W2651" s="48"/>
      <c r="X2651" s="48"/>
      <c r="Y2651" s="48"/>
      <c r="Z2651" s="48"/>
    </row>
    <row r="2652" spans="2:26" x14ac:dyDescent="0.2">
      <c r="B2652" s="48"/>
      <c r="C2652" s="48"/>
      <c r="D2652" s="48"/>
      <c r="E2652" s="48"/>
      <c r="F2652" s="48"/>
      <c r="G2652" s="48"/>
      <c r="H2652" s="48"/>
      <c r="I2652" s="48"/>
      <c r="J2652" s="48"/>
      <c r="K2652" s="48"/>
      <c r="L2652" s="50"/>
      <c r="M2652" s="50"/>
      <c r="N2652" s="48"/>
      <c r="O2652" s="48"/>
      <c r="P2652" s="48"/>
      <c r="Q2652" s="48"/>
      <c r="R2652" s="48"/>
      <c r="S2652" s="49"/>
      <c r="T2652" s="49"/>
      <c r="U2652" s="49"/>
      <c r="V2652" s="48"/>
      <c r="W2652" s="48"/>
      <c r="X2652" s="48"/>
      <c r="Y2652" s="48"/>
      <c r="Z2652" s="48"/>
    </row>
    <row r="2653" spans="2:26" x14ac:dyDescent="0.2">
      <c r="B2653" s="48"/>
      <c r="C2653" s="48"/>
      <c r="D2653" s="48"/>
      <c r="E2653" s="48"/>
      <c r="F2653" s="48"/>
      <c r="G2653" s="48"/>
      <c r="H2653" s="48"/>
      <c r="I2653" s="48"/>
      <c r="J2653" s="48"/>
      <c r="K2653" s="48"/>
      <c r="L2653" s="50"/>
      <c r="M2653" s="50"/>
      <c r="N2653" s="48"/>
      <c r="O2653" s="48"/>
      <c r="P2653" s="48"/>
      <c r="Q2653" s="48"/>
      <c r="R2653" s="48"/>
      <c r="S2653" s="49"/>
      <c r="T2653" s="49"/>
      <c r="U2653" s="49"/>
      <c r="V2653" s="48"/>
      <c r="W2653" s="48"/>
      <c r="X2653" s="48"/>
      <c r="Y2653" s="48"/>
      <c r="Z2653" s="48"/>
    </row>
    <row r="2654" spans="2:26" x14ac:dyDescent="0.2">
      <c r="B2654" s="48"/>
      <c r="C2654" s="48"/>
      <c r="D2654" s="48"/>
      <c r="E2654" s="48"/>
      <c r="F2654" s="48"/>
      <c r="G2654" s="48"/>
      <c r="H2654" s="48"/>
      <c r="I2654" s="48"/>
      <c r="J2654" s="48"/>
      <c r="K2654" s="48"/>
      <c r="L2654" s="50"/>
      <c r="M2654" s="50"/>
      <c r="N2654" s="48"/>
      <c r="O2654" s="48"/>
      <c r="P2654" s="48"/>
      <c r="Q2654" s="48"/>
      <c r="R2654" s="48"/>
      <c r="S2654" s="49"/>
      <c r="T2654" s="49"/>
      <c r="U2654" s="49"/>
      <c r="V2654" s="48"/>
      <c r="W2654" s="48"/>
      <c r="X2654" s="48"/>
      <c r="Y2654" s="48"/>
      <c r="Z2654" s="48"/>
    </row>
    <row r="2655" spans="2:26" x14ac:dyDescent="0.2">
      <c r="B2655" s="48"/>
      <c r="C2655" s="48"/>
      <c r="D2655" s="48"/>
      <c r="E2655" s="48"/>
      <c r="F2655" s="48"/>
      <c r="G2655" s="48"/>
      <c r="H2655" s="48"/>
      <c r="I2655" s="48"/>
      <c r="J2655" s="48"/>
      <c r="K2655" s="48"/>
      <c r="L2655" s="50"/>
      <c r="M2655" s="50"/>
      <c r="N2655" s="48"/>
      <c r="O2655" s="48"/>
      <c r="P2655" s="48"/>
      <c r="Q2655" s="48"/>
      <c r="R2655" s="48"/>
      <c r="S2655" s="49"/>
      <c r="T2655" s="49"/>
      <c r="U2655" s="49"/>
      <c r="V2655" s="48"/>
      <c r="W2655" s="48"/>
      <c r="X2655" s="48"/>
      <c r="Y2655" s="48"/>
      <c r="Z2655" s="48"/>
    </row>
    <row r="2656" spans="2:26" x14ac:dyDescent="0.2">
      <c r="B2656" s="48"/>
      <c r="C2656" s="48"/>
      <c r="D2656" s="48"/>
      <c r="E2656" s="48"/>
      <c r="F2656" s="48"/>
      <c r="G2656" s="48"/>
      <c r="H2656" s="48"/>
      <c r="I2656" s="48"/>
      <c r="J2656" s="48"/>
      <c r="K2656" s="48"/>
      <c r="L2656" s="50"/>
      <c r="M2656" s="50"/>
      <c r="N2656" s="48"/>
      <c r="O2656" s="48"/>
      <c r="P2656" s="48"/>
      <c r="Q2656" s="48"/>
      <c r="R2656" s="48"/>
      <c r="S2656" s="49"/>
      <c r="T2656" s="49"/>
      <c r="U2656" s="49"/>
      <c r="V2656" s="48"/>
      <c r="W2656" s="48"/>
      <c r="X2656" s="48"/>
      <c r="Y2656" s="48"/>
      <c r="Z2656" s="48"/>
    </row>
    <row r="2657" spans="2:26" x14ac:dyDescent="0.2">
      <c r="B2657" s="48"/>
      <c r="C2657" s="48"/>
      <c r="D2657" s="48"/>
      <c r="E2657" s="48"/>
      <c r="F2657" s="48"/>
      <c r="G2657" s="48"/>
      <c r="H2657" s="48"/>
      <c r="I2657" s="48"/>
      <c r="J2657" s="48"/>
      <c r="K2657" s="48"/>
      <c r="L2657" s="50"/>
      <c r="M2657" s="50"/>
      <c r="N2657" s="48"/>
      <c r="O2657" s="48"/>
      <c r="P2657" s="48"/>
      <c r="Q2657" s="48"/>
      <c r="R2657" s="48"/>
      <c r="S2657" s="49"/>
      <c r="T2657" s="49"/>
      <c r="U2657" s="49"/>
      <c r="V2657" s="48"/>
      <c r="W2657" s="48"/>
      <c r="X2657" s="48"/>
      <c r="Y2657" s="48"/>
      <c r="Z2657" s="48"/>
    </row>
    <row r="2658" spans="2:26" x14ac:dyDescent="0.2">
      <c r="B2658" s="48"/>
      <c r="C2658" s="48"/>
      <c r="D2658" s="48"/>
      <c r="E2658" s="48"/>
      <c r="F2658" s="48"/>
      <c r="G2658" s="48"/>
      <c r="H2658" s="48"/>
      <c r="I2658" s="48"/>
      <c r="J2658" s="48"/>
      <c r="K2658" s="48"/>
      <c r="L2658" s="50"/>
      <c r="M2658" s="50"/>
      <c r="N2658" s="48"/>
      <c r="O2658" s="48"/>
      <c r="P2658" s="48"/>
      <c r="Q2658" s="48"/>
      <c r="R2658" s="48"/>
      <c r="S2658" s="49"/>
      <c r="T2658" s="49"/>
      <c r="U2658" s="49"/>
      <c r="V2658" s="48"/>
      <c r="W2658" s="48"/>
      <c r="X2658" s="48"/>
      <c r="Y2658" s="48"/>
      <c r="Z2658" s="48"/>
    </row>
    <row r="2659" spans="2:26" x14ac:dyDescent="0.2">
      <c r="B2659" s="48"/>
      <c r="C2659" s="48"/>
      <c r="D2659" s="48"/>
      <c r="E2659" s="48"/>
      <c r="F2659" s="48"/>
      <c r="G2659" s="48"/>
      <c r="H2659" s="48"/>
      <c r="I2659" s="48"/>
      <c r="J2659" s="48"/>
      <c r="K2659" s="48"/>
      <c r="L2659" s="50"/>
      <c r="M2659" s="50"/>
      <c r="N2659" s="48"/>
      <c r="O2659" s="48"/>
      <c r="P2659" s="48"/>
      <c r="Q2659" s="48"/>
      <c r="R2659" s="48"/>
      <c r="S2659" s="49"/>
      <c r="T2659" s="49"/>
      <c r="U2659" s="49"/>
      <c r="V2659" s="48"/>
      <c r="W2659" s="48"/>
      <c r="X2659" s="48"/>
      <c r="Y2659" s="48"/>
      <c r="Z2659" s="48"/>
    </row>
    <row r="2660" spans="2:26" x14ac:dyDescent="0.2">
      <c r="B2660" s="48"/>
      <c r="C2660" s="48"/>
      <c r="D2660" s="48"/>
      <c r="E2660" s="48"/>
      <c r="F2660" s="48"/>
      <c r="G2660" s="48"/>
      <c r="H2660" s="48"/>
      <c r="I2660" s="48"/>
      <c r="J2660" s="48"/>
      <c r="K2660" s="48"/>
      <c r="L2660" s="50"/>
      <c r="M2660" s="50"/>
      <c r="N2660" s="48"/>
      <c r="O2660" s="48"/>
      <c r="P2660" s="48"/>
      <c r="Q2660" s="48"/>
      <c r="R2660" s="48"/>
      <c r="S2660" s="49"/>
      <c r="T2660" s="49"/>
      <c r="U2660" s="49"/>
      <c r="V2660" s="48"/>
      <c r="W2660" s="48"/>
      <c r="X2660" s="48"/>
      <c r="Y2660" s="48"/>
      <c r="Z2660" s="48"/>
    </row>
    <row r="2661" spans="2:26" x14ac:dyDescent="0.2">
      <c r="B2661" s="48"/>
      <c r="C2661" s="48"/>
      <c r="D2661" s="48"/>
      <c r="E2661" s="48"/>
      <c r="F2661" s="48"/>
      <c r="G2661" s="48"/>
      <c r="H2661" s="48"/>
      <c r="I2661" s="48"/>
      <c r="J2661" s="48"/>
      <c r="K2661" s="48"/>
      <c r="L2661" s="50"/>
      <c r="M2661" s="50"/>
      <c r="N2661" s="48"/>
      <c r="O2661" s="48"/>
      <c r="P2661" s="48"/>
      <c r="Q2661" s="48"/>
      <c r="R2661" s="48"/>
      <c r="S2661" s="49"/>
      <c r="T2661" s="49"/>
      <c r="U2661" s="49"/>
      <c r="V2661" s="48"/>
      <c r="W2661" s="48"/>
      <c r="X2661" s="48"/>
      <c r="Y2661" s="48"/>
      <c r="Z2661" s="48"/>
    </row>
    <row r="2662" spans="2:26" x14ac:dyDescent="0.2">
      <c r="B2662" s="48"/>
      <c r="C2662" s="48"/>
      <c r="D2662" s="48"/>
      <c r="E2662" s="48"/>
      <c r="F2662" s="48"/>
      <c r="G2662" s="48"/>
      <c r="H2662" s="48"/>
      <c r="I2662" s="48"/>
      <c r="J2662" s="48"/>
      <c r="K2662" s="48"/>
      <c r="L2662" s="50"/>
      <c r="M2662" s="50"/>
      <c r="N2662" s="48"/>
      <c r="O2662" s="48"/>
      <c r="P2662" s="48"/>
      <c r="Q2662" s="48"/>
      <c r="R2662" s="48"/>
      <c r="S2662" s="49"/>
      <c r="T2662" s="49"/>
      <c r="U2662" s="49"/>
      <c r="V2662" s="48"/>
      <c r="W2662" s="48"/>
      <c r="X2662" s="48"/>
      <c r="Y2662" s="48"/>
      <c r="Z2662" s="48"/>
    </row>
    <row r="2663" spans="2:26" x14ac:dyDescent="0.2">
      <c r="B2663" s="48"/>
      <c r="C2663" s="48"/>
      <c r="D2663" s="48"/>
      <c r="E2663" s="48"/>
      <c r="F2663" s="48"/>
      <c r="G2663" s="48"/>
      <c r="H2663" s="48"/>
      <c r="I2663" s="48"/>
      <c r="J2663" s="48"/>
      <c r="K2663" s="48"/>
      <c r="L2663" s="50"/>
      <c r="M2663" s="50"/>
      <c r="N2663" s="48"/>
      <c r="O2663" s="48"/>
      <c r="P2663" s="48"/>
      <c r="Q2663" s="48"/>
      <c r="R2663" s="48"/>
      <c r="S2663" s="49"/>
      <c r="T2663" s="49"/>
      <c r="U2663" s="49"/>
      <c r="V2663" s="48"/>
      <c r="W2663" s="48"/>
      <c r="X2663" s="48"/>
      <c r="Y2663" s="48"/>
      <c r="Z2663" s="48"/>
    </row>
    <row r="2664" spans="2:26" x14ac:dyDescent="0.2">
      <c r="B2664" s="48"/>
      <c r="C2664" s="48"/>
      <c r="D2664" s="48"/>
      <c r="E2664" s="48"/>
      <c r="F2664" s="48"/>
      <c r="G2664" s="48"/>
      <c r="H2664" s="48"/>
      <c r="I2664" s="48"/>
      <c r="J2664" s="48"/>
      <c r="K2664" s="48"/>
      <c r="L2664" s="50"/>
      <c r="M2664" s="50"/>
      <c r="N2664" s="48"/>
      <c r="O2664" s="48"/>
      <c r="P2664" s="48"/>
      <c r="Q2664" s="48"/>
      <c r="R2664" s="48"/>
      <c r="S2664" s="49"/>
      <c r="T2664" s="49"/>
      <c r="U2664" s="49"/>
      <c r="V2664" s="48"/>
      <c r="W2664" s="48"/>
      <c r="X2664" s="48"/>
      <c r="Y2664" s="48"/>
      <c r="Z2664" s="48"/>
    </row>
    <row r="2665" spans="2:26" x14ac:dyDescent="0.2">
      <c r="B2665" s="48"/>
      <c r="C2665" s="48"/>
      <c r="D2665" s="48"/>
      <c r="E2665" s="48"/>
      <c r="F2665" s="48"/>
      <c r="G2665" s="48"/>
      <c r="H2665" s="48"/>
      <c r="I2665" s="48"/>
      <c r="J2665" s="48"/>
      <c r="K2665" s="48"/>
      <c r="L2665" s="50"/>
      <c r="M2665" s="50"/>
      <c r="N2665" s="48"/>
      <c r="O2665" s="48"/>
      <c r="P2665" s="48"/>
      <c r="Q2665" s="48"/>
      <c r="R2665" s="48"/>
      <c r="S2665" s="49"/>
      <c r="T2665" s="49"/>
      <c r="U2665" s="49"/>
      <c r="V2665" s="48"/>
      <c r="W2665" s="48"/>
      <c r="X2665" s="48"/>
      <c r="Y2665" s="48"/>
      <c r="Z2665" s="48"/>
    </row>
    <row r="2666" spans="2:26" x14ac:dyDescent="0.2">
      <c r="B2666" s="48"/>
      <c r="C2666" s="48"/>
      <c r="D2666" s="48"/>
      <c r="E2666" s="48"/>
      <c r="F2666" s="48"/>
      <c r="G2666" s="48"/>
      <c r="H2666" s="48"/>
      <c r="I2666" s="48"/>
      <c r="J2666" s="48"/>
      <c r="K2666" s="48"/>
      <c r="L2666" s="50"/>
      <c r="M2666" s="50"/>
      <c r="N2666" s="48"/>
      <c r="O2666" s="48"/>
      <c r="P2666" s="48"/>
      <c r="Q2666" s="48"/>
      <c r="R2666" s="48"/>
      <c r="S2666" s="49"/>
      <c r="T2666" s="49"/>
      <c r="U2666" s="49"/>
      <c r="V2666" s="48"/>
      <c r="W2666" s="48"/>
      <c r="X2666" s="48"/>
      <c r="Y2666" s="48"/>
      <c r="Z2666" s="48"/>
    </row>
    <row r="2667" spans="2:26" x14ac:dyDescent="0.2">
      <c r="B2667" s="48"/>
      <c r="C2667" s="48"/>
      <c r="D2667" s="48"/>
      <c r="E2667" s="48"/>
      <c r="F2667" s="48"/>
      <c r="G2667" s="48"/>
      <c r="H2667" s="48"/>
      <c r="I2667" s="48"/>
      <c r="J2667" s="48"/>
      <c r="K2667" s="48"/>
      <c r="L2667" s="50"/>
      <c r="M2667" s="50"/>
      <c r="N2667" s="48"/>
      <c r="O2667" s="48"/>
      <c r="P2667" s="48"/>
      <c r="Q2667" s="48"/>
      <c r="R2667" s="48"/>
      <c r="S2667" s="49"/>
      <c r="T2667" s="49"/>
      <c r="U2667" s="49"/>
      <c r="V2667" s="48"/>
      <c r="W2667" s="48"/>
      <c r="X2667" s="48"/>
      <c r="Y2667" s="48"/>
      <c r="Z2667" s="48"/>
    </row>
    <row r="2668" spans="2:26" x14ac:dyDescent="0.2">
      <c r="B2668" s="48"/>
      <c r="C2668" s="48"/>
      <c r="D2668" s="48"/>
      <c r="E2668" s="48"/>
      <c r="F2668" s="48"/>
      <c r="G2668" s="48"/>
      <c r="H2668" s="48"/>
      <c r="I2668" s="48"/>
      <c r="J2668" s="48"/>
      <c r="K2668" s="48"/>
      <c r="L2668" s="50"/>
      <c r="M2668" s="50"/>
      <c r="N2668" s="48"/>
      <c r="O2668" s="48"/>
      <c r="P2668" s="48"/>
      <c r="Q2668" s="48"/>
      <c r="R2668" s="48"/>
      <c r="S2668" s="49"/>
      <c r="T2668" s="49"/>
      <c r="U2668" s="49"/>
      <c r="V2668" s="48"/>
      <c r="W2668" s="48"/>
      <c r="X2668" s="48"/>
      <c r="Y2668" s="48"/>
      <c r="Z2668" s="48"/>
    </row>
    <row r="2669" spans="2:26" x14ac:dyDescent="0.2">
      <c r="B2669" s="48"/>
      <c r="C2669" s="48"/>
      <c r="D2669" s="48"/>
      <c r="E2669" s="48"/>
      <c r="F2669" s="48"/>
      <c r="G2669" s="48"/>
      <c r="H2669" s="48"/>
      <c r="I2669" s="48"/>
      <c r="J2669" s="48"/>
      <c r="K2669" s="48"/>
      <c r="L2669" s="50"/>
      <c r="M2669" s="50"/>
      <c r="N2669" s="48"/>
      <c r="O2669" s="48"/>
      <c r="P2669" s="48"/>
      <c r="Q2669" s="48"/>
      <c r="R2669" s="48"/>
      <c r="S2669" s="49"/>
      <c r="T2669" s="49"/>
      <c r="U2669" s="49"/>
      <c r="V2669" s="48"/>
      <c r="W2669" s="48"/>
      <c r="X2669" s="48"/>
      <c r="Y2669" s="48"/>
      <c r="Z2669" s="48"/>
    </row>
    <row r="2670" spans="2:26" x14ac:dyDescent="0.2">
      <c r="B2670" s="48"/>
      <c r="C2670" s="48"/>
      <c r="D2670" s="48"/>
      <c r="E2670" s="48"/>
      <c r="F2670" s="48"/>
      <c r="G2670" s="48"/>
      <c r="H2670" s="48"/>
      <c r="I2670" s="48"/>
      <c r="J2670" s="48"/>
      <c r="K2670" s="48"/>
      <c r="L2670" s="50"/>
      <c r="M2670" s="50"/>
      <c r="N2670" s="48"/>
      <c r="O2670" s="48"/>
      <c r="P2670" s="48"/>
      <c r="Q2670" s="48"/>
      <c r="R2670" s="48"/>
      <c r="S2670" s="49"/>
      <c r="T2670" s="49"/>
      <c r="U2670" s="49"/>
      <c r="V2670" s="48"/>
      <c r="W2670" s="48"/>
      <c r="X2670" s="48"/>
      <c r="Y2670" s="48"/>
      <c r="Z2670" s="48"/>
    </row>
    <row r="2671" spans="2:26" x14ac:dyDescent="0.2">
      <c r="B2671" s="48"/>
      <c r="C2671" s="48"/>
      <c r="D2671" s="48"/>
      <c r="E2671" s="48"/>
      <c r="F2671" s="48"/>
      <c r="G2671" s="48"/>
      <c r="H2671" s="48"/>
      <c r="I2671" s="48"/>
      <c r="J2671" s="48"/>
      <c r="K2671" s="48"/>
      <c r="L2671" s="50"/>
      <c r="M2671" s="50"/>
      <c r="N2671" s="48"/>
      <c r="O2671" s="48"/>
      <c r="P2671" s="48"/>
      <c r="Q2671" s="48"/>
      <c r="R2671" s="48"/>
      <c r="S2671" s="49"/>
      <c r="T2671" s="49"/>
      <c r="U2671" s="49"/>
      <c r="V2671" s="48"/>
      <c r="W2671" s="48"/>
      <c r="X2671" s="48"/>
      <c r="Y2671" s="48"/>
      <c r="Z2671" s="48"/>
    </row>
    <row r="2672" spans="2:26" x14ac:dyDescent="0.2">
      <c r="B2672" s="48"/>
      <c r="C2672" s="48"/>
      <c r="D2672" s="48"/>
      <c r="E2672" s="48"/>
      <c r="F2672" s="48"/>
      <c r="G2672" s="48"/>
      <c r="H2672" s="48"/>
      <c r="I2672" s="48"/>
      <c r="J2672" s="48"/>
      <c r="K2672" s="48"/>
      <c r="L2672" s="50"/>
      <c r="M2672" s="50"/>
      <c r="N2672" s="48"/>
      <c r="O2672" s="48"/>
      <c r="P2672" s="48"/>
      <c r="Q2672" s="48"/>
      <c r="R2672" s="48"/>
      <c r="S2672" s="49"/>
      <c r="T2672" s="49"/>
      <c r="U2672" s="49"/>
      <c r="V2672" s="48"/>
      <c r="W2672" s="48"/>
      <c r="X2672" s="48"/>
      <c r="Y2672" s="48"/>
      <c r="Z2672" s="48"/>
    </row>
    <row r="2673" spans="2:26" x14ac:dyDescent="0.2">
      <c r="B2673" s="48"/>
      <c r="C2673" s="48"/>
      <c r="D2673" s="48"/>
      <c r="E2673" s="48"/>
      <c r="F2673" s="48"/>
      <c r="G2673" s="48"/>
      <c r="H2673" s="48"/>
      <c r="I2673" s="48"/>
      <c r="J2673" s="48"/>
      <c r="K2673" s="48"/>
      <c r="L2673" s="50"/>
      <c r="M2673" s="50"/>
      <c r="N2673" s="48"/>
      <c r="O2673" s="48"/>
      <c r="P2673" s="48"/>
      <c r="Q2673" s="48"/>
      <c r="R2673" s="48"/>
      <c r="S2673" s="49"/>
      <c r="T2673" s="49"/>
      <c r="U2673" s="49"/>
      <c r="V2673" s="48"/>
      <c r="W2673" s="48"/>
      <c r="X2673" s="48"/>
      <c r="Y2673" s="48"/>
      <c r="Z2673" s="48"/>
    </row>
    <row r="2674" spans="2:26" x14ac:dyDescent="0.2">
      <c r="B2674" s="48"/>
      <c r="C2674" s="48"/>
      <c r="D2674" s="48"/>
      <c r="E2674" s="48"/>
      <c r="F2674" s="48"/>
      <c r="G2674" s="48"/>
      <c r="H2674" s="48"/>
      <c r="I2674" s="48"/>
      <c r="J2674" s="48"/>
      <c r="K2674" s="48"/>
      <c r="L2674" s="50"/>
      <c r="M2674" s="50"/>
      <c r="N2674" s="48"/>
      <c r="O2674" s="48"/>
      <c r="P2674" s="48"/>
      <c r="Q2674" s="48"/>
      <c r="R2674" s="48"/>
      <c r="S2674" s="49"/>
      <c r="T2674" s="49"/>
      <c r="U2674" s="49"/>
      <c r="V2674" s="48"/>
      <c r="W2674" s="48"/>
      <c r="X2674" s="48"/>
      <c r="Y2674" s="48"/>
      <c r="Z2674" s="48"/>
    </row>
    <row r="2675" spans="2:26" x14ac:dyDescent="0.2">
      <c r="B2675" s="48"/>
      <c r="C2675" s="48"/>
      <c r="D2675" s="48"/>
      <c r="E2675" s="48"/>
      <c r="F2675" s="48"/>
      <c r="G2675" s="48"/>
      <c r="H2675" s="48"/>
      <c r="I2675" s="48"/>
      <c r="J2675" s="48"/>
      <c r="K2675" s="48"/>
      <c r="L2675" s="50"/>
      <c r="M2675" s="50"/>
      <c r="N2675" s="48"/>
      <c r="O2675" s="48"/>
      <c r="P2675" s="48"/>
      <c r="Q2675" s="48"/>
      <c r="R2675" s="48"/>
      <c r="S2675" s="49"/>
      <c r="T2675" s="49"/>
      <c r="U2675" s="49"/>
      <c r="V2675" s="48"/>
      <c r="W2675" s="48"/>
      <c r="X2675" s="48"/>
      <c r="Y2675" s="48"/>
      <c r="Z2675" s="48"/>
    </row>
    <row r="2676" spans="2:26" x14ac:dyDescent="0.2">
      <c r="B2676" s="48"/>
      <c r="C2676" s="48"/>
      <c r="D2676" s="48"/>
      <c r="E2676" s="48"/>
      <c r="F2676" s="48"/>
      <c r="G2676" s="48"/>
      <c r="H2676" s="48"/>
      <c r="I2676" s="48"/>
      <c r="J2676" s="48"/>
      <c r="K2676" s="48"/>
      <c r="L2676" s="50"/>
      <c r="M2676" s="50"/>
      <c r="N2676" s="48"/>
      <c r="O2676" s="48"/>
      <c r="P2676" s="48"/>
      <c r="Q2676" s="48"/>
      <c r="R2676" s="48"/>
      <c r="S2676" s="49"/>
      <c r="T2676" s="49"/>
      <c r="U2676" s="49"/>
      <c r="V2676" s="48"/>
      <c r="W2676" s="48"/>
      <c r="X2676" s="48"/>
      <c r="Y2676" s="48"/>
      <c r="Z2676" s="48"/>
    </row>
    <row r="2677" spans="2:26" x14ac:dyDescent="0.2">
      <c r="B2677" s="48"/>
      <c r="C2677" s="48"/>
      <c r="D2677" s="48"/>
      <c r="E2677" s="48"/>
      <c r="F2677" s="48"/>
      <c r="G2677" s="48"/>
      <c r="H2677" s="48"/>
      <c r="I2677" s="48"/>
      <c r="J2677" s="48"/>
      <c r="K2677" s="48"/>
      <c r="L2677" s="50"/>
      <c r="M2677" s="50"/>
      <c r="N2677" s="48"/>
      <c r="O2677" s="48"/>
      <c r="P2677" s="48"/>
      <c r="Q2677" s="48"/>
      <c r="R2677" s="48"/>
      <c r="S2677" s="49"/>
      <c r="T2677" s="49"/>
      <c r="U2677" s="49"/>
      <c r="V2677" s="48"/>
      <c r="W2677" s="48"/>
      <c r="X2677" s="48"/>
      <c r="Y2677" s="48"/>
      <c r="Z2677" s="48"/>
    </row>
    <row r="2678" spans="2:26" x14ac:dyDescent="0.2">
      <c r="B2678" s="48"/>
      <c r="C2678" s="48"/>
      <c r="D2678" s="48"/>
      <c r="E2678" s="48"/>
      <c r="F2678" s="48"/>
      <c r="G2678" s="48"/>
      <c r="H2678" s="48"/>
      <c r="I2678" s="48"/>
      <c r="J2678" s="48"/>
      <c r="K2678" s="48"/>
      <c r="L2678" s="50"/>
      <c r="M2678" s="50"/>
      <c r="N2678" s="48"/>
      <c r="O2678" s="48"/>
      <c r="P2678" s="48"/>
      <c r="Q2678" s="48"/>
      <c r="R2678" s="48"/>
      <c r="S2678" s="49"/>
      <c r="T2678" s="49"/>
      <c r="U2678" s="49"/>
      <c r="V2678" s="48"/>
      <c r="W2678" s="48"/>
      <c r="X2678" s="48"/>
      <c r="Y2678" s="48"/>
      <c r="Z2678" s="48"/>
    </row>
    <row r="2679" spans="2:26" x14ac:dyDescent="0.2">
      <c r="B2679" s="48"/>
      <c r="C2679" s="48"/>
      <c r="D2679" s="48"/>
      <c r="E2679" s="48"/>
      <c r="F2679" s="48"/>
      <c r="G2679" s="48"/>
      <c r="H2679" s="48"/>
      <c r="I2679" s="48"/>
      <c r="J2679" s="48"/>
      <c r="K2679" s="48"/>
      <c r="L2679" s="50"/>
      <c r="M2679" s="50"/>
      <c r="N2679" s="48"/>
      <c r="O2679" s="48"/>
      <c r="P2679" s="48"/>
      <c r="Q2679" s="48"/>
      <c r="R2679" s="48"/>
      <c r="S2679" s="49"/>
      <c r="T2679" s="49"/>
      <c r="U2679" s="49"/>
      <c r="V2679" s="48"/>
      <c r="W2679" s="48"/>
      <c r="X2679" s="48"/>
      <c r="Y2679" s="48"/>
      <c r="Z2679" s="48"/>
    </row>
    <row r="2680" spans="2:26" x14ac:dyDescent="0.2">
      <c r="B2680" s="48"/>
      <c r="C2680" s="48"/>
      <c r="D2680" s="48"/>
      <c r="E2680" s="48"/>
      <c r="F2680" s="48"/>
      <c r="G2680" s="48"/>
      <c r="H2680" s="48"/>
      <c r="I2680" s="48"/>
      <c r="J2680" s="48"/>
      <c r="K2680" s="48"/>
      <c r="L2680" s="50"/>
      <c r="M2680" s="50"/>
      <c r="N2680" s="48"/>
      <c r="O2680" s="48"/>
      <c r="P2680" s="48"/>
      <c r="Q2680" s="48"/>
      <c r="R2680" s="48"/>
      <c r="S2680" s="49"/>
      <c r="T2680" s="49"/>
      <c r="U2680" s="49"/>
      <c r="V2680" s="48"/>
      <c r="W2680" s="48"/>
      <c r="X2680" s="48"/>
      <c r="Y2680" s="48"/>
      <c r="Z2680" s="48"/>
    </row>
    <row r="2681" spans="2:26" x14ac:dyDescent="0.2">
      <c r="B2681" s="48"/>
      <c r="C2681" s="48"/>
      <c r="D2681" s="48"/>
      <c r="E2681" s="48"/>
      <c r="F2681" s="48"/>
      <c r="G2681" s="48"/>
      <c r="H2681" s="48"/>
      <c r="I2681" s="48"/>
      <c r="J2681" s="48"/>
      <c r="K2681" s="48"/>
      <c r="L2681" s="50"/>
      <c r="M2681" s="50"/>
      <c r="N2681" s="48"/>
      <c r="O2681" s="48"/>
      <c r="P2681" s="48"/>
      <c r="Q2681" s="48"/>
      <c r="R2681" s="48"/>
      <c r="S2681" s="49"/>
      <c r="T2681" s="49"/>
      <c r="U2681" s="49"/>
      <c r="V2681" s="48"/>
      <c r="W2681" s="48"/>
      <c r="X2681" s="48"/>
      <c r="Y2681" s="48"/>
      <c r="Z2681" s="48"/>
    </row>
    <row r="2682" spans="2:26" x14ac:dyDescent="0.2">
      <c r="B2682" s="48"/>
      <c r="C2682" s="48"/>
      <c r="D2682" s="48"/>
      <c r="E2682" s="48"/>
      <c r="F2682" s="48"/>
      <c r="G2682" s="48"/>
      <c r="H2682" s="48"/>
      <c r="I2682" s="48"/>
      <c r="J2682" s="48"/>
      <c r="K2682" s="48"/>
      <c r="L2682" s="50"/>
      <c r="M2682" s="50"/>
      <c r="N2682" s="48"/>
      <c r="O2682" s="48"/>
      <c r="P2682" s="48"/>
      <c r="Q2682" s="48"/>
      <c r="R2682" s="48"/>
      <c r="S2682" s="49"/>
      <c r="T2682" s="49"/>
      <c r="U2682" s="49"/>
      <c r="V2682" s="48"/>
      <c r="W2682" s="48"/>
      <c r="X2682" s="48"/>
      <c r="Y2682" s="48"/>
      <c r="Z2682" s="48"/>
    </row>
    <row r="2683" spans="2:26" x14ac:dyDescent="0.2">
      <c r="B2683" s="48"/>
      <c r="C2683" s="48"/>
      <c r="D2683" s="48"/>
      <c r="E2683" s="48"/>
      <c r="F2683" s="48"/>
      <c r="G2683" s="48"/>
      <c r="H2683" s="48"/>
      <c r="I2683" s="48"/>
      <c r="J2683" s="48"/>
      <c r="K2683" s="48"/>
      <c r="L2683" s="50"/>
      <c r="M2683" s="50"/>
      <c r="N2683" s="48"/>
      <c r="O2683" s="48"/>
      <c r="P2683" s="48"/>
      <c r="Q2683" s="48"/>
      <c r="R2683" s="48"/>
      <c r="S2683" s="49"/>
      <c r="T2683" s="49"/>
      <c r="U2683" s="49"/>
      <c r="V2683" s="48"/>
      <c r="W2683" s="48"/>
      <c r="X2683" s="48"/>
      <c r="Y2683" s="48"/>
      <c r="Z2683" s="48"/>
    </row>
    <row r="2684" spans="2:26" x14ac:dyDescent="0.2">
      <c r="B2684" s="48"/>
      <c r="C2684" s="48"/>
      <c r="D2684" s="48"/>
      <c r="E2684" s="48"/>
      <c r="F2684" s="48"/>
      <c r="G2684" s="48"/>
      <c r="H2684" s="48"/>
      <c r="I2684" s="48"/>
      <c r="J2684" s="48"/>
      <c r="K2684" s="48"/>
      <c r="L2684" s="50"/>
      <c r="M2684" s="50"/>
      <c r="N2684" s="48"/>
      <c r="O2684" s="48"/>
      <c r="P2684" s="48"/>
      <c r="Q2684" s="48"/>
      <c r="R2684" s="48"/>
      <c r="S2684" s="49"/>
      <c r="T2684" s="49"/>
      <c r="U2684" s="49"/>
      <c r="V2684" s="48"/>
      <c r="W2684" s="48"/>
      <c r="X2684" s="48"/>
      <c r="Y2684" s="48"/>
      <c r="Z2684" s="48"/>
    </row>
    <row r="2685" spans="2:26" x14ac:dyDescent="0.2">
      <c r="B2685" s="48"/>
      <c r="C2685" s="48"/>
      <c r="D2685" s="48"/>
      <c r="E2685" s="48"/>
      <c r="F2685" s="48"/>
      <c r="G2685" s="48"/>
      <c r="H2685" s="48"/>
      <c r="I2685" s="48"/>
      <c r="J2685" s="48"/>
      <c r="K2685" s="48"/>
      <c r="L2685" s="50"/>
      <c r="M2685" s="50"/>
      <c r="N2685" s="48"/>
      <c r="O2685" s="48"/>
      <c r="P2685" s="48"/>
      <c r="Q2685" s="48"/>
      <c r="R2685" s="48"/>
      <c r="S2685" s="49"/>
      <c r="T2685" s="49"/>
      <c r="U2685" s="49"/>
      <c r="V2685" s="48"/>
      <c r="W2685" s="48"/>
      <c r="X2685" s="48"/>
      <c r="Y2685" s="48"/>
      <c r="Z2685" s="48"/>
    </row>
    <row r="2686" spans="2:26" x14ac:dyDescent="0.2">
      <c r="B2686" s="48"/>
      <c r="C2686" s="48"/>
      <c r="D2686" s="48"/>
      <c r="E2686" s="48"/>
      <c r="F2686" s="48"/>
      <c r="G2686" s="48"/>
      <c r="H2686" s="48"/>
      <c r="I2686" s="48"/>
      <c r="J2686" s="48"/>
      <c r="K2686" s="48"/>
      <c r="L2686" s="50"/>
      <c r="M2686" s="50"/>
      <c r="N2686" s="48"/>
      <c r="O2686" s="48"/>
      <c r="P2686" s="48"/>
      <c r="Q2686" s="48"/>
      <c r="R2686" s="48"/>
      <c r="S2686" s="49"/>
      <c r="T2686" s="49"/>
      <c r="U2686" s="49"/>
      <c r="V2686" s="48"/>
      <c r="W2686" s="48"/>
      <c r="X2686" s="48"/>
      <c r="Y2686" s="48"/>
      <c r="Z2686" s="48"/>
    </row>
    <row r="2687" spans="2:26" x14ac:dyDescent="0.2">
      <c r="B2687" s="48"/>
      <c r="C2687" s="48"/>
      <c r="D2687" s="48"/>
      <c r="E2687" s="48"/>
      <c r="F2687" s="48"/>
      <c r="G2687" s="48"/>
      <c r="H2687" s="48"/>
      <c r="I2687" s="48"/>
      <c r="J2687" s="48"/>
      <c r="K2687" s="48"/>
      <c r="L2687" s="50"/>
      <c r="M2687" s="50"/>
      <c r="N2687" s="48"/>
      <c r="O2687" s="48"/>
      <c r="P2687" s="48"/>
      <c r="Q2687" s="48"/>
      <c r="R2687" s="48"/>
      <c r="S2687" s="49"/>
      <c r="T2687" s="49"/>
      <c r="U2687" s="49"/>
      <c r="V2687" s="48"/>
      <c r="W2687" s="48"/>
      <c r="X2687" s="48"/>
      <c r="Y2687" s="48"/>
      <c r="Z2687" s="48"/>
    </row>
    <row r="2688" spans="2:26" x14ac:dyDescent="0.2">
      <c r="B2688" s="48"/>
      <c r="C2688" s="48"/>
      <c r="D2688" s="48"/>
      <c r="E2688" s="48"/>
      <c r="F2688" s="48"/>
      <c r="G2688" s="48"/>
      <c r="H2688" s="48"/>
      <c r="I2688" s="48"/>
      <c r="J2688" s="48"/>
      <c r="K2688" s="48"/>
      <c r="L2688" s="50"/>
      <c r="M2688" s="50"/>
      <c r="N2688" s="48"/>
      <c r="O2688" s="48"/>
      <c r="P2688" s="48"/>
      <c r="Q2688" s="48"/>
      <c r="R2688" s="48"/>
      <c r="S2688" s="49"/>
      <c r="T2688" s="49"/>
      <c r="U2688" s="49"/>
      <c r="V2688" s="48"/>
      <c r="W2688" s="48"/>
      <c r="X2688" s="48"/>
      <c r="Y2688" s="48"/>
      <c r="Z2688" s="48"/>
    </row>
    <row r="2689" spans="2:26" x14ac:dyDescent="0.2">
      <c r="B2689" s="48"/>
      <c r="C2689" s="48"/>
      <c r="D2689" s="48"/>
      <c r="E2689" s="48"/>
      <c r="F2689" s="48"/>
      <c r="G2689" s="48"/>
      <c r="H2689" s="48"/>
      <c r="I2689" s="48"/>
      <c r="J2689" s="48"/>
      <c r="K2689" s="48"/>
      <c r="L2689" s="50"/>
      <c r="M2689" s="50"/>
      <c r="N2689" s="48"/>
      <c r="O2689" s="48"/>
      <c r="P2689" s="48"/>
      <c r="Q2689" s="48"/>
      <c r="R2689" s="48"/>
      <c r="S2689" s="49"/>
      <c r="T2689" s="49"/>
      <c r="U2689" s="49"/>
      <c r="V2689" s="48"/>
      <c r="W2689" s="48"/>
      <c r="X2689" s="48"/>
      <c r="Y2689" s="48"/>
      <c r="Z2689" s="48"/>
    </row>
    <row r="2690" spans="2:26" x14ac:dyDescent="0.2">
      <c r="B2690" s="48"/>
      <c r="C2690" s="48"/>
      <c r="D2690" s="48"/>
      <c r="E2690" s="48"/>
      <c r="F2690" s="48"/>
      <c r="G2690" s="48"/>
      <c r="H2690" s="48"/>
      <c r="I2690" s="48"/>
      <c r="J2690" s="48"/>
      <c r="K2690" s="48"/>
      <c r="L2690" s="50"/>
      <c r="M2690" s="50"/>
      <c r="N2690" s="48"/>
      <c r="O2690" s="48"/>
      <c r="P2690" s="48"/>
      <c r="Q2690" s="48"/>
      <c r="R2690" s="48"/>
      <c r="S2690" s="49"/>
      <c r="T2690" s="49"/>
      <c r="U2690" s="49"/>
      <c r="V2690" s="48"/>
      <c r="W2690" s="48"/>
      <c r="X2690" s="48"/>
      <c r="Y2690" s="48"/>
      <c r="Z2690" s="48"/>
    </row>
    <row r="2691" spans="2:26" x14ac:dyDescent="0.2">
      <c r="B2691" s="48"/>
      <c r="C2691" s="48"/>
      <c r="D2691" s="48"/>
      <c r="E2691" s="48"/>
      <c r="F2691" s="48"/>
      <c r="G2691" s="48"/>
      <c r="H2691" s="48"/>
      <c r="I2691" s="48"/>
      <c r="J2691" s="48"/>
      <c r="K2691" s="48"/>
      <c r="L2691" s="50"/>
      <c r="M2691" s="50"/>
      <c r="N2691" s="48"/>
      <c r="O2691" s="48"/>
      <c r="P2691" s="48"/>
      <c r="Q2691" s="48"/>
      <c r="R2691" s="48"/>
      <c r="S2691" s="49"/>
      <c r="T2691" s="49"/>
      <c r="U2691" s="49"/>
      <c r="V2691" s="48"/>
      <c r="W2691" s="48"/>
      <c r="X2691" s="48"/>
      <c r="Y2691" s="48"/>
      <c r="Z2691" s="48"/>
    </row>
    <row r="2692" spans="2:26" x14ac:dyDescent="0.2">
      <c r="B2692" s="48"/>
      <c r="C2692" s="48"/>
      <c r="D2692" s="48"/>
      <c r="E2692" s="48"/>
      <c r="F2692" s="48"/>
      <c r="G2692" s="48"/>
      <c r="H2692" s="48"/>
      <c r="I2692" s="48"/>
      <c r="J2692" s="48"/>
      <c r="K2692" s="48"/>
      <c r="L2692" s="50"/>
      <c r="M2692" s="50"/>
      <c r="N2692" s="48"/>
      <c r="O2692" s="48"/>
      <c r="P2692" s="48"/>
      <c r="Q2692" s="48"/>
      <c r="R2692" s="48"/>
      <c r="S2692" s="49"/>
      <c r="T2692" s="49"/>
      <c r="U2692" s="49"/>
      <c r="V2692" s="48"/>
      <c r="W2692" s="48"/>
      <c r="X2692" s="48"/>
      <c r="Y2692" s="48"/>
      <c r="Z2692" s="48"/>
    </row>
    <row r="2693" spans="2:26" x14ac:dyDescent="0.2">
      <c r="B2693" s="48"/>
      <c r="C2693" s="48"/>
      <c r="D2693" s="48"/>
      <c r="E2693" s="48"/>
      <c r="F2693" s="48"/>
      <c r="G2693" s="48"/>
      <c r="H2693" s="48"/>
      <c r="I2693" s="48"/>
      <c r="J2693" s="48"/>
      <c r="K2693" s="48"/>
      <c r="L2693" s="50"/>
      <c r="M2693" s="50"/>
      <c r="N2693" s="48"/>
      <c r="O2693" s="48"/>
      <c r="P2693" s="48"/>
      <c r="Q2693" s="48"/>
      <c r="R2693" s="48"/>
      <c r="S2693" s="49"/>
      <c r="T2693" s="49"/>
      <c r="U2693" s="49"/>
      <c r="V2693" s="48"/>
      <c r="W2693" s="48"/>
      <c r="X2693" s="48"/>
      <c r="Y2693" s="48"/>
      <c r="Z2693" s="48"/>
    </row>
    <row r="2694" spans="2:26" x14ac:dyDescent="0.2">
      <c r="B2694" s="48"/>
      <c r="C2694" s="48"/>
      <c r="D2694" s="48"/>
      <c r="E2694" s="48"/>
      <c r="F2694" s="48"/>
      <c r="G2694" s="48"/>
      <c r="H2694" s="48"/>
      <c r="I2694" s="48"/>
      <c r="J2694" s="48"/>
      <c r="K2694" s="48"/>
      <c r="L2694" s="50"/>
      <c r="M2694" s="50"/>
      <c r="N2694" s="48"/>
      <c r="O2694" s="48"/>
      <c r="P2694" s="48"/>
      <c r="Q2694" s="48"/>
      <c r="R2694" s="48"/>
      <c r="S2694" s="49"/>
      <c r="T2694" s="49"/>
      <c r="U2694" s="49"/>
      <c r="V2694" s="48"/>
      <c r="W2694" s="48"/>
      <c r="X2694" s="48"/>
      <c r="Y2694" s="48"/>
      <c r="Z2694" s="48"/>
    </row>
    <row r="2695" spans="2:26" x14ac:dyDescent="0.2">
      <c r="B2695" s="48"/>
      <c r="C2695" s="48"/>
      <c r="D2695" s="48"/>
      <c r="E2695" s="48"/>
      <c r="F2695" s="48"/>
      <c r="G2695" s="48"/>
      <c r="H2695" s="48"/>
      <c r="I2695" s="48"/>
      <c r="J2695" s="48"/>
      <c r="K2695" s="48"/>
      <c r="L2695" s="50"/>
      <c r="M2695" s="50"/>
      <c r="N2695" s="48"/>
      <c r="O2695" s="48"/>
      <c r="P2695" s="48"/>
      <c r="Q2695" s="48"/>
      <c r="R2695" s="48"/>
      <c r="S2695" s="49"/>
      <c r="T2695" s="49"/>
      <c r="U2695" s="49"/>
      <c r="V2695" s="48"/>
      <c r="W2695" s="48"/>
      <c r="X2695" s="48"/>
      <c r="Y2695" s="48"/>
      <c r="Z2695" s="48"/>
    </row>
    <row r="2696" spans="2:26" x14ac:dyDescent="0.2">
      <c r="B2696" s="48"/>
      <c r="C2696" s="48"/>
      <c r="D2696" s="48"/>
      <c r="E2696" s="48"/>
      <c r="F2696" s="48"/>
      <c r="G2696" s="48"/>
      <c r="H2696" s="48"/>
      <c r="I2696" s="48"/>
      <c r="J2696" s="48"/>
      <c r="K2696" s="48"/>
      <c r="L2696" s="50"/>
      <c r="M2696" s="50"/>
      <c r="N2696" s="48"/>
      <c r="O2696" s="48"/>
      <c r="P2696" s="48"/>
      <c r="Q2696" s="48"/>
      <c r="R2696" s="48"/>
      <c r="S2696" s="49"/>
      <c r="T2696" s="49"/>
      <c r="U2696" s="49"/>
      <c r="V2696" s="48"/>
      <c r="W2696" s="48"/>
      <c r="X2696" s="48"/>
      <c r="Y2696" s="48"/>
      <c r="Z2696" s="48"/>
    </row>
    <row r="2697" spans="2:26" x14ac:dyDescent="0.2">
      <c r="B2697" s="48"/>
      <c r="C2697" s="48"/>
      <c r="D2697" s="48"/>
      <c r="E2697" s="48"/>
      <c r="F2697" s="48"/>
      <c r="G2697" s="48"/>
      <c r="H2697" s="48"/>
      <c r="I2697" s="48"/>
      <c r="J2697" s="48"/>
      <c r="K2697" s="48"/>
      <c r="L2697" s="50"/>
      <c r="M2697" s="50"/>
      <c r="N2697" s="48"/>
      <c r="O2697" s="48"/>
      <c r="P2697" s="48"/>
      <c r="Q2697" s="48"/>
      <c r="R2697" s="48"/>
      <c r="S2697" s="49"/>
      <c r="T2697" s="49"/>
      <c r="U2697" s="49"/>
      <c r="V2697" s="48"/>
      <c r="W2697" s="48"/>
      <c r="X2697" s="48"/>
      <c r="Y2697" s="48"/>
      <c r="Z2697" s="48"/>
    </row>
    <row r="2698" spans="2:26" x14ac:dyDescent="0.2">
      <c r="B2698" s="48"/>
      <c r="C2698" s="48"/>
      <c r="D2698" s="48"/>
      <c r="E2698" s="48"/>
      <c r="F2698" s="48"/>
      <c r="G2698" s="48"/>
      <c r="H2698" s="48"/>
      <c r="I2698" s="48"/>
      <c r="J2698" s="48"/>
      <c r="K2698" s="48"/>
      <c r="L2698" s="50"/>
      <c r="M2698" s="50"/>
      <c r="N2698" s="48"/>
      <c r="O2698" s="48"/>
      <c r="P2698" s="48"/>
      <c r="Q2698" s="48"/>
      <c r="R2698" s="48"/>
      <c r="S2698" s="49"/>
      <c r="T2698" s="49"/>
      <c r="U2698" s="49"/>
      <c r="V2698" s="48"/>
      <c r="W2698" s="48"/>
      <c r="X2698" s="48"/>
      <c r="Y2698" s="48"/>
      <c r="Z2698" s="48"/>
    </row>
    <row r="2699" spans="2:26" x14ac:dyDescent="0.2">
      <c r="B2699" s="48"/>
      <c r="C2699" s="48"/>
      <c r="D2699" s="48"/>
      <c r="E2699" s="48"/>
      <c r="F2699" s="48"/>
      <c r="G2699" s="48"/>
      <c r="H2699" s="48"/>
      <c r="I2699" s="48"/>
      <c r="J2699" s="48"/>
      <c r="K2699" s="48"/>
      <c r="L2699" s="50"/>
      <c r="M2699" s="50"/>
      <c r="N2699" s="48"/>
      <c r="O2699" s="48"/>
      <c r="P2699" s="48"/>
      <c r="Q2699" s="48"/>
      <c r="R2699" s="48"/>
      <c r="S2699" s="49"/>
      <c r="T2699" s="49"/>
      <c r="U2699" s="49"/>
      <c r="V2699" s="48"/>
      <c r="W2699" s="48"/>
      <c r="X2699" s="48"/>
      <c r="Y2699" s="48"/>
      <c r="Z2699" s="48"/>
    </row>
    <row r="2700" spans="2:26" x14ac:dyDescent="0.2">
      <c r="B2700" s="48"/>
      <c r="C2700" s="48"/>
      <c r="D2700" s="48"/>
      <c r="E2700" s="48"/>
      <c r="F2700" s="48"/>
      <c r="G2700" s="48"/>
      <c r="H2700" s="48"/>
      <c r="I2700" s="48"/>
      <c r="J2700" s="48"/>
      <c r="K2700" s="48"/>
      <c r="L2700" s="50"/>
      <c r="M2700" s="50"/>
      <c r="N2700" s="48"/>
      <c r="O2700" s="48"/>
      <c r="P2700" s="48"/>
      <c r="Q2700" s="48"/>
      <c r="R2700" s="48"/>
      <c r="S2700" s="49"/>
      <c r="T2700" s="49"/>
      <c r="U2700" s="49"/>
      <c r="V2700" s="48"/>
      <c r="W2700" s="48"/>
      <c r="X2700" s="48"/>
      <c r="Y2700" s="48"/>
      <c r="Z2700" s="48"/>
    </row>
    <row r="2701" spans="2:26" x14ac:dyDescent="0.2">
      <c r="B2701" s="48"/>
      <c r="C2701" s="48"/>
      <c r="D2701" s="48"/>
      <c r="E2701" s="48"/>
      <c r="F2701" s="48"/>
      <c r="G2701" s="48"/>
      <c r="H2701" s="48"/>
      <c r="I2701" s="48"/>
      <c r="J2701" s="48"/>
      <c r="K2701" s="48"/>
      <c r="L2701" s="50"/>
      <c r="M2701" s="50"/>
      <c r="N2701" s="48"/>
      <c r="O2701" s="48"/>
      <c r="P2701" s="48"/>
      <c r="Q2701" s="48"/>
      <c r="R2701" s="48"/>
      <c r="S2701" s="49"/>
      <c r="T2701" s="49"/>
      <c r="U2701" s="49"/>
      <c r="V2701" s="48"/>
      <c r="W2701" s="48"/>
      <c r="X2701" s="48"/>
      <c r="Y2701" s="48"/>
      <c r="Z2701" s="48"/>
    </row>
    <row r="2702" spans="2:26" x14ac:dyDescent="0.2">
      <c r="B2702" s="48"/>
      <c r="C2702" s="48"/>
      <c r="D2702" s="48"/>
      <c r="E2702" s="48"/>
      <c r="F2702" s="48"/>
      <c r="G2702" s="48"/>
      <c r="H2702" s="48"/>
      <c r="I2702" s="48"/>
      <c r="J2702" s="48"/>
      <c r="K2702" s="48"/>
      <c r="L2702" s="50"/>
      <c r="M2702" s="50"/>
      <c r="N2702" s="48"/>
      <c r="O2702" s="48"/>
      <c r="P2702" s="48"/>
      <c r="Q2702" s="48"/>
      <c r="R2702" s="48"/>
      <c r="S2702" s="49"/>
      <c r="T2702" s="49"/>
      <c r="U2702" s="49"/>
      <c r="V2702" s="48"/>
      <c r="W2702" s="48"/>
      <c r="X2702" s="48"/>
      <c r="Y2702" s="48"/>
      <c r="Z2702" s="48"/>
    </row>
    <row r="2703" spans="2:26" x14ac:dyDescent="0.2">
      <c r="B2703" s="48"/>
      <c r="C2703" s="48"/>
      <c r="D2703" s="48"/>
      <c r="E2703" s="48"/>
      <c r="F2703" s="48"/>
      <c r="G2703" s="48"/>
      <c r="H2703" s="48"/>
      <c r="I2703" s="48"/>
      <c r="J2703" s="48"/>
      <c r="K2703" s="48"/>
      <c r="L2703" s="50"/>
      <c r="M2703" s="50"/>
      <c r="N2703" s="48"/>
      <c r="O2703" s="48"/>
      <c r="P2703" s="48"/>
      <c r="Q2703" s="48"/>
      <c r="R2703" s="48"/>
      <c r="S2703" s="49"/>
      <c r="T2703" s="49"/>
      <c r="U2703" s="49"/>
      <c r="V2703" s="48"/>
      <c r="W2703" s="48"/>
      <c r="X2703" s="48"/>
      <c r="Y2703" s="48"/>
      <c r="Z2703" s="48"/>
    </row>
    <row r="2704" spans="2:26" x14ac:dyDescent="0.2">
      <c r="B2704" s="48"/>
      <c r="C2704" s="48"/>
      <c r="D2704" s="48"/>
      <c r="E2704" s="48"/>
      <c r="F2704" s="48"/>
      <c r="G2704" s="48"/>
      <c r="H2704" s="48"/>
      <c r="I2704" s="48"/>
      <c r="J2704" s="48"/>
      <c r="K2704" s="48"/>
      <c r="L2704" s="50"/>
      <c r="M2704" s="50"/>
      <c r="N2704" s="48"/>
      <c r="O2704" s="48"/>
      <c r="P2704" s="48"/>
      <c r="Q2704" s="48"/>
      <c r="R2704" s="48"/>
      <c r="S2704" s="49"/>
      <c r="T2704" s="49"/>
      <c r="U2704" s="49"/>
      <c r="V2704" s="48"/>
      <c r="W2704" s="48"/>
      <c r="X2704" s="48"/>
      <c r="Y2704" s="48"/>
      <c r="Z2704" s="48"/>
    </row>
    <row r="2705" spans="2:26" x14ac:dyDescent="0.2">
      <c r="B2705" s="48"/>
      <c r="C2705" s="48"/>
      <c r="D2705" s="48"/>
      <c r="E2705" s="48"/>
      <c r="F2705" s="48"/>
      <c r="G2705" s="48"/>
      <c r="H2705" s="48"/>
      <c r="I2705" s="48"/>
      <c r="J2705" s="48"/>
      <c r="K2705" s="48"/>
      <c r="L2705" s="50"/>
      <c r="M2705" s="50"/>
      <c r="N2705" s="48"/>
      <c r="O2705" s="48"/>
      <c r="P2705" s="48"/>
      <c r="Q2705" s="48"/>
      <c r="R2705" s="48"/>
      <c r="S2705" s="49"/>
      <c r="T2705" s="49"/>
      <c r="U2705" s="49"/>
      <c r="V2705" s="48"/>
      <c r="W2705" s="48"/>
      <c r="X2705" s="48"/>
      <c r="Y2705" s="48"/>
      <c r="Z2705" s="48"/>
    </row>
    <row r="2706" spans="2:26" x14ac:dyDescent="0.2">
      <c r="B2706" s="48"/>
      <c r="C2706" s="48"/>
      <c r="D2706" s="48"/>
      <c r="E2706" s="48"/>
      <c r="F2706" s="48"/>
      <c r="G2706" s="48"/>
      <c r="H2706" s="48"/>
      <c r="I2706" s="48"/>
      <c r="J2706" s="48"/>
      <c r="K2706" s="48"/>
      <c r="L2706" s="50"/>
      <c r="M2706" s="50"/>
      <c r="N2706" s="48"/>
      <c r="O2706" s="48"/>
      <c r="P2706" s="48"/>
      <c r="Q2706" s="48"/>
      <c r="R2706" s="48"/>
      <c r="S2706" s="49"/>
      <c r="T2706" s="49"/>
      <c r="U2706" s="49"/>
      <c r="V2706" s="48"/>
      <c r="W2706" s="48"/>
      <c r="X2706" s="48"/>
      <c r="Y2706" s="48"/>
      <c r="Z2706" s="48"/>
    </row>
    <row r="2707" spans="2:26" x14ac:dyDescent="0.2">
      <c r="B2707" s="48"/>
      <c r="C2707" s="48"/>
      <c r="D2707" s="48"/>
      <c r="E2707" s="48"/>
      <c r="F2707" s="48"/>
      <c r="G2707" s="48"/>
      <c r="H2707" s="48"/>
      <c r="I2707" s="48"/>
      <c r="J2707" s="48"/>
      <c r="K2707" s="48"/>
      <c r="L2707" s="50"/>
      <c r="M2707" s="50"/>
      <c r="N2707" s="48"/>
      <c r="O2707" s="48"/>
      <c r="P2707" s="48"/>
      <c r="Q2707" s="48"/>
      <c r="R2707" s="48"/>
      <c r="S2707" s="49"/>
      <c r="T2707" s="49"/>
      <c r="U2707" s="49"/>
      <c r="V2707" s="48"/>
      <c r="W2707" s="48"/>
      <c r="X2707" s="48"/>
      <c r="Y2707" s="48"/>
      <c r="Z2707" s="48"/>
    </row>
    <row r="2708" spans="2:26" x14ac:dyDescent="0.2">
      <c r="B2708" s="48"/>
      <c r="C2708" s="48"/>
      <c r="D2708" s="48"/>
      <c r="E2708" s="48"/>
      <c r="F2708" s="48"/>
      <c r="G2708" s="48"/>
      <c r="H2708" s="48"/>
      <c r="I2708" s="48"/>
      <c r="J2708" s="48"/>
      <c r="K2708" s="48"/>
      <c r="L2708" s="50"/>
      <c r="M2708" s="50"/>
      <c r="N2708" s="48"/>
      <c r="O2708" s="48"/>
      <c r="P2708" s="48"/>
      <c r="Q2708" s="48"/>
      <c r="R2708" s="48"/>
      <c r="S2708" s="49"/>
      <c r="T2708" s="49"/>
      <c r="U2708" s="49"/>
      <c r="V2708" s="48"/>
      <c r="W2708" s="48"/>
      <c r="X2708" s="48"/>
      <c r="Y2708" s="48"/>
      <c r="Z2708" s="48"/>
    </row>
    <row r="2709" spans="2:26" x14ac:dyDescent="0.2">
      <c r="B2709" s="48"/>
      <c r="C2709" s="48"/>
      <c r="D2709" s="48"/>
      <c r="E2709" s="48"/>
      <c r="F2709" s="48"/>
      <c r="G2709" s="48"/>
      <c r="H2709" s="48"/>
      <c r="I2709" s="48"/>
      <c r="J2709" s="48"/>
      <c r="K2709" s="48"/>
      <c r="L2709" s="50"/>
      <c r="M2709" s="50"/>
      <c r="N2709" s="48"/>
      <c r="O2709" s="48"/>
      <c r="P2709" s="48"/>
      <c r="Q2709" s="48"/>
      <c r="R2709" s="48"/>
      <c r="S2709" s="49"/>
      <c r="T2709" s="49"/>
      <c r="U2709" s="49"/>
      <c r="V2709" s="48"/>
      <c r="W2709" s="48"/>
      <c r="X2709" s="48"/>
      <c r="Y2709" s="48"/>
      <c r="Z2709" s="48"/>
    </row>
    <row r="2710" spans="2:26" x14ac:dyDescent="0.2">
      <c r="B2710" s="48"/>
      <c r="C2710" s="48"/>
      <c r="D2710" s="48"/>
      <c r="E2710" s="48"/>
      <c r="F2710" s="48"/>
      <c r="G2710" s="48"/>
      <c r="H2710" s="48"/>
      <c r="I2710" s="48"/>
      <c r="J2710" s="48"/>
      <c r="K2710" s="48"/>
      <c r="L2710" s="50"/>
      <c r="M2710" s="50"/>
      <c r="N2710" s="48"/>
      <c r="O2710" s="48"/>
      <c r="P2710" s="48"/>
      <c r="Q2710" s="48"/>
      <c r="R2710" s="48"/>
      <c r="S2710" s="49"/>
      <c r="T2710" s="49"/>
      <c r="U2710" s="49"/>
      <c r="V2710" s="48"/>
      <c r="W2710" s="48"/>
      <c r="X2710" s="48"/>
      <c r="Y2710" s="48"/>
      <c r="Z2710" s="48"/>
    </row>
    <row r="2711" spans="2:26" x14ac:dyDescent="0.2">
      <c r="B2711" s="48"/>
      <c r="C2711" s="48"/>
      <c r="D2711" s="48"/>
      <c r="E2711" s="48"/>
      <c r="F2711" s="48"/>
      <c r="G2711" s="48"/>
      <c r="H2711" s="48"/>
      <c r="I2711" s="48"/>
      <c r="J2711" s="48"/>
      <c r="K2711" s="48"/>
      <c r="L2711" s="50"/>
      <c r="M2711" s="50"/>
      <c r="N2711" s="48"/>
      <c r="O2711" s="48"/>
      <c r="P2711" s="48"/>
      <c r="Q2711" s="48"/>
      <c r="R2711" s="48"/>
      <c r="S2711" s="49"/>
      <c r="T2711" s="49"/>
      <c r="U2711" s="49"/>
      <c r="V2711" s="48"/>
      <c r="W2711" s="48"/>
      <c r="X2711" s="48"/>
      <c r="Y2711" s="48"/>
      <c r="Z2711" s="48"/>
    </row>
    <row r="2712" spans="2:26" x14ac:dyDescent="0.2">
      <c r="B2712" s="48"/>
      <c r="C2712" s="48"/>
      <c r="D2712" s="48"/>
      <c r="E2712" s="48"/>
      <c r="F2712" s="48"/>
      <c r="G2712" s="48"/>
      <c r="H2712" s="48"/>
      <c r="I2712" s="48"/>
      <c r="J2712" s="48"/>
      <c r="K2712" s="48"/>
      <c r="L2712" s="50"/>
      <c r="M2712" s="50"/>
      <c r="N2712" s="48"/>
      <c r="O2712" s="48"/>
      <c r="P2712" s="48"/>
      <c r="Q2712" s="48"/>
      <c r="R2712" s="48"/>
      <c r="S2712" s="49"/>
      <c r="T2712" s="49"/>
      <c r="U2712" s="49"/>
      <c r="V2712" s="48"/>
      <c r="W2712" s="48"/>
      <c r="X2712" s="48"/>
      <c r="Y2712" s="48"/>
      <c r="Z2712" s="48"/>
    </row>
    <row r="2713" spans="2:26" x14ac:dyDescent="0.2">
      <c r="B2713" s="48"/>
      <c r="C2713" s="48"/>
      <c r="D2713" s="48"/>
      <c r="E2713" s="48"/>
      <c r="F2713" s="48"/>
      <c r="G2713" s="48"/>
      <c r="H2713" s="48"/>
      <c r="I2713" s="48"/>
      <c r="J2713" s="48"/>
      <c r="K2713" s="48"/>
      <c r="L2713" s="50"/>
      <c r="M2713" s="50"/>
      <c r="N2713" s="48"/>
      <c r="O2713" s="48"/>
      <c r="P2713" s="48"/>
      <c r="Q2713" s="48"/>
      <c r="R2713" s="48"/>
      <c r="S2713" s="49"/>
      <c r="T2713" s="49"/>
      <c r="U2713" s="49"/>
      <c r="V2713" s="48"/>
      <c r="W2713" s="48"/>
      <c r="X2713" s="48"/>
      <c r="Y2713" s="48"/>
      <c r="Z2713" s="48"/>
    </row>
    <row r="2714" spans="2:26" x14ac:dyDescent="0.2">
      <c r="B2714" s="48"/>
      <c r="C2714" s="48"/>
      <c r="D2714" s="48"/>
      <c r="E2714" s="48"/>
      <c r="F2714" s="48"/>
      <c r="G2714" s="48"/>
      <c r="H2714" s="48"/>
      <c r="I2714" s="48"/>
      <c r="J2714" s="48"/>
      <c r="K2714" s="48"/>
      <c r="L2714" s="50"/>
      <c r="M2714" s="50"/>
      <c r="N2714" s="48"/>
      <c r="O2714" s="48"/>
      <c r="P2714" s="48"/>
      <c r="Q2714" s="48"/>
      <c r="R2714" s="48"/>
      <c r="S2714" s="49"/>
      <c r="T2714" s="49"/>
      <c r="U2714" s="49"/>
      <c r="V2714" s="48"/>
      <c r="W2714" s="48"/>
      <c r="X2714" s="48"/>
      <c r="Y2714" s="48"/>
      <c r="Z2714" s="48"/>
    </row>
    <row r="2715" spans="2:26" x14ac:dyDescent="0.2">
      <c r="B2715" s="48"/>
      <c r="C2715" s="48"/>
      <c r="D2715" s="48"/>
      <c r="E2715" s="48"/>
      <c r="F2715" s="48"/>
      <c r="G2715" s="48"/>
      <c r="H2715" s="48"/>
      <c r="I2715" s="48"/>
      <c r="J2715" s="48"/>
      <c r="K2715" s="48"/>
      <c r="L2715" s="50"/>
      <c r="M2715" s="50"/>
      <c r="N2715" s="48"/>
      <c r="O2715" s="48"/>
      <c r="P2715" s="48"/>
      <c r="Q2715" s="48"/>
      <c r="R2715" s="48"/>
      <c r="S2715" s="49"/>
      <c r="T2715" s="49"/>
      <c r="U2715" s="49"/>
      <c r="V2715" s="48"/>
      <c r="W2715" s="48"/>
      <c r="X2715" s="48"/>
      <c r="Y2715" s="48"/>
      <c r="Z2715" s="48"/>
    </row>
    <row r="2716" spans="2:26" x14ac:dyDescent="0.2">
      <c r="B2716" s="48"/>
      <c r="C2716" s="48"/>
      <c r="D2716" s="48"/>
      <c r="E2716" s="48"/>
      <c r="F2716" s="48"/>
      <c r="G2716" s="48"/>
      <c r="H2716" s="48"/>
      <c r="I2716" s="48"/>
      <c r="J2716" s="48"/>
      <c r="K2716" s="48"/>
      <c r="L2716" s="50"/>
      <c r="M2716" s="50"/>
      <c r="N2716" s="48"/>
      <c r="O2716" s="48"/>
      <c r="P2716" s="48"/>
      <c r="Q2716" s="48"/>
      <c r="R2716" s="48"/>
      <c r="S2716" s="49"/>
      <c r="T2716" s="49"/>
      <c r="U2716" s="49"/>
      <c r="V2716" s="48"/>
      <c r="W2716" s="48"/>
      <c r="X2716" s="48"/>
      <c r="Y2716" s="48"/>
      <c r="Z2716" s="48"/>
    </row>
    <row r="2717" spans="2:26" x14ac:dyDescent="0.2">
      <c r="B2717" s="48"/>
      <c r="C2717" s="48"/>
      <c r="D2717" s="48"/>
      <c r="E2717" s="48"/>
      <c r="F2717" s="48"/>
      <c r="G2717" s="48"/>
      <c r="H2717" s="48"/>
      <c r="I2717" s="48"/>
      <c r="J2717" s="48"/>
      <c r="K2717" s="48"/>
      <c r="L2717" s="50"/>
      <c r="M2717" s="50"/>
      <c r="N2717" s="48"/>
      <c r="O2717" s="48"/>
      <c r="P2717" s="48"/>
      <c r="Q2717" s="48"/>
      <c r="R2717" s="48"/>
      <c r="S2717" s="49"/>
      <c r="T2717" s="49"/>
      <c r="U2717" s="49"/>
      <c r="V2717" s="48"/>
      <c r="W2717" s="48"/>
      <c r="X2717" s="48"/>
      <c r="Y2717" s="48"/>
      <c r="Z2717" s="48"/>
    </row>
    <row r="2718" spans="2:26" x14ac:dyDescent="0.2">
      <c r="B2718" s="48"/>
      <c r="C2718" s="48"/>
      <c r="D2718" s="48"/>
      <c r="E2718" s="48"/>
      <c r="F2718" s="48"/>
      <c r="G2718" s="48"/>
      <c r="H2718" s="48"/>
      <c r="I2718" s="48"/>
      <c r="J2718" s="48"/>
      <c r="K2718" s="48"/>
      <c r="L2718" s="50"/>
      <c r="M2718" s="50"/>
      <c r="N2718" s="48"/>
      <c r="O2718" s="48"/>
      <c r="P2718" s="48"/>
      <c r="Q2718" s="48"/>
      <c r="R2718" s="48"/>
      <c r="S2718" s="49"/>
      <c r="T2718" s="49"/>
      <c r="U2718" s="49"/>
      <c r="V2718" s="48"/>
      <c r="W2718" s="48"/>
      <c r="X2718" s="48"/>
      <c r="Y2718" s="48"/>
      <c r="Z2718" s="48"/>
    </row>
    <row r="2719" spans="2:26" x14ac:dyDescent="0.2">
      <c r="B2719" s="48"/>
      <c r="C2719" s="48"/>
      <c r="D2719" s="48"/>
      <c r="E2719" s="48"/>
      <c r="F2719" s="48"/>
      <c r="G2719" s="48"/>
      <c r="H2719" s="48"/>
      <c r="I2719" s="48"/>
      <c r="J2719" s="48"/>
      <c r="K2719" s="48"/>
      <c r="L2719" s="50"/>
      <c r="M2719" s="50"/>
      <c r="N2719" s="48"/>
      <c r="O2719" s="48"/>
      <c r="P2719" s="48"/>
      <c r="Q2719" s="48"/>
      <c r="R2719" s="48"/>
      <c r="S2719" s="49"/>
      <c r="T2719" s="49"/>
      <c r="U2719" s="49"/>
      <c r="V2719" s="48"/>
      <c r="W2719" s="48"/>
      <c r="X2719" s="48"/>
      <c r="Y2719" s="48"/>
      <c r="Z2719" s="48"/>
    </row>
    <row r="2720" spans="2:26" x14ac:dyDescent="0.2">
      <c r="B2720" s="48"/>
      <c r="C2720" s="48"/>
      <c r="D2720" s="48"/>
      <c r="E2720" s="48"/>
      <c r="F2720" s="48"/>
      <c r="G2720" s="48"/>
      <c r="H2720" s="48"/>
      <c r="I2720" s="48"/>
      <c r="J2720" s="48"/>
      <c r="K2720" s="48"/>
      <c r="L2720" s="50"/>
      <c r="M2720" s="50"/>
      <c r="N2720" s="48"/>
      <c r="O2720" s="48"/>
      <c r="P2720" s="48"/>
      <c r="Q2720" s="48"/>
      <c r="R2720" s="48"/>
      <c r="S2720" s="49"/>
      <c r="T2720" s="49"/>
      <c r="U2720" s="49"/>
      <c r="V2720" s="48"/>
      <c r="W2720" s="48"/>
      <c r="X2720" s="48"/>
      <c r="Y2720" s="48"/>
      <c r="Z2720" s="48"/>
    </row>
    <row r="2721" spans="2:26" x14ac:dyDescent="0.2">
      <c r="B2721" s="48"/>
      <c r="C2721" s="48"/>
      <c r="D2721" s="48"/>
      <c r="E2721" s="48"/>
      <c r="F2721" s="48"/>
      <c r="G2721" s="48"/>
      <c r="H2721" s="48"/>
      <c r="I2721" s="48"/>
      <c r="J2721" s="48"/>
      <c r="K2721" s="48"/>
      <c r="L2721" s="50"/>
      <c r="M2721" s="50"/>
      <c r="N2721" s="48"/>
      <c r="O2721" s="48"/>
      <c r="P2721" s="48"/>
      <c r="Q2721" s="48"/>
      <c r="R2721" s="48"/>
      <c r="S2721" s="49"/>
      <c r="T2721" s="49"/>
      <c r="U2721" s="49"/>
      <c r="V2721" s="48"/>
      <c r="W2721" s="48"/>
      <c r="X2721" s="48"/>
      <c r="Y2721" s="48"/>
      <c r="Z2721" s="48"/>
    </row>
    <row r="2722" spans="2:26" x14ac:dyDescent="0.2">
      <c r="B2722" s="48"/>
      <c r="C2722" s="48"/>
      <c r="D2722" s="48"/>
      <c r="E2722" s="48"/>
      <c r="F2722" s="48"/>
      <c r="G2722" s="48"/>
      <c r="H2722" s="48"/>
      <c r="I2722" s="48"/>
      <c r="J2722" s="48"/>
      <c r="K2722" s="48"/>
      <c r="L2722" s="50"/>
      <c r="M2722" s="50"/>
      <c r="N2722" s="48"/>
      <c r="O2722" s="48"/>
      <c r="P2722" s="48"/>
      <c r="Q2722" s="48"/>
      <c r="R2722" s="48"/>
      <c r="S2722" s="49"/>
      <c r="T2722" s="49"/>
      <c r="U2722" s="49"/>
      <c r="V2722" s="48"/>
      <c r="W2722" s="48"/>
      <c r="X2722" s="48"/>
      <c r="Y2722" s="48"/>
      <c r="Z2722" s="48"/>
    </row>
    <row r="2723" spans="2:26" x14ac:dyDescent="0.2">
      <c r="B2723" s="48"/>
      <c r="C2723" s="48"/>
      <c r="D2723" s="48"/>
      <c r="E2723" s="48"/>
      <c r="F2723" s="48"/>
      <c r="G2723" s="48"/>
      <c r="H2723" s="48"/>
      <c r="I2723" s="48"/>
      <c r="J2723" s="48"/>
      <c r="K2723" s="48"/>
      <c r="L2723" s="50"/>
      <c r="M2723" s="50"/>
      <c r="N2723" s="48"/>
      <c r="O2723" s="48"/>
      <c r="P2723" s="48"/>
      <c r="Q2723" s="48"/>
      <c r="R2723" s="48"/>
      <c r="S2723" s="49"/>
      <c r="T2723" s="49"/>
      <c r="U2723" s="49"/>
      <c r="V2723" s="48"/>
      <c r="W2723" s="48"/>
      <c r="X2723" s="48"/>
      <c r="Y2723" s="48"/>
      <c r="Z2723" s="48"/>
    </row>
    <row r="2724" spans="2:26" x14ac:dyDescent="0.2">
      <c r="B2724" s="48"/>
      <c r="C2724" s="48"/>
      <c r="D2724" s="48"/>
      <c r="E2724" s="48"/>
      <c r="F2724" s="48"/>
      <c r="G2724" s="48"/>
      <c r="H2724" s="48"/>
      <c r="I2724" s="48"/>
      <c r="J2724" s="48"/>
      <c r="K2724" s="48"/>
      <c r="L2724" s="50"/>
      <c r="M2724" s="50"/>
      <c r="N2724" s="48"/>
      <c r="O2724" s="48"/>
      <c r="P2724" s="48"/>
      <c r="Q2724" s="48"/>
      <c r="R2724" s="48"/>
      <c r="S2724" s="49"/>
      <c r="T2724" s="49"/>
      <c r="U2724" s="49"/>
      <c r="V2724" s="48"/>
      <c r="W2724" s="48"/>
      <c r="X2724" s="48"/>
      <c r="Y2724" s="48"/>
      <c r="Z2724" s="48"/>
    </row>
    <row r="2725" spans="2:26" x14ac:dyDescent="0.2">
      <c r="B2725" s="48"/>
      <c r="C2725" s="48"/>
      <c r="D2725" s="48"/>
      <c r="E2725" s="48"/>
      <c r="F2725" s="48"/>
      <c r="G2725" s="48"/>
      <c r="H2725" s="48"/>
      <c r="I2725" s="48"/>
      <c r="J2725" s="48"/>
      <c r="K2725" s="48"/>
      <c r="L2725" s="50"/>
      <c r="M2725" s="50"/>
      <c r="N2725" s="48"/>
      <c r="O2725" s="48"/>
      <c r="P2725" s="48"/>
      <c r="Q2725" s="48"/>
      <c r="R2725" s="48"/>
      <c r="S2725" s="49"/>
      <c r="T2725" s="49"/>
      <c r="U2725" s="49"/>
      <c r="V2725" s="48"/>
      <c r="W2725" s="48"/>
      <c r="X2725" s="48"/>
      <c r="Y2725" s="48"/>
      <c r="Z2725" s="48"/>
    </row>
    <row r="2726" spans="2:26" x14ac:dyDescent="0.2">
      <c r="B2726" s="48"/>
      <c r="C2726" s="48"/>
      <c r="D2726" s="48"/>
      <c r="E2726" s="48"/>
      <c r="F2726" s="48"/>
      <c r="G2726" s="48"/>
      <c r="H2726" s="48"/>
      <c r="I2726" s="48"/>
      <c r="J2726" s="48"/>
      <c r="K2726" s="48"/>
      <c r="L2726" s="50"/>
      <c r="M2726" s="50"/>
      <c r="N2726" s="48"/>
      <c r="O2726" s="48"/>
      <c r="P2726" s="48"/>
      <c r="Q2726" s="48"/>
      <c r="R2726" s="48"/>
      <c r="S2726" s="49"/>
      <c r="T2726" s="49"/>
      <c r="U2726" s="49"/>
      <c r="V2726" s="48"/>
      <c r="W2726" s="48"/>
      <c r="X2726" s="48"/>
      <c r="Y2726" s="48"/>
      <c r="Z2726" s="48"/>
    </row>
    <row r="2727" spans="2:26" x14ac:dyDescent="0.2">
      <c r="B2727" s="48"/>
      <c r="C2727" s="48"/>
      <c r="D2727" s="48"/>
      <c r="E2727" s="48"/>
      <c r="F2727" s="48"/>
      <c r="G2727" s="48"/>
      <c r="H2727" s="48"/>
      <c r="I2727" s="48"/>
      <c r="J2727" s="48"/>
      <c r="K2727" s="48"/>
      <c r="L2727" s="50"/>
      <c r="M2727" s="50"/>
      <c r="N2727" s="48"/>
      <c r="O2727" s="48"/>
      <c r="P2727" s="48"/>
      <c r="Q2727" s="48"/>
      <c r="R2727" s="48"/>
      <c r="S2727" s="49"/>
      <c r="T2727" s="49"/>
      <c r="U2727" s="49"/>
      <c r="V2727" s="48"/>
      <c r="W2727" s="48"/>
      <c r="X2727" s="48"/>
      <c r="Y2727" s="48"/>
      <c r="Z2727" s="48"/>
    </row>
    <row r="2728" spans="2:26" x14ac:dyDescent="0.2">
      <c r="B2728" s="48"/>
      <c r="C2728" s="48"/>
      <c r="D2728" s="48"/>
      <c r="E2728" s="48"/>
      <c r="F2728" s="48"/>
      <c r="G2728" s="48"/>
      <c r="H2728" s="48"/>
      <c r="I2728" s="48"/>
      <c r="J2728" s="48"/>
      <c r="K2728" s="48"/>
      <c r="L2728" s="50"/>
      <c r="M2728" s="50"/>
      <c r="N2728" s="48"/>
      <c r="O2728" s="48"/>
      <c r="P2728" s="48"/>
      <c r="Q2728" s="48"/>
      <c r="R2728" s="48"/>
      <c r="S2728" s="49"/>
      <c r="T2728" s="49"/>
      <c r="U2728" s="49"/>
      <c r="V2728" s="48"/>
      <c r="W2728" s="48"/>
      <c r="X2728" s="48"/>
      <c r="Y2728" s="48"/>
      <c r="Z2728" s="48"/>
    </row>
    <row r="2729" spans="2:26" x14ac:dyDescent="0.2">
      <c r="B2729" s="48"/>
      <c r="C2729" s="48"/>
      <c r="D2729" s="48"/>
      <c r="E2729" s="48"/>
      <c r="F2729" s="48"/>
      <c r="G2729" s="48"/>
      <c r="H2729" s="48"/>
      <c r="I2729" s="48"/>
      <c r="J2729" s="48"/>
      <c r="K2729" s="48"/>
      <c r="L2729" s="50"/>
      <c r="M2729" s="50"/>
      <c r="N2729" s="48"/>
      <c r="O2729" s="48"/>
      <c r="P2729" s="48"/>
      <c r="Q2729" s="48"/>
      <c r="R2729" s="48"/>
      <c r="S2729" s="49"/>
      <c r="T2729" s="49"/>
      <c r="U2729" s="49"/>
      <c r="V2729" s="48"/>
      <c r="W2729" s="48"/>
      <c r="X2729" s="48"/>
      <c r="Y2729" s="48"/>
      <c r="Z2729" s="48"/>
    </row>
    <row r="2730" spans="2:26" x14ac:dyDescent="0.2">
      <c r="B2730" s="48"/>
      <c r="C2730" s="48"/>
      <c r="D2730" s="48"/>
      <c r="E2730" s="48"/>
      <c r="F2730" s="48"/>
      <c r="G2730" s="48"/>
      <c r="H2730" s="48"/>
      <c r="I2730" s="48"/>
      <c r="J2730" s="48"/>
      <c r="K2730" s="48"/>
      <c r="L2730" s="50"/>
      <c r="M2730" s="50"/>
      <c r="N2730" s="48"/>
      <c r="O2730" s="48"/>
      <c r="P2730" s="48"/>
      <c r="Q2730" s="48"/>
      <c r="R2730" s="48"/>
      <c r="S2730" s="49"/>
      <c r="T2730" s="49"/>
      <c r="U2730" s="49"/>
      <c r="V2730" s="48"/>
      <c r="W2730" s="48"/>
      <c r="X2730" s="48"/>
      <c r="Y2730" s="48"/>
      <c r="Z2730" s="48"/>
    </row>
    <row r="2731" spans="2:26" x14ac:dyDescent="0.2">
      <c r="B2731" s="48"/>
      <c r="C2731" s="48"/>
      <c r="D2731" s="48"/>
      <c r="E2731" s="48"/>
      <c r="F2731" s="48"/>
      <c r="G2731" s="48"/>
      <c r="H2731" s="48"/>
      <c r="I2731" s="48"/>
      <c r="J2731" s="48"/>
      <c r="K2731" s="48"/>
      <c r="L2731" s="50"/>
      <c r="M2731" s="50"/>
      <c r="N2731" s="48"/>
      <c r="O2731" s="48"/>
      <c r="P2731" s="48"/>
      <c r="Q2731" s="48"/>
      <c r="R2731" s="48"/>
      <c r="S2731" s="49"/>
      <c r="T2731" s="49"/>
      <c r="U2731" s="49"/>
      <c r="V2731" s="48"/>
      <c r="W2731" s="48"/>
      <c r="X2731" s="48"/>
      <c r="Y2731" s="48"/>
      <c r="Z2731" s="48"/>
    </row>
    <row r="2732" spans="2:26" x14ac:dyDescent="0.2">
      <c r="B2732" s="48"/>
      <c r="C2732" s="48"/>
      <c r="D2732" s="48"/>
      <c r="E2732" s="48"/>
      <c r="F2732" s="48"/>
      <c r="G2732" s="48"/>
      <c r="H2732" s="48"/>
      <c r="I2732" s="48"/>
      <c r="J2732" s="48"/>
      <c r="K2732" s="48"/>
      <c r="L2732" s="50"/>
      <c r="M2732" s="50"/>
      <c r="N2732" s="48"/>
      <c r="O2732" s="48"/>
      <c r="P2732" s="48"/>
      <c r="Q2732" s="48"/>
      <c r="R2732" s="48"/>
      <c r="S2732" s="49"/>
      <c r="T2732" s="49"/>
      <c r="U2732" s="49"/>
      <c r="V2732" s="48"/>
      <c r="W2732" s="48"/>
      <c r="X2732" s="48"/>
      <c r="Y2732" s="48"/>
      <c r="Z2732" s="48"/>
    </row>
    <row r="2733" spans="2:26" x14ac:dyDescent="0.2">
      <c r="B2733" s="48"/>
      <c r="C2733" s="48"/>
      <c r="D2733" s="48"/>
      <c r="E2733" s="48"/>
      <c r="F2733" s="48"/>
      <c r="G2733" s="48"/>
      <c r="H2733" s="48"/>
      <c r="I2733" s="48"/>
      <c r="J2733" s="48"/>
      <c r="K2733" s="48"/>
      <c r="L2733" s="50"/>
      <c r="M2733" s="50"/>
      <c r="N2733" s="48"/>
      <c r="O2733" s="48"/>
      <c r="P2733" s="48"/>
      <c r="Q2733" s="48"/>
      <c r="R2733" s="48"/>
      <c r="S2733" s="49"/>
      <c r="T2733" s="49"/>
      <c r="U2733" s="49"/>
      <c r="V2733" s="48"/>
      <c r="W2733" s="48"/>
      <c r="X2733" s="48"/>
      <c r="Y2733" s="48"/>
      <c r="Z2733" s="48"/>
    </row>
    <row r="2734" spans="2:26" x14ac:dyDescent="0.2">
      <c r="B2734" s="48"/>
      <c r="C2734" s="48"/>
      <c r="D2734" s="48"/>
      <c r="E2734" s="48"/>
      <c r="F2734" s="48"/>
      <c r="G2734" s="48"/>
      <c r="H2734" s="48"/>
      <c r="I2734" s="48"/>
      <c r="J2734" s="48"/>
      <c r="K2734" s="48"/>
      <c r="L2734" s="50"/>
      <c r="M2734" s="50"/>
      <c r="N2734" s="48"/>
      <c r="O2734" s="48"/>
      <c r="P2734" s="48"/>
      <c r="Q2734" s="48"/>
      <c r="R2734" s="48"/>
      <c r="S2734" s="49"/>
      <c r="T2734" s="49"/>
      <c r="U2734" s="49"/>
      <c r="V2734" s="48"/>
      <c r="W2734" s="48"/>
      <c r="X2734" s="48"/>
      <c r="Y2734" s="48"/>
      <c r="Z2734" s="48"/>
    </row>
    <row r="2735" spans="2:26" x14ac:dyDescent="0.2">
      <c r="B2735" s="48"/>
      <c r="C2735" s="48"/>
      <c r="D2735" s="48"/>
      <c r="E2735" s="48"/>
      <c r="F2735" s="48"/>
      <c r="G2735" s="48"/>
      <c r="H2735" s="48"/>
      <c r="I2735" s="48"/>
      <c r="J2735" s="48"/>
      <c r="K2735" s="48"/>
      <c r="L2735" s="50"/>
      <c r="M2735" s="50"/>
      <c r="N2735" s="48"/>
      <c r="O2735" s="48"/>
      <c r="P2735" s="48"/>
      <c r="Q2735" s="48"/>
      <c r="R2735" s="48"/>
      <c r="S2735" s="49"/>
      <c r="T2735" s="49"/>
      <c r="U2735" s="49"/>
      <c r="V2735" s="48"/>
      <c r="W2735" s="48"/>
      <c r="X2735" s="48"/>
      <c r="Y2735" s="48"/>
      <c r="Z2735" s="48"/>
    </row>
    <row r="2736" spans="2:26" x14ac:dyDescent="0.2">
      <c r="B2736" s="48"/>
      <c r="C2736" s="48"/>
      <c r="D2736" s="48"/>
      <c r="E2736" s="48"/>
      <c r="F2736" s="48"/>
      <c r="G2736" s="48"/>
      <c r="H2736" s="48"/>
      <c r="I2736" s="48"/>
      <c r="J2736" s="48"/>
      <c r="K2736" s="48"/>
      <c r="L2736" s="50"/>
      <c r="M2736" s="50"/>
      <c r="N2736" s="48"/>
      <c r="O2736" s="48"/>
      <c r="P2736" s="48"/>
      <c r="Q2736" s="48"/>
      <c r="R2736" s="48"/>
      <c r="S2736" s="49"/>
      <c r="T2736" s="49"/>
      <c r="U2736" s="49"/>
      <c r="V2736" s="48"/>
      <c r="W2736" s="48"/>
      <c r="X2736" s="48"/>
      <c r="Y2736" s="48"/>
      <c r="Z2736" s="48"/>
    </row>
    <row r="2737" spans="2:26" x14ac:dyDescent="0.2">
      <c r="B2737" s="48"/>
      <c r="C2737" s="48"/>
      <c r="D2737" s="48"/>
      <c r="E2737" s="48"/>
      <c r="F2737" s="48"/>
      <c r="G2737" s="48"/>
      <c r="H2737" s="48"/>
      <c r="I2737" s="48"/>
      <c r="J2737" s="48"/>
      <c r="K2737" s="48"/>
      <c r="L2737" s="50"/>
      <c r="M2737" s="50"/>
      <c r="N2737" s="48"/>
      <c r="O2737" s="48"/>
      <c r="P2737" s="48"/>
      <c r="Q2737" s="48"/>
      <c r="R2737" s="48"/>
      <c r="S2737" s="49"/>
      <c r="T2737" s="49"/>
      <c r="U2737" s="49"/>
      <c r="V2737" s="48"/>
      <c r="W2737" s="48"/>
      <c r="X2737" s="48"/>
      <c r="Y2737" s="48"/>
      <c r="Z2737" s="48"/>
    </row>
    <row r="2738" spans="2:26" x14ac:dyDescent="0.2">
      <c r="B2738" s="48"/>
      <c r="C2738" s="48"/>
      <c r="D2738" s="48"/>
      <c r="E2738" s="48"/>
      <c r="F2738" s="48"/>
      <c r="G2738" s="48"/>
      <c r="H2738" s="48"/>
      <c r="I2738" s="48"/>
      <c r="J2738" s="48"/>
      <c r="K2738" s="48"/>
      <c r="L2738" s="50"/>
      <c r="M2738" s="50"/>
      <c r="N2738" s="48"/>
      <c r="O2738" s="48"/>
      <c r="P2738" s="48"/>
      <c r="Q2738" s="48"/>
      <c r="R2738" s="48"/>
      <c r="S2738" s="49"/>
      <c r="T2738" s="49"/>
      <c r="U2738" s="49"/>
      <c r="V2738" s="48"/>
      <c r="W2738" s="48"/>
      <c r="X2738" s="48"/>
      <c r="Y2738" s="48"/>
      <c r="Z2738" s="48"/>
    </row>
    <row r="2739" spans="2:26" x14ac:dyDescent="0.2">
      <c r="B2739" s="48"/>
      <c r="C2739" s="48"/>
      <c r="D2739" s="48"/>
      <c r="E2739" s="48"/>
      <c r="F2739" s="48"/>
      <c r="G2739" s="48"/>
      <c r="H2739" s="48"/>
      <c r="I2739" s="48"/>
      <c r="J2739" s="48"/>
      <c r="K2739" s="48"/>
      <c r="L2739" s="50"/>
      <c r="M2739" s="50"/>
      <c r="N2739" s="48"/>
      <c r="O2739" s="48"/>
      <c r="P2739" s="48"/>
      <c r="Q2739" s="48"/>
      <c r="R2739" s="48"/>
      <c r="S2739" s="49"/>
      <c r="T2739" s="49"/>
      <c r="U2739" s="49"/>
      <c r="V2739" s="48"/>
      <c r="W2739" s="48"/>
      <c r="X2739" s="48"/>
      <c r="Y2739" s="48"/>
      <c r="Z2739" s="48"/>
    </row>
    <row r="2740" spans="2:26" x14ac:dyDescent="0.2">
      <c r="B2740" s="48"/>
      <c r="C2740" s="48"/>
      <c r="D2740" s="48"/>
      <c r="E2740" s="48"/>
      <c r="F2740" s="48"/>
      <c r="G2740" s="48"/>
      <c r="H2740" s="48"/>
      <c r="I2740" s="48"/>
      <c r="J2740" s="48"/>
      <c r="K2740" s="48"/>
      <c r="L2740" s="50"/>
      <c r="M2740" s="50"/>
      <c r="N2740" s="48"/>
      <c r="O2740" s="48"/>
      <c r="P2740" s="48"/>
      <c r="Q2740" s="48"/>
      <c r="R2740" s="48"/>
      <c r="S2740" s="49"/>
      <c r="T2740" s="49"/>
      <c r="U2740" s="49"/>
      <c r="V2740" s="48"/>
      <c r="W2740" s="48"/>
      <c r="X2740" s="48"/>
      <c r="Y2740" s="48"/>
      <c r="Z2740" s="48"/>
    </row>
    <row r="2741" spans="2:26" x14ac:dyDescent="0.2">
      <c r="B2741" s="48"/>
      <c r="C2741" s="48"/>
      <c r="D2741" s="48"/>
      <c r="E2741" s="48"/>
      <c r="F2741" s="48"/>
      <c r="G2741" s="48"/>
      <c r="H2741" s="48"/>
      <c r="I2741" s="48"/>
      <c r="J2741" s="48"/>
      <c r="K2741" s="48"/>
      <c r="L2741" s="50"/>
      <c r="M2741" s="50"/>
      <c r="N2741" s="48"/>
      <c r="O2741" s="48"/>
      <c r="P2741" s="48"/>
      <c r="Q2741" s="48"/>
      <c r="R2741" s="48"/>
      <c r="S2741" s="49"/>
      <c r="T2741" s="49"/>
      <c r="U2741" s="49"/>
      <c r="V2741" s="48"/>
      <c r="W2741" s="48"/>
      <c r="X2741" s="48"/>
      <c r="Y2741" s="48"/>
      <c r="Z2741" s="48"/>
    </row>
    <row r="2742" spans="2:26" x14ac:dyDescent="0.2">
      <c r="B2742" s="48"/>
      <c r="C2742" s="48"/>
      <c r="D2742" s="48"/>
      <c r="E2742" s="48"/>
      <c r="F2742" s="48"/>
      <c r="G2742" s="48"/>
      <c r="H2742" s="48"/>
      <c r="I2742" s="48"/>
      <c r="J2742" s="48"/>
      <c r="K2742" s="48"/>
      <c r="L2742" s="50"/>
      <c r="M2742" s="50"/>
      <c r="N2742" s="48"/>
      <c r="O2742" s="48"/>
      <c r="P2742" s="48"/>
      <c r="Q2742" s="48"/>
      <c r="R2742" s="48"/>
      <c r="S2742" s="49"/>
      <c r="T2742" s="49"/>
      <c r="U2742" s="49"/>
      <c r="V2742" s="48"/>
      <c r="W2742" s="48"/>
      <c r="X2742" s="48"/>
      <c r="Y2742" s="48"/>
      <c r="Z2742" s="48"/>
    </row>
    <row r="2743" spans="2:26" x14ac:dyDescent="0.2">
      <c r="B2743" s="48"/>
      <c r="C2743" s="48"/>
      <c r="D2743" s="48"/>
      <c r="E2743" s="48"/>
      <c r="F2743" s="48"/>
      <c r="G2743" s="48"/>
      <c r="H2743" s="48"/>
      <c r="I2743" s="48"/>
      <c r="J2743" s="48"/>
      <c r="K2743" s="48"/>
      <c r="L2743" s="50"/>
      <c r="M2743" s="50"/>
      <c r="N2743" s="48"/>
      <c r="O2743" s="48"/>
      <c r="P2743" s="48"/>
      <c r="Q2743" s="48"/>
      <c r="R2743" s="48"/>
      <c r="S2743" s="49"/>
      <c r="T2743" s="49"/>
      <c r="U2743" s="49"/>
      <c r="V2743" s="48"/>
      <c r="W2743" s="48"/>
      <c r="X2743" s="48"/>
      <c r="Y2743" s="48"/>
      <c r="Z2743" s="48"/>
    </row>
    <row r="2744" spans="2:26" x14ac:dyDescent="0.2">
      <c r="B2744" s="48"/>
      <c r="C2744" s="48"/>
      <c r="D2744" s="48"/>
      <c r="E2744" s="48"/>
      <c r="F2744" s="48"/>
      <c r="G2744" s="48"/>
      <c r="H2744" s="48"/>
      <c r="I2744" s="48"/>
      <c r="J2744" s="48"/>
      <c r="K2744" s="48"/>
      <c r="L2744" s="50"/>
      <c r="M2744" s="50"/>
      <c r="N2744" s="48"/>
      <c r="O2744" s="48"/>
      <c r="P2744" s="48"/>
      <c r="Q2744" s="48"/>
      <c r="R2744" s="48"/>
      <c r="S2744" s="49"/>
      <c r="T2744" s="49"/>
      <c r="U2744" s="49"/>
      <c r="V2744" s="48"/>
      <c r="W2744" s="48"/>
      <c r="X2744" s="48"/>
      <c r="Y2744" s="48"/>
      <c r="Z2744" s="48"/>
    </row>
    <row r="2745" spans="2:26" x14ac:dyDescent="0.2">
      <c r="B2745" s="48"/>
      <c r="C2745" s="48"/>
      <c r="D2745" s="48"/>
      <c r="E2745" s="48"/>
      <c r="F2745" s="48"/>
      <c r="G2745" s="48"/>
      <c r="H2745" s="48"/>
      <c r="I2745" s="48"/>
      <c r="J2745" s="48"/>
      <c r="K2745" s="48"/>
      <c r="L2745" s="50"/>
      <c r="M2745" s="50"/>
      <c r="N2745" s="48"/>
      <c r="O2745" s="48"/>
      <c r="P2745" s="48"/>
      <c r="Q2745" s="48"/>
      <c r="R2745" s="48"/>
      <c r="S2745" s="49"/>
      <c r="T2745" s="49"/>
      <c r="U2745" s="49"/>
      <c r="V2745" s="48"/>
      <c r="W2745" s="48"/>
      <c r="X2745" s="48"/>
      <c r="Y2745" s="48"/>
      <c r="Z2745" s="48"/>
    </row>
    <row r="2746" spans="2:26" x14ac:dyDescent="0.2">
      <c r="B2746" s="48"/>
      <c r="C2746" s="48"/>
      <c r="D2746" s="48"/>
      <c r="E2746" s="48"/>
      <c r="F2746" s="48"/>
      <c r="G2746" s="48"/>
      <c r="H2746" s="48"/>
      <c r="I2746" s="48"/>
      <c r="J2746" s="48"/>
      <c r="K2746" s="48"/>
      <c r="L2746" s="50"/>
      <c r="M2746" s="50"/>
      <c r="N2746" s="48"/>
      <c r="O2746" s="48"/>
      <c r="P2746" s="48"/>
      <c r="Q2746" s="48"/>
      <c r="R2746" s="48"/>
      <c r="S2746" s="49"/>
      <c r="T2746" s="49"/>
      <c r="U2746" s="49"/>
      <c r="V2746" s="48"/>
      <c r="W2746" s="48"/>
      <c r="X2746" s="48"/>
      <c r="Y2746" s="48"/>
      <c r="Z2746" s="48"/>
    </row>
    <row r="2747" spans="2:26" x14ac:dyDescent="0.2">
      <c r="B2747" s="48"/>
      <c r="C2747" s="48"/>
      <c r="D2747" s="48"/>
      <c r="E2747" s="48"/>
      <c r="F2747" s="48"/>
      <c r="G2747" s="48"/>
      <c r="H2747" s="48"/>
      <c r="I2747" s="48"/>
      <c r="J2747" s="48"/>
      <c r="K2747" s="48"/>
      <c r="L2747" s="50"/>
      <c r="M2747" s="50"/>
      <c r="N2747" s="48"/>
      <c r="O2747" s="48"/>
      <c r="P2747" s="48"/>
      <c r="Q2747" s="48"/>
      <c r="R2747" s="48"/>
      <c r="S2747" s="49"/>
      <c r="T2747" s="49"/>
      <c r="U2747" s="49"/>
      <c r="V2747" s="48"/>
      <c r="W2747" s="48"/>
      <c r="X2747" s="48"/>
      <c r="Y2747" s="48"/>
      <c r="Z2747" s="48"/>
    </row>
    <row r="2748" spans="2:26" x14ac:dyDescent="0.2">
      <c r="B2748" s="48"/>
      <c r="C2748" s="48"/>
      <c r="D2748" s="48"/>
      <c r="E2748" s="48"/>
      <c r="F2748" s="48"/>
      <c r="G2748" s="48"/>
      <c r="H2748" s="48"/>
      <c r="I2748" s="48"/>
      <c r="J2748" s="48"/>
      <c r="K2748" s="48"/>
      <c r="L2748" s="50"/>
      <c r="M2748" s="50"/>
      <c r="N2748" s="48"/>
      <c r="O2748" s="48"/>
      <c r="P2748" s="48"/>
      <c r="Q2748" s="48"/>
      <c r="R2748" s="48"/>
      <c r="S2748" s="49"/>
      <c r="T2748" s="49"/>
      <c r="U2748" s="49"/>
      <c r="V2748" s="48"/>
      <c r="W2748" s="48"/>
      <c r="X2748" s="48"/>
      <c r="Y2748" s="48"/>
      <c r="Z2748" s="48"/>
    </row>
    <row r="2749" spans="2:26" x14ac:dyDescent="0.2">
      <c r="B2749" s="48"/>
      <c r="C2749" s="48"/>
      <c r="D2749" s="48"/>
      <c r="E2749" s="48"/>
      <c r="F2749" s="48"/>
      <c r="G2749" s="48"/>
      <c r="H2749" s="48"/>
      <c r="I2749" s="48"/>
      <c r="J2749" s="48"/>
      <c r="K2749" s="48"/>
      <c r="L2749" s="50"/>
      <c r="M2749" s="50"/>
      <c r="N2749" s="48"/>
      <c r="O2749" s="48"/>
      <c r="P2749" s="48"/>
      <c r="Q2749" s="48"/>
      <c r="R2749" s="48"/>
      <c r="S2749" s="49"/>
      <c r="T2749" s="49"/>
      <c r="U2749" s="49"/>
      <c r="V2749" s="48"/>
      <c r="W2749" s="48"/>
      <c r="X2749" s="48"/>
      <c r="Y2749" s="48"/>
      <c r="Z2749" s="48"/>
    </row>
    <row r="2750" spans="2:26" x14ac:dyDescent="0.2">
      <c r="B2750" s="48"/>
      <c r="C2750" s="48"/>
      <c r="D2750" s="48"/>
      <c r="E2750" s="48"/>
      <c r="F2750" s="48"/>
      <c r="G2750" s="48"/>
      <c r="H2750" s="48"/>
      <c r="I2750" s="48"/>
      <c r="J2750" s="48"/>
      <c r="K2750" s="48"/>
      <c r="L2750" s="50"/>
      <c r="M2750" s="50"/>
      <c r="N2750" s="48"/>
      <c r="O2750" s="48"/>
      <c r="P2750" s="48"/>
      <c r="Q2750" s="48"/>
      <c r="R2750" s="48"/>
      <c r="S2750" s="49"/>
      <c r="T2750" s="49"/>
      <c r="U2750" s="49"/>
      <c r="V2750" s="48"/>
      <c r="W2750" s="48"/>
      <c r="X2750" s="48"/>
      <c r="Y2750" s="48"/>
      <c r="Z2750" s="48"/>
    </row>
    <row r="2751" spans="2:26" x14ac:dyDescent="0.2">
      <c r="B2751" s="48"/>
      <c r="C2751" s="48"/>
      <c r="D2751" s="48"/>
      <c r="E2751" s="48"/>
      <c r="F2751" s="48"/>
      <c r="G2751" s="48"/>
      <c r="H2751" s="48"/>
      <c r="I2751" s="48"/>
      <c r="J2751" s="48"/>
      <c r="K2751" s="48"/>
      <c r="L2751" s="50"/>
      <c r="M2751" s="50"/>
      <c r="N2751" s="48"/>
      <c r="O2751" s="48"/>
      <c r="P2751" s="48"/>
      <c r="Q2751" s="48"/>
      <c r="R2751" s="48"/>
      <c r="S2751" s="49"/>
      <c r="T2751" s="49"/>
      <c r="U2751" s="49"/>
      <c r="V2751" s="48"/>
      <c r="W2751" s="48"/>
      <c r="X2751" s="48"/>
      <c r="Y2751" s="48"/>
      <c r="Z2751" s="48"/>
    </row>
    <row r="2752" spans="2:26" x14ac:dyDescent="0.2">
      <c r="B2752" s="48"/>
      <c r="C2752" s="48"/>
      <c r="D2752" s="48"/>
      <c r="E2752" s="48"/>
      <c r="F2752" s="48"/>
      <c r="G2752" s="48"/>
      <c r="H2752" s="48"/>
      <c r="I2752" s="48"/>
      <c r="J2752" s="48"/>
      <c r="K2752" s="48"/>
      <c r="L2752" s="50"/>
      <c r="M2752" s="50"/>
      <c r="N2752" s="48"/>
      <c r="O2752" s="48"/>
      <c r="P2752" s="48"/>
      <c r="Q2752" s="48"/>
      <c r="R2752" s="48"/>
      <c r="S2752" s="49"/>
      <c r="T2752" s="49"/>
      <c r="U2752" s="49"/>
      <c r="V2752" s="48"/>
      <c r="W2752" s="48"/>
      <c r="X2752" s="48"/>
      <c r="Y2752" s="48"/>
      <c r="Z2752" s="48"/>
    </row>
    <row r="2753" spans="2:26" x14ac:dyDescent="0.2">
      <c r="B2753" s="48"/>
      <c r="C2753" s="48"/>
      <c r="D2753" s="48"/>
      <c r="E2753" s="48"/>
      <c r="F2753" s="48"/>
      <c r="G2753" s="48"/>
      <c r="H2753" s="48"/>
      <c r="I2753" s="48"/>
      <c r="J2753" s="48"/>
      <c r="K2753" s="48"/>
      <c r="L2753" s="50"/>
      <c r="M2753" s="50"/>
      <c r="N2753" s="48"/>
      <c r="O2753" s="48"/>
      <c r="P2753" s="48"/>
      <c r="Q2753" s="48"/>
      <c r="R2753" s="48"/>
      <c r="S2753" s="49"/>
      <c r="T2753" s="49"/>
      <c r="U2753" s="49"/>
      <c r="V2753" s="48"/>
      <c r="W2753" s="48"/>
      <c r="X2753" s="48"/>
      <c r="Y2753" s="48"/>
      <c r="Z2753" s="48"/>
    </row>
    <row r="2754" spans="2:26" x14ac:dyDescent="0.2">
      <c r="B2754" s="48"/>
      <c r="C2754" s="48"/>
      <c r="D2754" s="48"/>
      <c r="E2754" s="48"/>
      <c r="F2754" s="48"/>
      <c r="G2754" s="48"/>
      <c r="H2754" s="48"/>
      <c r="I2754" s="48"/>
      <c r="J2754" s="48"/>
      <c r="K2754" s="48"/>
      <c r="L2754" s="50"/>
      <c r="M2754" s="50"/>
      <c r="N2754" s="48"/>
      <c r="O2754" s="48"/>
      <c r="P2754" s="48"/>
      <c r="Q2754" s="48"/>
      <c r="R2754" s="48"/>
      <c r="S2754" s="49"/>
      <c r="T2754" s="49"/>
      <c r="U2754" s="49"/>
      <c r="V2754" s="48"/>
      <c r="W2754" s="48"/>
      <c r="X2754" s="48"/>
      <c r="Y2754" s="48"/>
      <c r="Z2754" s="48"/>
    </row>
    <row r="2755" spans="2:26" x14ac:dyDescent="0.2">
      <c r="B2755" s="48"/>
      <c r="C2755" s="48"/>
      <c r="D2755" s="48"/>
      <c r="E2755" s="48"/>
      <c r="F2755" s="48"/>
      <c r="G2755" s="48"/>
      <c r="H2755" s="48"/>
      <c r="I2755" s="48"/>
      <c r="J2755" s="48"/>
      <c r="K2755" s="48"/>
      <c r="L2755" s="50"/>
      <c r="M2755" s="50"/>
      <c r="N2755" s="48"/>
      <c r="O2755" s="48"/>
      <c r="P2755" s="48"/>
      <c r="Q2755" s="48"/>
      <c r="R2755" s="48"/>
      <c r="S2755" s="49"/>
      <c r="T2755" s="49"/>
      <c r="U2755" s="49"/>
      <c r="V2755" s="48"/>
      <c r="W2755" s="48"/>
      <c r="X2755" s="48"/>
      <c r="Y2755" s="48"/>
      <c r="Z2755" s="48"/>
    </row>
    <row r="2756" spans="2:26" x14ac:dyDescent="0.2">
      <c r="B2756" s="48"/>
      <c r="C2756" s="48"/>
      <c r="D2756" s="48"/>
      <c r="E2756" s="48"/>
      <c r="F2756" s="48"/>
      <c r="G2756" s="48"/>
      <c r="H2756" s="48"/>
      <c r="I2756" s="48"/>
      <c r="J2756" s="48"/>
      <c r="K2756" s="48"/>
      <c r="L2756" s="50"/>
      <c r="M2756" s="50"/>
      <c r="N2756" s="48"/>
      <c r="O2756" s="48"/>
      <c r="P2756" s="48"/>
      <c r="Q2756" s="48"/>
      <c r="R2756" s="48"/>
      <c r="S2756" s="49"/>
      <c r="T2756" s="49"/>
      <c r="U2756" s="49"/>
      <c r="V2756" s="48"/>
      <c r="W2756" s="48"/>
      <c r="X2756" s="48"/>
      <c r="Y2756" s="48"/>
      <c r="Z2756" s="48"/>
    </row>
    <row r="2757" spans="2:26" x14ac:dyDescent="0.2">
      <c r="B2757" s="48"/>
      <c r="C2757" s="48"/>
      <c r="D2757" s="48"/>
      <c r="E2757" s="48"/>
      <c r="F2757" s="48"/>
      <c r="G2757" s="48"/>
      <c r="H2757" s="48"/>
      <c r="I2757" s="48"/>
      <c r="J2757" s="48"/>
      <c r="K2757" s="48"/>
      <c r="L2757" s="50"/>
      <c r="M2757" s="50"/>
      <c r="N2757" s="48"/>
      <c r="O2757" s="48"/>
      <c r="P2757" s="48"/>
      <c r="Q2757" s="48"/>
      <c r="R2757" s="48"/>
      <c r="S2757" s="49"/>
      <c r="T2757" s="49"/>
      <c r="U2757" s="49"/>
      <c r="V2757" s="48"/>
      <c r="W2757" s="48"/>
      <c r="X2757" s="48"/>
      <c r="Y2757" s="48"/>
      <c r="Z2757" s="48"/>
    </row>
    <row r="2758" spans="2:26" x14ac:dyDescent="0.2">
      <c r="B2758" s="48"/>
      <c r="C2758" s="48"/>
      <c r="D2758" s="48"/>
      <c r="E2758" s="48"/>
      <c r="F2758" s="48"/>
      <c r="G2758" s="48"/>
      <c r="H2758" s="48"/>
      <c r="I2758" s="48"/>
      <c r="J2758" s="48"/>
      <c r="K2758" s="48"/>
      <c r="L2758" s="50"/>
      <c r="M2758" s="50"/>
      <c r="N2758" s="48"/>
      <c r="O2758" s="48"/>
      <c r="P2758" s="48"/>
      <c r="Q2758" s="48"/>
      <c r="R2758" s="48"/>
      <c r="S2758" s="49"/>
      <c r="T2758" s="49"/>
      <c r="U2758" s="49"/>
      <c r="V2758" s="48"/>
      <c r="W2758" s="48"/>
      <c r="X2758" s="48"/>
      <c r="Y2758" s="48"/>
      <c r="Z2758" s="48"/>
    </row>
    <row r="2759" spans="2:26" x14ac:dyDescent="0.2">
      <c r="B2759" s="48"/>
      <c r="C2759" s="48"/>
      <c r="D2759" s="48"/>
      <c r="E2759" s="48"/>
      <c r="F2759" s="48"/>
      <c r="G2759" s="48"/>
      <c r="H2759" s="48"/>
      <c r="I2759" s="48"/>
      <c r="J2759" s="48"/>
      <c r="K2759" s="48"/>
      <c r="L2759" s="50"/>
      <c r="M2759" s="50"/>
      <c r="N2759" s="48"/>
      <c r="O2759" s="48"/>
      <c r="P2759" s="48"/>
      <c r="Q2759" s="48"/>
      <c r="R2759" s="48"/>
      <c r="S2759" s="49"/>
      <c r="T2759" s="49"/>
      <c r="U2759" s="49"/>
      <c r="V2759" s="48"/>
      <c r="W2759" s="48"/>
      <c r="X2759" s="48"/>
      <c r="Y2759" s="48"/>
      <c r="Z2759" s="48"/>
    </row>
    <row r="2760" spans="2:26" x14ac:dyDescent="0.2">
      <c r="B2760" s="48"/>
      <c r="C2760" s="48"/>
      <c r="D2760" s="48"/>
      <c r="E2760" s="48"/>
      <c r="F2760" s="48"/>
      <c r="G2760" s="48"/>
      <c r="H2760" s="48"/>
      <c r="I2760" s="48"/>
      <c r="J2760" s="48"/>
      <c r="K2760" s="48"/>
      <c r="L2760" s="50"/>
      <c r="M2760" s="50"/>
      <c r="N2760" s="48"/>
      <c r="O2760" s="48"/>
      <c r="P2760" s="48"/>
      <c r="Q2760" s="48"/>
      <c r="R2760" s="48"/>
      <c r="S2760" s="49"/>
      <c r="T2760" s="49"/>
      <c r="U2760" s="49"/>
      <c r="V2760" s="48"/>
      <c r="W2760" s="48"/>
      <c r="X2760" s="48"/>
      <c r="Y2760" s="48"/>
      <c r="Z2760" s="48"/>
    </row>
    <row r="2761" spans="2:26" x14ac:dyDescent="0.2">
      <c r="B2761" s="48"/>
      <c r="C2761" s="48"/>
      <c r="D2761" s="48"/>
      <c r="E2761" s="48"/>
      <c r="F2761" s="48"/>
      <c r="G2761" s="48"/>
      <c r="H2761" s="48"/>
      <c r="I2761" s="48"/>
      <c r="J2761" s="48"/>
      <c r="K2761" s="48"/>
      <c r="L2761" s="50"/>
      <c r="M2761" s="50"/>
      <c r="N2761" s="48"/>
      <c r="O2761" s="48"/>
      <c r="P2761" s="48"/>
      <c r="Q2761" s="48"/>
      <c r="R2761" s="48"/>
      <c r="S2761" s="49"/>
      <c r="T2761" s="49"/>
      <c r="U2761" s="49"/>
      <c r="V2761" s="48"/>
      <c r="W2761" s="48"/>
      <c r="X2761" s="48"/>
      <c r="Y2761" s="48"/>
      <c r="Z2761" s="48"/>
    </row>
    <row r="2762" spans="2:26" x14ac:dyDescent="0.2">
      <c r="B2762" s="48"/>
      <c r="C2762" s="48"/>
      <c r="D2762" s="48"/>
      <c r="E2762" s="48"/>
      <c r="F2762" s="48"/>
      <c r="G2762" s="48"/>
      <c r="H2762" s="48"/>
      <c r="I2762" s="48"/>
      <c r="J2762" s="48"/>
      <c r="K2762" s="48"/>
      <c r="L2762" s="50"/>
      <c r="M2762" s="50"/>
      <c r="N2762" s="48"/>
      <c r="O2762" s="48"/>
      <c r="P2762" s="48"/>
      <c r="Q2762" s="48"/>
      <c r="R2762" s="48"/>
      <c r="S2762" s="49"/>
      <c r="T2762" s="49"/>
      <c r="U2762" s="49"/>
      <c r="V2762" s="48"/>
      <c r="W2762" s="48"/>
      <c r="X2762" s="48"/>
      <c r="Y2762" s="48"/>
      <c r="Z2762" s="48"/>
    </row>
    <row r="2763" spans="2:26" x14ac:dyDescent="0.2">
      <c r="B2763" s="48"/>
      <c r="C2763" s="48"/>
      <c r="D2763" s="48"/>
      <c r="E2763" s="48"/>
      <c r="F2763" s="48"/>
      <c r="G2763" s="48"/>
      <c r="H2763" s="48"/>
      <c r="I2763" s="48"/>
      <c r="J2763" s="48"/>
      <c r="K2763" s="48"/>
      <c r="L2763" s="50"/>
      <c r="M2763" s="50"/>
      <c r="N2763" s="48"/>
      <c r="O2763" s="48"/>
      <c r="P2763" s="48"/>
      <c r="Q2763" s="48"/>
      <c r="R2763" s="48"/>
      <c r="S2763" s="49"/>
      <c r="T2763" s="49"/>
      <c r="U2763" s="49"/>
      <c r="V2763" s="48"/>
      <c r="W2763" s="48"/>
      <c r="X2763" s="48"/>
      <c r="Y2763" s="48"/>
      <c r="Z2763" s="48"/>
    </row>
    <row r="2764" spans="2:26" x14ac:dyDescent="0.2">
      <c r="B2764" s="48"/>
      <c r="C2764" s="48"/>
      <c r="D2764" s="48"/>
      <c r="E2764" s="48"/>
      <c r="F2764" s="48"/>
      <c r="G2764" s="48"/>
      <c r="H2764" s="48"/>
      <c r="I2764" s="48"/>
      <c r="J2764" s="48"/>
      <c r="K2764" s="48"/>
      <c r="L2764" s="50"/>
      <c r="M2764" s="50"/>
      <c r="N2764" s="48"/>
      <c r="O2764" s="48"/>
      <c r="P2764" s="48"/>
      <c r="Q2764" s="48"/>
      <c r="R2764" s="48"/>
      <c r="S2764" s="49"/>
      <c r="T2764" s="49"/>
      <c r="U2764" s="49"/>
      <c r="V2764" s="48"/>
      <c r="W2764" s="48"/>
      <c r="X2764" s="48"/>
      <c r="Y2764" s="48"/>
      <c r="Z2764" s="48"/>
    </row>
    <row r="2765" spans="2:26" x14ac:dyDescent="0.2">
      <c r="B2765" s="48"/>
      <c r="C2765" s="48"/>
      <c r="D2765" s="48"/>
      <c r="E2765" s="48"/>
      <c r="F2765" s="48"/>
      <c r="G2765" s="48"/>
      <c r="H2765" s="48"/>
      <c r="I2765" s="48"/>
      <c r="J2765" s="48"/>
      <c r="K2765" s="48"/>
      <c r="L2765" s="50"/>
      <c r="M2765" s="50"/>
      <c r="N2765" s="48"/>
      <c r="O2765" s="48"/>
      <c r="P2765" s="48"/>
      <c r="Q2765" s="48"/>
      <c r="R2765" s="48"/>
      <c r="S2765" s="49"/>
      <c r="T2765" s="49"/>
      <c r="U2765" s="49"/>
      <c r="V2765" s="48"/>
      <c r="W2765" s="48"/>
      <c r="X2765" s="48"/>
      <c r="Y2765" s="48"/>
      <c r="Z2765" s="48"/>
    </row>
    <row r="2766" spans="2:26" x14ac:dyDescent="0.2">
      <c r="B2766" s="48"/>
      <c r="C2766" s="48"/>
      <c r="D2766" s="48"/>
      <c r="E2766" s="48"/>
      <c r="F2766" s="48"/>
      <c r="G2766" s="48"/>
      <c r="H2766" s="48"/>
      <c r="I2766" s="48"/>
      <c r="J2766" s="48"/>
      <c r="K2766" s="48"/>
      <c r="L2766" s="50"/>
      <c r="M2766" s="50"/>
      <c r="N2766" s="48"/>
      <c r="O2766" s="48"/>
      <c r="P2766" s="48"/>
      <c r="Q2766" s="48"/>
      <c r="R2766" s="48"/>
      <c r="S2766" s="49"/>
      <c r="T2766" s="49"/>
      <c r="U2766" s="49"/>
      <c r="V2766" s="48"/>
      <c r="W2766" s="48"/>
      <c r="X2766" s="48"/>
      <c r="Y2766" s="48"/>
      <c r="Z2766" s="48"/>
    </row>
    <row r="2767" spans="2:26" x14ac:dyDescent="0.2">
      <c r="B2767" s="48"/>
      <c r="C2767" s="48"/>
      <c r="D2767" s="48"/>
      <c r="E2767" s="48"/>
      <c r="F2767" s="48"/>
      <c r="G2767" s="48"/>
      <c r="H2767" s="48"/>
      <c r="I2767" s="48"/>
      <c r="J2767" s="48"/>
      <c r="K2767" s="48"/>
      <c r="L2767" s="50"/>
      <c r="M2767" s="50"/>
      <c r="N2767" s="48"/>
      <c r="O2767" s="48"/>
      <c r="P2767" s="48"/>
      <c r="Q2767" s="48"/>
      <c r="R2767" s="48"/>
      <c r="S2767" s="49"/>
      <c r="T2767" s="49"/>
      <c r="U2767" s="49"/>
      <c r="V2767" s="48"/>
      <c r="W2767" s="48"/>
      <c r="X2767" s="48"/>
      <c r="Y2767" s="48"/>
      <c r="Z2767" s="48"/>
    </row>
    <row r="2768" spans="2:26" x14ac:dyDescent="0.2">
      <c r="B2768" s="48"/>
      <c r="C2768" s="48"/>
      <c r="D2768" s="48"/>
      <c r="E2768" s="48"/>
      <c r="F2768" s="48"/>
      <c r="G2768" s="48"/>
      <c r="H2768" s="48"/>
      <c r="I2768" s="48"/>
      <c r="J2768" s="48"/>
      <c r="K2768" s="48"/>
      <c r="L2768" s="50"/>
      <c r="M2768" s="50"/>
      <c r="N2768" s="48"/>
      <c r="O2768" s="48"/>
      <c r="P2768" s="48"/>
      <c r="Q2768" s="48"/>
      <c r="R2768" s="48"/>
      <c r="S2768" s="49"/>
      <c r="T2768" s="49"/>
      <c r="U2768" s="49"/>
      <c r="V2768" s="48"/>
      <c r="W2768" s="48"/>
      <c r="X2768" s="48"/>
      <c r="Y2768" s="48"/>
      <c r="Z2768" s="48"/>
    </row>
    <row r="2769" spans="2:26" x14ac:dyDescent="0.2">
      <c r="B2769" s="48"/>
      <c r="C2769" s="48"/>
      <c r="D2769" s="48"/>
      <c r="E2769" s="48"/>
      <c r="F2769" s="48"/>
      <c r="G2769" s="48"/>
      <c r="H2769" s="48"/>
      <c r="I2769" s="48"/>
      <c r="J2769" s="48"/>
      <c r="K2769" s="48"/>
      <c r="L2769" s="50"/>
      <c r="M2769" s="50"/>
      <c r="N2769" s="48"/>
      <c r="O2769" s="48"/>
      <c r="P2769" s="48"/>
      <c r="Q2769" s="48"/>
      <c r="R2769" s="48"/>
      <c r="S2769" s="49"/>
      <c r="T2769" s="49"/>
      <c r="U2769" s="49"/>
      <c r="V2769" s="48"/>
      <c r="W2769" s="48"/>
      <c r="X2769" s="48"/>
      <c r="Y2769" s="48"/>
      <c r="Z2769" s="48"/>
    </row>
    <row r="2770" spans="2:26" x14ac:dyDescent="0.2">
      <c r="B2770" s="48"/>
      <c r="C2770" s="48"/>
      <c r="D2770" s="48"/>
      <c r="E2770" s="48"/>
      <c r="F2770" s="48"/>
      <c r="G2770" s="48"/>
      <c r="H2770" s="48"/>
      <c r="I2770" s="48"/>
      <c r="J2770" s="48"/>
      <c r="K2770" s="48"/>
      <c r="L2770" s="50"/>
      <c r="M2770" s="50"/>
      <c r="N2770" s="48"/>
      <c r="O2770" s="48"/>
      <c r="P2770" s="48"/>
      <c r="Q2770" s="48"/>
      <c r="R2770" s="48"/>
      <c r="S2770" s="49"/>
      <c r="T2770" s="49"/>
      <c r="U2770" s="49"/>
      <c r="V2770" s="48"/>
      <c r="W2770" s="48"/>
      <c r="X2770" s="48"/>
      <c r="Y2770" s="48"/>
      <c r="Z2770" s="48"/>
    </row>
    <row r="2771" spans="2:26" x14ac:dyDescent="0.2">
      <c r="B2771" s="48"/>
      <c r="C2771" s="48"/>
      <c r="D2771" s="48"/>
      <c r="E2771" s="48"/>
      <c r="F2771" s="48"/>
      <c r="G2771" s="48"/>
      <c r="H2771" s="48"/>
      <c r="I2771" s="48"/>
      <c r="J2771" s="48"/>
      <c r="K2771" s="48"/>
      <c r="L2771" s="50"/>
      <c r="M2771" s="50"/>
      <c r="N2771" s="48"/>
      <c r="O2771" s="48"/>
      <c r="P2771" s="48"/>
      <c r="Q2771" s="48"/>
      <c r="R2771" s="48"/>
      <c r="S2771" s="49"/>
      <c r="T2771" s="49"/>
      <c r="U2771" s="49"/>
      <c r="V2771" s="48"/>
      <c r="W2771" s="48"/>
      <c r="X2771" s="48"/>
      <c r="Y2771" s="48"/>
      <c r="Z2771" s="48"/>
    </row>
    <row r="2772" spans="2:26" x14ac:dyDescent="0.2">
      <c r="B2772" s="48"/>
      <c r="C2772" s="48"/>
      <c r="D2772" s="48"/>
      <c r="E2772" s="48"/>
      <c r="F2772" s="48"/>
      <c r="G2772" s="48"/>
      <c r="H2772" s="48"/>
      <c r="I2772" s="48"/>
      <c r="J2772" s="48"/>
      <c r="K2772" s="48"/>
      <c r="L2772" s="50"/>
      <c r="M2772" s="50"/>
      <c r="N2772" s="48"/>
      <c r="O2772" s="48"/>
      <c r="P2772" s="48"/>
      <c r="Q2772" s="48"/>
      <c r="R2772" s="48"/>
      <c r="S2772" s="49"/>
      <c r="T2772" s="49"/>
      <c r="U2772" s="49"/>
      <c r="V2772" s="48"/>
      <c r="W2772" s="48"/>
      <c r="X2772" s="48"/>
      <c r="Y2772" s="48"/>
      <c r="Z2772" s="48"/>
    </row>
    <row r="2773" spans="2:26" x14ac:dyDescent="0.2">
      <c r="B2773" s="48"/>
      <c r="C2773" s="48"/>
      <c r="D2773" s="48"/>
      <c r="E2773" s="48"/>
      <c r="F2773" s="48"/>
      <c r="G2773" s="48"/>
      <c r="H2773" s="48"/>
      <c r="I2773" s="48"/>
      <c r="J2773" s="48"/>
      <c r="K2773" s="48"/>
      <c r="L2773" s="50"/>
      <c r="M2773" s="50"/>
      <c r="N2773" s="48"/>
      <c r="O2773" s="48"/>
      <c r="P2773" s="48"/>
      <c r="Q2773" s="48"/>
      <c r="R2773" s="48"/>
      <c r="S2773" s="49"/>
      <c r="T2773" s="49"/>
      <c r="U2773" s="49"/>
      <c r="V2773" s="48"/>
      <c r="W2773" s="48"/>
      <c r="X2773" s="48"/>
      <c r="Y2773" s="48"/>
      <c r="Z2773" s="48"/>
    </row>
    <row r="2774" spans="2:26" x14ac:dyDescent="0.2">
      <c r="B2774" s="48"/>
      <c r="C2774" s="48"/>
      <c r="D2774" s="48"/>
      <c r="E2774" s="48"/>
      <c r="F2774" s="48"/>
      <c r="G2774" s="48"/>
      <c r="H2774" s="48"/>
      <c r="I2774" s="48"/>
      <c r="J2774" s="48"/>
      <c r="K2774" s="48"/>
      <c r="L2774" s="50"/>
      <c r="M2774" s="50"/>
      <c r="N2774" s="48"/>
      <c r="O2774" s="48"/>
      <c r="P2774" s="48"/>
      <c r="Q2774" s="48"/>
      <c r="R2774" s="48"/>
      <c r="S2774" s="49"/>
      <c r="T2774" s="49"/>
      <c r="U2774" s="49"/>
      <c r="V2774" s="48"/>
      <c r="W2774" s="48"/>
      <c r="X2774" s="48"/>
      <c r="Y2774" s="48"/>
      <c r="Z2774" s="48"/>
    </row>
    <row r="2775" spans="2:26" x14ac:dyDescent="0.2">
      <c r="B2775" s="48"/>
      <c r="C2775" s="48"/>
      <c r="D2775" s="48"/>
      <c r="E2775" s="48"/>
      <c r="F2775" s="48"/>
      <c r="G2775" s="48"/>
      <c r="H2775" s="48"/>
      <c r="I2775" s="48"/>
      <c r="J2775" s="48"/>
      <c r="K2775" s="48"/>
      <c r="L2775" s="50"/>
      <c r="M2775" s="50"/>
      <c r="N2775" s="48"/>
      <c r="O2775" s="48"/>
      <c r="P2775" s="48"/>
      <c r="Q2775" s="48"/>
      <c r="R2775" s="48"/>
      <c r="S2775" s="49"/>
      <c r="T2775" s="49"/>
      <c r="U2775" s="49"/>
      <c r="V2775" s="48"/>
      <c r="W2775" s="48"/>
      <c r="X2775" s="48"/>
      <c r="Y2775" s="48"/>
      <c r="Z2775" s="48"/>
    </row>
    <row r="2776" spans="2:26" x14ac:dyDescent="0.2">
      <c r="B2776" s="48"/>
      <c r="C2776" s="48"/>
      <c r="D2776" s="48"/>
      <c r="E2776" s="48"/>
      <c r="F2776" s="48"/>
      <c r="G2776" s="48"/>
      <c r="H2776" s="48"/>
      <c r="I2776" s="48"/>
      <c r="J2776" s="48"/>
      <c r="K2776" s="48"/>
      <c r="L2776" s="50"/>
      <c r="M2776" s="50"/>
      <c r="N2776" s="48"/>
      <c r="O2776" s="48"/>
      <c r="P2776" s="48"/>
      <c r="Q2776" s="48"/>
      <c r="R2776" s="48"/>
      <c r="S2776" s="49"/>
      <c r="T2776" s="49"/>
      <c r="U2776" s="49"/>
      <c r="V2776" s="48"/>
      <c r="W2776" s="48"/>
      <c r="X2776" s="48"/>
      <c r="Y2776" s="48"/>
      <c r="Z2776" s="48"/>
    </row>
    <row r="2777" spans="2:26" x14ac:dyDescent="0.2">
      <c r="B2777" s="48"/>
      <c r="C2777" s="48"/>
      <c r="D2777" s="48"/>
      <c r="E2777" s="48"/>
      <c r="F2777" s="48"/>
      <c r="G2777" s="48"/>
      <c r="H2777" s="48"/>
      <c r="I2777" s="48"/>
      <c r="J2777" s="48"/>
      <c r="K2777" s="48"/>
      <c r="L2777" s="50"/>
      <c r="M2777" s="50"/>
      <c r="N2777" s="48"/>
      <c r="O2777" s="48"/>
      <c r="P2777" s="48"/>
      <c r="Q2777" s="48"/>
      <c r="R2777" s="48"/>
      <c r="S2777" s="49"/>
      <c r="T2777" s="49"/>
      <c r="U2777" s="49"/>
      <c r="V2777" s="48"/>
      <c r="W2777" s="48"/>
      <c r="X2777" s="48"/>
      <c r="Y2777" s="48"/>
      <c r="Z2777" s="48"/>
    </row>
    <row r="2778" spans="2:26" x14ac:dyDescent="0.2">
      <c r="B2778" s="48"/>
      <c r="C2778" s="48"/>
      <c r="D2778" s="48"/>
      <c r="E2778" s="48"/>
      <c r="F2778" s="48"/>
      <c r="G2778" s="48"/>
      <c r="H2778" s="48"/>
      <c r="I2778" s="48"/>
      <c r="J2778" s="48"/>
      <c r="K2778" s="48"/>
      <c r="L2778" s="50"/>
      <c r="M2778" s="50"/>
      <c r="N2778" s="48"/>
      <c r="O2778" s="48"/>
      <c r="P2778" s="48"/>
      <c r="Q2778" s="48"/>
      <c r="R2778" s="48"/>
      <c r="S2778" s="49"/>
      <c r="T2778" s="49"/>
      <c r="U2778" s="49"/>
      <c r="V2778" s="48"/>
      <c r="W2778" s="48"/>
      <c r="X2778" s="48"/>
      <c r="Y2778" s="48"/>
      <c r="Z2778" s="48"/>
    </row>
    <row r="2779" spans="2:26" x14ac:dyDescent="0.2">
      <c r="B2779" s="48"/>
      <c r="C2779" s="48"/>
      <c r="D2779" s="48"/>
      <c r="E2779" s="48"/>
      <c r="F2779" s="48"/>
      <c r="G2779" s="48"/>
      <c r="H2779" s="48"/>
      <c r="I2779" s="48"/>
      <c r="J2779" s="48"/>
      <c r="K2779" s="48"/>
      <c r="L2779" s="50"/>
      <c r="M2779" s="50"/>
      <c r="N2779" s="48"/>
      <c r="O2779" s="48"/>
      <c r="P2779" s="48"/>
      <c r="Q2779" s="48"/>
      <c r="R2779" s="48"/>
      <c r="S2779" s="49"/>
      <c r="T2779" s="49"/>
      <c r="U2779" s="49"/>
      <c r="V2779" s="48"/>
      <c r="W2779" s="48"/>
      <c r="X2779" s="48"/>
      <c r="Y2779" s="48"/>
      <c r="Z2779" s="48"/>
    </row>
    <row r="2780" spans="2:26" x14ac:dyDescent="0.2">
      <c r="B2780" s="48"/>
      <c r="C2780" s="48"/>
      <c r="D2780" s="48"/>
      <c r="E2780" s="48"/>
      <c r="F2780" s="48"/>
      <c r="G2780" s="48"/>
      <c r="H2780" s="48"/>
      <c r="I2780" s="48"/>
      <c r="J2780" s="48"/>
      <c r="K2780" s="48"/>
      <c r="L2780" s="50"/>
      <c r="M2780" s="50"/>
      <c r="N2780" s="48"/>
      <c r="O2780" s="48"/>
      <c r="P2780" s="48"/>
      <c r="Q2780" s="48"/>
      <c r="R2780" s="48"/>
      <c r="S2780" s="49"/>
      <c r="T2780" s="49"/>
      <c r="U2780" s="49"/>
      <c r="V2780" s="48"/>
      <c r="W2780" s="48"/>
      <c r="X2780" s="48"/>
      <c r="Y2780" s="48"/>
      <c r="Z2780" s="48"/>
    </row>
    <row r="2781" spans="2:26" x14ac:dyDescent="0.2">
      <c r="B2781" s="48"/>
      <c r="C2781" s="48"/>
      <c r="D2781" s="48"/>
      <c r="E2781" s="48"/>
      <c r="F2781" s="48"/>
      <c r="G2781" s="48"/>
      <c r="H2781" s="48"/>
      <c r="I2781" s="48"/>
      <c r="J2781" s="48"/>
      <c r="K2781" s="48"/>
      <c r="L2781" s="50"/>
      <c r="M2781" s="50"/>
      <c r="N2781" s="48"/>
      <c r="O2781" s="48"/>
      <c r="P2781" s="48"/>
      <c r="Q2781" s="48"/>
      <c r="R2781" s="48"/>
      <c r="S2781" s="49"/>
      <c r="T2781" s="49"/>
      <c r="U2781" s="49"/>
      <c r="V2781" s="48"/>
      <c r="W2781" s="48"/>
      <c r="X2781" s="48"/>
      <c r="Y2781" s="48"/>
      <c r="Z2781" s="48"/>
    </row>
    <row r="2782" spans="2:26" x14ac:dyDescent="0.2">
      <c r="B2782" s="48"/>
      <c r="C2782" s="48"/>
      <c r="D2782" s="48"/>
      <c r="E2782" s="48"/>
      <c r="F2782" s="48"/>
      <c r="G2782" s="48"/>
      <c r="H2782" s="48"/>
      <c r="I2782" s="48"/>
      <c r="J2782" s="48"/>
      <c r="K2782" s="48"/>
      <c r="L2782" s="50"/>
      <c r="M2782" s="50"/>
      <c r="N2782" s="48"/>
      <c r="O2782" s="48"/>
      <c r="P2782" s="48"/>
      <c r="Q2782" s="48"/>
      <c r="R2782" s="48"/>
      <c r="S2782" s="49"/>
      <c r="T2782" s="49"/>
      <c r="U2782" s="49"/>
      <c r="V2782" s="48"/>
      <c r="W2782" s="48"/>
      <c r="X2782" s="48"/>
      <c r="Y2782" s="48"/>
      <c r="Z2782" s="48"/>
    </row>
    <row r="2783" spans="2:26" x14ac:dyDescent="0.2">
      <c r="B2783" s="48"/>
      <c r="C2783" s="48"/>
      <c r="D2783" s="48"/>
      <c r="E2783" s="48"/>
      <c r="F2783" s="48"/>
      <c r="G2783" s="48"/>
      <c r="H2783" s="48"/>
      <c r="I2783" s="48"/>
      <c r="J2783" s="48"/>
      <c r="K2783" s="48"/>
      <c r="L2783" s="50"/>
      <c r="M2783" s="50"/>
      <c r="N2783" s="48"/>
      <c r="O2783" s="48"/>
      <c r="P2783" s="48"/>
      <c r="Q2783" s="48"/>
      <c r="R2783" s="48"/>
      <c r="S2783" s="49"/>
      <c r="T2783" s="49"/>
      <c r="U2783" s="49"/>
      <c r="V2783" s="48"/>
      <c r="W2783" s="48"/>
      <c r="X2783" s="48"/>
      <c r="Y2783" s="48"/>
      <c r="Z2783" s="48"/>
    </row>
    <row r="2784" spans="2:26" x14ac:dyDescent="0.2">
      <c r="B2784" s="48"/>
      <c r="C2784" s="48"/>
      <c r="D2784" s="48"/>
      <c r="E2784" s="48"/>
      <c r="F2784" s="48"/>
      <c r="G2784" s="48"/>
      <c r="H2784" s="48"/>
      <c r="I2784" s="48"/>
      <c r="J2784" s="48"/>
      <c r="K2784" s="48"/>
      <c r="L2784" s="50"/>
      <c r="M2784" s="50"/>
      <c r="N2784" s="48"/>
      <c r="O2784" s="48"/>
      <c r="P2784" s="48"/>
      <c r="Q2784" s="48"/>
      <c r="R2784" s="48"/>
      <c r="S2784" s="49"/>
      <c r="T2784" s="49"/>
      <c r="U2784" s="49"/>
      <c r="V2784" s="48"/>
      <c r="W2784" s="48"/>
      <c r="X2784" s="48"/>
      <c r="Y2784" s="48"/>
      <c r="Z2784" s="48"/>
    </row>
    <row r="2785" spans="2:26" x14ac:dyDescent="0.2">
      <c r="B2785" s="48"/>
      <c r="C2785" s="48"/>
      <c r="D2785" s="48"/>
      <c r="E2785" s="48"/>
      <c r="F2785" s="48"/>
      <c r="G2785" s="48"/>
      <c r="H2785" s="48"/>
      <c r="I2785" s="48"/>
      <c r="J2785" s="48"/>
      <c r="K2785" s="48"/>
      <c r="L2785" s="50"/>
      <c r="M2785" s="50"/>
      <c r="N2785" s="48"/>
      <c r="O2785" s="48"/>
      <c r="P2785" s="48"/>
      <c r="Q2785" s="48"/>
      <c r="R2785" s="48"/>
      <c r="S2785" s="49"/>
      <c r="T2785" s="49"/>
      <c r="U2785" s="49"/>
      <c r="V2785" s="48"/>
      <c r="W2785" s="48"/>
      <c r="X2785" s="48"/>
      <c r="Y2785" s="48"/>
      <c r="Z2785" s="48"/>
    </row>
    <row r="2786" spans="2:26" x14ac:dyDescent="0.2">
      <c r="B2786" s="48"/>
      <c r="C2786" s="48"/>
      <c r="D2786" s="48"/>
      <c r="E2786" s="48"/>
      <c r="F2786" s="48"/>
      <c r="G2786" s="48"/>
      <c r="H2786" s="48"/>
      <c r="I2786" s="48"/>
      <c r="J2786" s="48"/>
      <c r="K2786" s="48"/>
      <c r="L2786" s="50"/>
      <c r="M2786" s="50"/>
      <c r="N2786" s="48"/>
      <c r="O2786" s="48"/>
      <c r="P2786" s="48"/>
      <c r="Q2786" s="48"/>
      <c r="R2786" s="48"/>
      <c r="S2786" s="49"/>
      <c r="T2786" s="49"/>
      <c r="U2786" s="49"/>
      <c r="V2786" s="48"/>
      <c r="W2786" s="48"/>
      <c r="X2786" s="48"/>
      <c r="Y2786" s="48"/>
      <c r="Z2786" s="48"/>
    </row>
    <row r="2787" spans="2:26" x14ac:dyDescent="0.2">
      <c r="B2787" s="48"/>
      <c r="C2787" s="48"/>
      <c r="D2787" s="48"/>
      <c r="E2787" s="48"/>
      <c r="F2787" s="48"/>
      <c r="G2787" s="48"/>
      <c r="H2787" s="48"/>
      <c r="I2787" s="48"/>
      <c r="J2787" s="48"/>
      <c r="K2787" s="48"/>
      <c r="L2787" s="50"/>
      <c r="M2787" s="50"/>
      <c r="N2787" s="48"/>
      <c r="O2787" s="48"/>
      <c r="P2787" s="48"/>
      <c r="Q2787" s="48"/>
      <c r="R2787" s="48"/>
      <c r="S2787" s="49"/>
      <c r="T2787" s="49"/>
      <c r="U2787" s="49"/>
      <c r="V2787" s="48"/>
      <c r="W2787" s="48"/>
      <c r="X2787" s="48"/>
      <c r="Y2787" s="48"/>
      <c r="Z2787" s="48"/>
    </row>
    <row r="2788" spans="2:26" x14ac:dyDescent="0.2">
      <c r="B2788" s="48"/>
      <c r="C2788" s="48"/>
      <c r="D2788" s="48"/>
      <c r="E2788" s="48"/>
      <c r="F2788" s="48"/>
      <c r="G2788" s="48"/>
      <c r="H2788" s="48"/>
      <c r="I2788" s="48"/>
      <c r="J2788" s="48"/>
      <c r="K2788" s="48"/>
      <c r="L2788" s="50"/>
      <c r="M2788" s="50"/>
      <c r="N2788" s="48"/>
      <c r="O2788" s="48"/>
      <c r="P2788" s="48"/>
      <c r="Q2788" s="48"/>
      <c r="R2788" s="48"/>
      <c r="S2788" s="49"/>
      <c r="T2788" s="49"/>
      <c r="U2788" s="49"/>
      <c r="V2788" s="48"/>
      <c r="W2788" s="48"/>
      <c r="X2788" s="48"/>
      <c r="Y2788" s="48"/>
      <c r="Z2788" s="48"/>
    </row>
    <row r="2789" spans="2:26" x14ac:dyDescent="0.2">
      <c r="B2789" s="48"/>
      <c r="C2789" s="48"/>
      <c r="D2789" s="48"/>
      <c r="E2789" s="48"/>
      <c r="F2789" s="48"/>
      <c r="G2789" s="48"/>
      <c r="H2789" s="48"/>
      <c r="I2789" s="48"/>
      <c r="J2789" s="48"/>
      <c r="K2789" s="48"/>
      <c r="L2789" s="50"/>
      <c r="M2789" s="50"/>
      <c r="N2789" s="48"/>
      <c r="O2789" s="48"/>
      <c r="P2789" s="48"/>
      <c r="Q2789" s="48"/>
      <c r="R2789" s="48"/>
      <c r="S2789" s="49"/>
      <c r="T2789" s="49"/>
      <c r="U2789" s="49"/>
      <c r="V2789" s="48"/>
      <c r="W2789" s="48"/>
      <c r="X2789" s="48"/>
      <c r="Y2789" s="48"/>
      <c r="Z2789" s="48"/>
    </row>
    <row r="2790" spans="2:26" x14ac:dyDescent="0.2">
      <c r="B2790" s="48"/>
      <c r="C2790" s="48"/>
      <c r="D2790" s="48"/>
      <c r="E2790" s="48"/>
      <c r="F2790" s="48"/>
      <c r="G2790" s="48"/>
      <c r="H2790" s="48"/>
      <c r="I2790" s="48"/>
      <c r="J2790" s="48"/>
      <c r="K2790" s="48"/>
      <c r="L2790" s="50"/>
      <c r="M2790" s="50"/>
      <c r="N2790" s="48"/>
      <c r="O2790" s="48"/>
      <c r="P2790" s="48"/>
      <c r="Q2790" s="48"/>
      <c r="R2790" s="48"/>
      <c r="S2790" s="49"/>
      <c r="T2790" s="49"/>
      <c r="U2790" s="49"/>
      <c r="V2790" s="48"/>
      <c r="W2790" s="48"/>
      <c r="X2790" s="48"/>
      <c r="Y2790" s="48"/>
      <c r="Z2790" s="48"/>
    </row>
    <row r="2791" spans="2:26" x14ac:dyDescent="0.2">
      <c r="B2791" s="48"/>
      <c r="C2791" s="48"/>
      <c r="D2791" s="48"/>
      <c r="E2791" s="48"/>
      <c r="F2791" s="48"/>
      <c r="G2791" s="48"/>
      <c r="H2791" s="48"/>
      <c r="I2791" s="48"/>
      <c r="J2791" s="48"/>
      <c r="K2791" s="48"/>
      <c r="L2791" s="50"/>
      <c r="M2791" s="50"/>
      <c r="N2791" s="48"/>
      <c r="O2791" s="48"/>
      <c r="P2791" s="48"/>
      <c r="Q2791" s="48"/>
      <c r="R2791" s="48"/>
      <c r="S2791" s="49"/>
      <c r="T2791" s="49"/>
      <c r="U2791" s="49"/>
      <c r="V2791" s="48"/>
      <c r="W2791" s="48"/>
      <c r="X2791" s="48"/>
      <c r="Y2791" s="48"/>
      <c r="Z2791" s="48"/>
    </row>
    <row r="2792" spans="2:26" x14ac:dyDescent="0.2">
      <c r="B2792" s="48"/>
      <c r="C2792" s="48"/>
      <c r="D2792" s="48"/>
      <c r="E2792" s="48"/>
      <c r="F2792" s="48"/>
      <c r="G2792" s="48"/>
      <c r="H2792" s="48"/>
      <c r="I2792" s="48"/>
      <c r="J2792" s="48"/>
      <c r="K2792" s="48"/>
      <c r="L2792" s="50"/>
      <c r="M2792" s="50"/>
      <c r="N2792" s="48"/>
      <c r="O2792" s="48"/>
      <c r="P2792" s="48"/>
      <c r="Q2792" s="48"/>
      <c r="R2792" s="48"/>
      <c r="S2792" s="49"/>
      <c r="T2792" s="49"/>
      <c r="U2792" s="49"/>
      <c r="V2792" s="48"/>
      <c r="W2792" s="48"/>
      <c r="X2792" s="48"/>
      <c r="Y2792" s="48"/>
      <c r="Z2792" s="48"/>
    </row>
    <row r="2793" spans="2:26" x14ac:dyDescent="0.2">
      <c r="B2793" s="48"/>
      <c r="C2793" s="48"/>
      <c r="D2793" s="48"/>
      <c r="E2793" s="48"/>
      <c r="F2793" s="48"/>
      <c r="G2793" s="48"/>
      <c r="H2793" s="48"/>
      <c r="I2793" s="48"/>
      <c r="J2793" s="48"/>
      <c r="K2793" s="48"/>
      <c r="L2793" s="50"/>
      <c r="M2793" s="50"/>
      <c r="N2793" s="48"/>
      <c r="O2793" s="48"/>
      <c r="P2793" s="48"/>
      <c r="Q2793" s="48"/>
      <c r="R2793" s="48"/>
      <c r="S2793" s="49"/>
      <c r="T2793" s="49"/>
      <c r="U2793" s="49"/>
      <c r="V2793" s="48"/>
      <c r="W2793" s="48"/>
      <c r="X2793" s="48"/>
      <c r="Y2793" s="48"/>
      <c r="Z2793" s="48"/>
    </row>
    <row r="2794" spans="2:26" x14ac:dyDescent="0.2">
      <c r="B2794" s="48"/>
      <c r="C2794" s="48"/>
      <c r="D2794" s="48"/>
      <c r="E2794" s="48"/>
      <c r="F2794" s="48"/>
      <c r="G2794" s="48"/>
      <c r="H2794" s="48"/>
      <c r="I2794" s="48"/>
      <c r="J2794" s="48"/>
      <c r="K2794" s="48"/>
      <c r="L2794" s="50"/>
      <c r="M2794" s="50"/>
      <c r="N2794" s="48"/>
      <c r="O2794" s="48"/>
      <c r="P2794" s="48"/>
      <c r="Q2794" s="48"/>
      <c r="R2794" s="48"/>
      <c r="S2794" s="49"/>
      <c r="T2794" s="49"/>
      <c r="U2794" s="49"/>
      <c r="V2794" s="48"/>
      <c r="W2794" s="48"/>
      <c r="X2794" s="48"/>
      <c r="Y2794" s="48"/>
      <c r="Z2794" s="48"/>
    </row>
    <row r="2795" spans="2:26" x14ac:dyDescent="0.2">
      <c r="B2795" s="48"/>
      <c r="C2795" s="48"/>
      <c r="D2795" s="48"/>
      <c r="E2795" s="48"/>
      <c r="F2795" s="48"/>
      <c r="G2795" s="48"/>
      <c r="H2795" s="48"/>
      <c r="I2795" s="48"/>
      <c r="J2795" s="48"/>
      <c r="K2795" s="48"/>
      <c r="L2795" s="50"/>
      <c r="M2795" s="50"/>
      <c r="N2795" s="48"/>
      <c r="O2795" s="48"/>
      <c r="P2795" s="48"/>
      <c r="Q2795" s="48"/>
      <c r="R2795" s="48"/>
      <c r="S2795" s="49"/>
      <c r="T2795" s="49"/>
      <c r="U2795" s="49"/>
      <c r="V2795" s="48"/>
      <c r="W2795" s="48"/>
      <c r="X2795" s="48"/>
      <c r="Y2795" s="48"/>
      <c r="Z2795" s="48"/>
    </row>
    <row r="2796" spans="2:26" x14ac:dyDescent="0.2">
      <c r="B2796" s="48"/>
      <c r="C2796" s="48"/>
      <c r="D2796" s="48"/>
      <c r="E2796" s="48"/>
      <c r="F2796" s="48"/>
      <c r="G2796" s="48"/>
      <c r="H2796" s="48"/>
      <c r="I2796" s="48"/>
      <c r="J2796" s="48"/>
      <c r="K2796" s="48"/>
      <c r="L2796" s="50"/>
      <c r="M2796" s="50"/>
      <c r="N2796" s="48"/>
      <c r="O2796" s="48"/>
      <c r="P2796" s="48"/>
      <c r="Q2796" s="48"/>
      <c r="R2796" s="48"/>
      <c r="S2796" s="49"/>
      <c r="T2796" s="49"/>
      <c r="U2796" s="49"/>
      <c r="V2796" s="48"/>
      <c r="W2796" s="48"/>
      <c r="X2796" s="48"/>
      <c r="Y2796" s="48"/>
      <c r="Z2796" s="48"/>
    </row>
    <row r="2797" spans="2:26" x14ac:dyDescent="0.2">
      <c r="B2797" s="48"/>
      <c r="C2797" s="48"/>
      <c r="D2797" s="48"/>
      <c r="E2797" s="48"/>
      <c r="F2797" s="48"/>
      <c r="G2797" s="48"/>
      <c r="H2797" s="48"/>
      <c r="I2797" s="48"/>
      <c r="J2797" s="48"/>
      <c r="K2797" s="48"/>
      <c r="L2797" s="50"/>
      <c r="M2797" s="50"/>
      <c r="N2797" s="48"/>
      <c r="O2797" s="48"/>
      <c r="P2797" s="48"/>
      <c r="Q2797" s="48"/>
      <c r="R2797" s="48"/>
      <c r="S2797" s="49"/>
      <c r="T2797" s="49"/>
      <c r="U2797" s="49"/>
      <c r="V2797" s="48"/>
      <c r="W2797" s="48"/>
      <c r="X2797" s="48"/>
      <c r="Y2797" s="48"/>
      <c r="Z2797" s="48"/>
    </row>
    <row r="2798" spans="2:26" x14ac:dyDescent="0.2">
      <c r="B2798" s="48"/>
      <c r="C2798" s="48"/>
      <c r="D2798" s="48"/>
      <c r="E2798" s="48"/>
      <c r="F2798" s="48"/>
      <c r="G2798" s="48"/>
      <c r="H2798" s="48"/>
      <c r="I2798" s="48"/>
      <c r="J2798" s="48"/>
      <c r="K2798" s="48"/>
      <c r="L2798" s="50"/>
      <c r="M2798" s="50"/>
      <c r="N2798" s="48"/>
      <c r="O2798" s="48"/>
      <c r="P2798" s="48"/>
      <c r="Q2798" s="48"/>
      <c r="R2798" s="48"/>
      <c r="S2798" s="49"/>
      <c r="T2798" s="49"/>
      <c r="U2798" s="49"/>
      <c r="V2798" s="48"/>
      <c r="W2798" s="48"/>
      <c r="X2798" s="48"/>
      <c r="Y2798" s="48"/>
      <c r="Z2798" s="48"/>
    </row>
    <row r="2799" spans="2:26" x14ac:dyDescent="0.2">
      <c r="B2799" s="48"/>
      <c r="C2799" s="48"/>
      <c r="D2799" s="48"/>
      <c r="E2799" s="48"/>
      <c r="F2799" s="48"/>
      <c r="G2799" s="48"/>
      <c r="H2799" s="48"/>
      <c r="I2799" s="48"/>
      <c r="J2799" s="48"/>
      <c r="K2799" s="48"/>
      <c r="L2799" s="50"/>
      <c r="M2799" s="50"/>
      <c r="N2799" s="48"/>
      <c r="O2799" s="48"/>
      <c r="P2799" s="48"/>
      <c r="Q2799" s="48"/>
      <c r="R2799" s="48"/>
      <c r="S2799" s="49"/>
      <c r="T2799" s="49"/>
      <c r="U2799" s="49"/>
      <c r="V2799" s="48"/>
      <c r="W2799" s="48"/>
      <c r="X2799" s="48"/>
      <c r="Y2799" s="48"/>
      <c r="Z2799" s="48"/>
    </row>
    <row r="2800" spans="2:26" x14ac:dyDescent="0.2">
      <c r="B2800" s="48"/>
      <c r="C2800" s="48"/>
      <c r="D2800" s="48"/>
      <c r="E2800" s="48"/>
      <c r="F2800" s="48"/>
      <c r="G2800" s="48"/>
      <c r="H2800" s="48"/>
      <c r="I2800" s="48"/>
      <c r="J2800" s="48"/>
      <c r="K2800" s="48"/>
      <c r="L2800" s="50"/>
      <c r="M2800" s="50"/>
      <c r="N2800" s="48"/>
      <c r="O2800" s="48"/>
      <c r="P2800" s="48"/>
      <c r="Q2800" s="48"/>
      <c r="R2800" s="48"/>
      <c r="S2800" s="49"/>
      <c r="T2800" s="49"/>
      <c r="U2800" s="49"/>
      <c r="V2800" s="48"/>
      <c r="W2800" s="48"/>
      <c r="X2800" s="48"/>
      <c r="Y2800" s="48"/>
      <c r="Z2800" s="48"/>
    </row>
    <row r="2801" spans="2:26" x14ac:dyDescent="0.2">
      <c r="B2801" s="48"/>
      <c r="C2801" s="48"/>
      <c r="D2801" s="48"/>
      <c r="E2801" s="48"/>
      <c r="F2801" s="48"/>
      <c r="G2801" s="48"/>
      <c r="H2801" s="48"/>
      <c r="I2801" s="48"/>
      <c r="J2801" s="48"/>
      <c r="K2801" s="48"/>
      <c r="L2801" s="50"/>
      <c r="M2801" s="50"/>
      <c r="N2801" s="48"/>
      <c r="O2801" s="48"/>
      <c r="P2801" s="48"/>
      <c r="Q2801" s="48"/>
      <c r="R2801" s="48"/>
      <c r="S2801" s="49"/>
      <c r="T2801" s="49"/>
      <c r="U2801" s="49"/>
      <c r="V2801" s="48"/>
      <c r="W2801" s="48"/>
      <c r="X2801" s="48"/>
      <c r="Y2801" s="48"/>
      <c r="Z2801" s="48"/>
    </row>
    <row r="2802" spans="2:26" x14ac:dyDescent="0.2">
      <c r="B2802" s="48"/>
      <c r="C2802" s="48"/>
      <c r="D2802" s="48"/>
      <c r="E2802" s="48"/>
      <c r="F2802" s="48"/>
      <c r="G2802" s="48"/>
      <c r="H2802" s="48"/>
      <c r="I2802" s="48"/>
      <c r="J2802" s="48"/>
      <c r="K2802" s="48"/>
      <c r="L2802" s="50"/>
      <c r="M2802" s="50"/>
      <c r="N2802" s="48"/>
      <c r="O2802" s="48"/>
      <c r="P2802" s="48"/>
      <c r="Q2802" s="48"/>
      <c r="R2802" s="48"/>
      <c r="S2802" s="49"/>
      <c r="T2802" s="49"/>
      <c r="U2802" s="49"/>
      <c r="V2802" s="48"/>
      <c r="W2802" s="48"/>
      <c r="X2802" s="48"/>
      <c r="Y2802" s="48"/>
      <c r="Z2802" s="48"/>
    </row>
    <row r="2803" spans="2:26" x14ac:dyDescent="0.2">
      <c r="B2803" s="48"/>
      <c r="C2803" s="48"/>
      <c r="D2803" s="48"/>
      <c r="E2803" s="48"/>
      <c r="F2803" s="48"/>
      <c r="G2803" s="48"/>
      <c r="H2803" s="48"/>
      <c r="I2803" s="48"/>
      <c r="J2803" s="48"/>
      <c r="K2803" s="48"/>
      <c r="L2803" s="50"/>
      <c r="M2803" s="50"/>
      <c r="N2803" s="48"/>
      <c r="O2803" s="48"/>
      <c r="P2803" s="48"/>
      <c r="Q2803" s="48"/>
      <c r="R2803" s="48"/>
      <c r="S2803" s="49"/>
      <c r="T2803" s="49"/>
      <c r="U2803" s="49"/>
      <c r="V2803" s="48"/>
      <c r="W2803" s="48"/>
      <c r="X2803" s="48"/>
      <c r="Y2803" s="48"/>
      <c r="Z2803" s="48"/>
    </row>
    <row r="2804" spans="2:26" x14ac:dyDescent="0.2">
      <c r="B2804" s="48"/>
      <c r="C2804" s="48"/>
      <c r="D2804" s="48"/>
      <c r="E2804" s="48"/>
      <c r="F2804" s="48"/>
      <c r="G2804" s="48"/>
      <c r="H2804" s="48"/>
      <c r="I2804" s="48"/>
      <c r="J2804" s="48"/>
      <c r="K2804" s="48"/>
      <c r="L2804" s="50"/>
      <c r="M2804" s="50"/>
      <c r="N2804" s="48"/>
      <c r="O2804" s="48"/>
      <c r="P2804" s="48"/>
      <c r="Q2804" s="48"/>
      <c r="R2804" s="48"/>
      <c r="S2804" s="49"/>
      <c r="T2804" s="49"/>
      <c r="U2804" s="49"/>
      <c r="V2804" s="48"/>
      <c r="W2804" s="48"/>
      <c r="X2804" s="48"/>
      <c r="Y2804" s="48"/>
      <c r="Z2804" s="48"/>
    </row>
    <row r="2805" spans="2:26" x14ac:dyDescent="0.2">
      <c r="B2805" s="48"/>
      <c r="C2805" s="48"/>
      <c r="D2805" s="48"/>
      <c r="E2805" s="48"/>
      <c r="F2805" s="48"/>
      <c r="G2805" s="48"/>
      <c r="H2805" s="48"/>
      <c r="I2805" s="48"/>
      <c r="J2805" s="48"/>
      <c r="K2805" s="48"/>
      <c r="L2805" s="50"/>
      <c r="M2805" s="50"/>
      <c r="N2805" s="48"/>
      <c r="O2805" s="48"/>
      <c r="P2805" s="48"/>
      <c r="Q2805" s="48"/>
      <c r="R2805" s="48"/>
      <c r="S2805" s="49"/>
      <c r="T2805" s="49"/>
      <c r="U2805" s="49"/>
      <c r="V2805" s="48"/>
      <c r="W2805" s="48"/>
      <c r="X2805" s="48"/>
      <c r="Y2805" s="48"/>
      <c r="Z2805" s="48"/>
    </row>
    <row r="2806" spans="2:26" x14ac:dyDescent="0.2">
      <c r="B2806" s="48"/>
      <c r="C2806" s="48"/>
      <c r="D2806" s="48"/>
      <c r="E2806" s="48"/>
      <c r="F2806" s="48"/>
      <c r="G2806" s="48"/>
      <c r="H2806" s="48"/>
      <c r="I2806" s="48"/>
      <c r="J2806" s="48"/>
      <c r="K2806" s="48"/>
      <c r="L2806" s="50"/>
      <c r="M2806" s="50"/>
      <c r="N2806" s="48"/>
      <c r="O2806" s="48"/>
      <c r="P2806" s="48"/>
      <c r="Q2806" s="48"/>
      <c r="R2806" s="48"/>
      <c r="S2806" s="49"/>
      <c r="T2806" s="49"/>
      <c r="U2806" s="49"/>
      <c r="V2806" s="48"/>
      <c r="W2806" s="48"/>
      <c r="X2806" s="48"/>
      <c r="Y2806" s="48"/>
      <c r="Z2806" s="48"/>
    </row>
    <row r="2807" spans="2:26" x14ac:dyDescent="0.2">
      <c r="B2807" s="48"/>
      <c r="C2807" s="48"/>
      <c r="D2807" s="48"/>
      <c r="E2807" s="48"/>
      <c r="F2807" s="48"/>
      <c r="G2807" s="48"/>
      <c r="H2807" s="48"/>
      <c r="I2807" s="48"/>
      <c r="J2807" s="48"/>
      <c r="K2807" s="48"/>
      <c r="L2807" s="50"/>
      <c r="M2807" s="50"/>
      <c r="N2807" s="48"/>
      <c r="O2807" s="48"/>
      <c r="P2807" s="48"/>
      <c r="Q2807" s="48"/>
      <c r="R2807" s="48"/>
      <c r="S2807" s="49"/>
      <c r="T2807" s="49"/>
      <c r="U2807" s="49"/>
      <c r="V2807" s="48"/>
      <c r="W2807" s="48"/>
      <c r="X2807" s="48"/>
      <c r="Y2807" s="48"/>
      <c r="Z2807" s="48"/>
    </row>
    <row r="2808" spans="2:26" x14ac:dyDescent="0.2">
      <c r="B2808" s="48"/>
      <c r="C2808" s="48"/>
      <c r="D2808" s="48"/>
      <c r="E2808" s="48"/>
      <c r="F2808" s="48"/>
      <c r="G2808" s="48"/>
      <c r="H2808" s="48"/>
      <c r="I2808" s="48"/>
      <c r="J2808" s="48"/>
      <c r="K2808" s="48"/>
      <c r="L2808" s="50"/>
      <c r="M2808" s="50"/>
      <c r="N2808" s="48"/>
      <c r="O2808" s="48"/>
      <c r="P2808" s="48"/>
      <c r="Q2808" s="48"/>
      <c r="R2808" s="48"/>
      <c r="S2808" s="49"/>
      <c r="T2808" s="49"/>
      <c r="U2808" s="49"/>
      <c r="V2808" s="48"/>
      <c r="W2808" s="48"/>
      <c r="X2808" s="48"/>
      <c r="Y2808" s="48"/>
      <c r="Z2808" s="48"/>
    </row>
    <row r="2809" spans="2:26" x14ac:dyDescent="0.2">
      <c r="B2809" s="48"/>
      <c r="C2809" s="48"/>
      <c r="D2809" s="48"/>
      <c r="E2809" s="48"/>
      <c r="F2809" s="48"/>
      <c r="G2809" s="48"/>
      <c r="H2809" s="48"/>
      <c r="I2809" s="48"/>
      <c r="J2809" s="48"/>
      <c r="K2809" s="48"/>
      <c r="L2809" s="50"/>
      <c r="M2809" s="50"/>
      <c r="N2809" s="48"/>
      <c r="O2809" s="48"/>
      <c r="P2809" s="48"/>
      <c r="Q2809" s="48"/>
      <c r="R2809" s="48"/>
      <c r="S2809" s="49"/>
      <c r="T2809" s="49"/>
      <c r="U2809" s="49"/>
      <c r="V2809" s="48"/>
      <c r="W2809" s="48"/>
      <c r="X2809" s="48"/>
      <c r="Y2809" s="48"/>
      <c r="Z2809" s="48"/>
    </row>
    <row r="2810" spans="2:26" x14ac:dyDescent="0.2">
      <c r="B2810" s="48"/>
      <c r="C2810" s="48"/>
      <c r="D2810" s="48"/>
      <c r="E2810" s="48"/>
      <c r="F2810" s="48"/>
      <c r="G2810" s="48"/>
      <c r="H2810" s="48"/>
      <c r="I2810" s="48"/>
      <c r="J2810" s="48"/>
      <c r="K2810" s="48"/>
      <c r="L2810" s="50"/>
      <c r="M2810" s="50"/>
      <c r="N2810" s="48"/>
      <c r="O2810" s="48"/>
      <c r="P2810" s="48"/>
      <c r="Q2810" s="48"/>
      <c r="R2810" s="48"/>
      <c r="S2810" s="49"/>
      <c r="T2810" s="49"/>
      <c r="U2810" s="49"/>
      <c r="V2810" s="48"/>
      <c r="W2810" s="48"/>
      <c r="X2810" s="48"/>
      <c r="Y2810" s="48"/>
      <c r="Z2810" s="48"/>
    </row>
    <row r="2811" spans="2:26" x14ac:dyDescent="0.2">
      <c r="B2811" s="48"/>
      <c r="C2811" s="48"/>
      <c r="D2811" s="48"/>
      <c r="E2811" s="48"/>
      <c r="F2811" s="48"/>
      <c r="G2811" s="48"/>
      <c r="H2811" s="48"/>
      <c r="I2811" s="48"/>
      <c r="J2811" s="48"/>
      <c r="K2811" s="48"/>
      <c r="L2811" s="50"/>
      <c r="M2811" s="50"/>
      <c r="N2811" s="48"/>
      <c r="O2811" s="48"/>
      <c r="P2811" s="48"/>
      <c r="Q2811" s="48"/>
      <c r="R2811" s="48"/>
      <c r="S2811" s="49"/>
      <c r="T2811" s="49"/>
      <c r="U2811" s="49"/>
      <c r="V2811" s="48"/>
      <c r="W2811" s="48"/>
      <c r="X2811" s="48"/>
      <c r="Y2811" s="48"/>
      <c r="Z2811" s="48"/>
    </row>
    <row r="2812" spans="2:26" x14ac:dyDescent="0.2">
      <c r="B2812" s="48"/>
      <c r="C2812" s="48"/>
      <c r="D2812" s="48"/>
      <c r="E2812" s="48"/>
      <c r="F2812" s="48"/>
      <c r="G2812" s="48"/>
      <c r="H2812" s="48"/>
      <c r="I2812" s="48"/>
      <c r="J2812" s="48"/>
      <c r="K2812" s="48"/>
      <c r="L2812" s="50"/>
      <c r="M2812" s="50"/>
      <c r="N2812" s="48"/>
      <c r="O2812" s="48"/>
      <c r="P2812" s="48"/>
      <c r="Q2812" s="48"/>
      <c r="R2812" s="48"/>
      <c r="S2812" s="49"/>
      <c r="T2812" s="49"/>
      <c r="U2812" s="49"/>
      <c r="V2812" s="48"/>
      <c r="W2812" s="48"/>
      <c r="X2812" s="48"/>
      <c r="Y2812" s="48"/>
      <c r="Z2812" s="48"/>
    </row>
    <row r="2813" spans="2:26" x14ac:dyDescent="0.2">
      <c r="B2813" s="48"/>
      <c r="C2813" s="48"/>
      <c r="D2813" s="48"/>
      <c r="E2813" s="48"/>
      <c r="F2813" s="48"/>
      <c r="G2813" s="48"/>
      <c r="H2813" s="48"/>
      <c r="I2813" s="48"/>
      <c r="J2813" s="48"/>
      <c r="K2813" s="48"/>
      <c r="L2813" s="50"/>
      <c r="M2813" s="50"/>
      <c r="N2813" s="48"/>
      <c r="O2813" s="48"/>
      <c r="P2813" s="48"/>
      <c r="Q2813" s="48"/>
      <c r="R2813" s="48"/>
      <c r="S2813" s="49"/>
      <c r="T2813" s="49"/>
      <c r="U2813" s="49"/>
      <c r="V2813" s="48"/>
      <c r="W2813" s="48"/>
      <c r="X2813" s="48"/>
      <c r="Y2813" s="48"/>
      <c r="Z2813" s="48"/>
    </row>
    <row r="2814" spans="2:26" x14ac:dyDescent="0.2">
      <c r="B2814" s="48"/>
      <c r="C2814" s="48"/>
      <c r="D2814" s="48"/>
      <c r="E2814" s="48"/>
      <c r="F2814" s="48"/>
      <c r="G2814" s="48"/>
      <c r="H2814" s="48"/>
      <c r="I2814" s="48"/>
      <c r="J2814" s="48"/>
      <c r="K2814" s="48"/>
      <c r="L2814" s="50"/>
      <c r="M2814" s="50"/>
      <c r="N2814" s="48"/>
      <c r="O2814" s="48"/>
      <c r="P2814" s="48"/>
      <c r="Q2814" s="48"/>
      <c r="R2814" s="48"/>
      <c r="S2814" s="49"/>
      <c r="T2814" s="49"/>
      <c r="U2814" s="49"/>
      <c r="V2814" s="48"/>
      <c r="W2814" s="48"/>
      <c r="X2814" s="48"/>
      <c r="Y2814" s="48"/>
      <c r="Z2814" s="48"/>
    </row>
    <row r="2815" spans="2:26" x14ac:dyDescent="0.2">
      <c r="B2815" s="48"/>
      <c r="C2815" s="48"/>
      <c r="D2815" s="48"/>
      <c r="E2815" s="48"/>
      <c r="F2815" s="48"/>
      <c r="G2815" s="48"/>
      <c r="H2815" s="48"/>
      <c r="I2815" s="48"/>
      <c r="J2815" s="48"/>
      <c r="K2815" s="48"/>
      <c r="L2815" s="50"/>
      <c r="M2815" s="50"/>
      <c r="N2815" s="48"/>
      <c r="O2815" s="48"/>
      <c r="P2815" s="48"/>
      <c r="Q2815" s="48"/>
      <c r="R2815" s="48"/>
      <c r="S2815" s="49"/>
      <c r="T2815" s="49"/>
      <c r="U2815" s="49"/>
      <c r="V2815" s="48"/>
      <c r="W2815" s="48"/>
      <c r="X2815" s="48"/>
      <c r="Y2815" s="48"/>
      <c r="Z2815" s="48"/>
    </row>
    <row r="2816" spans="2:26" x14ac:dyDescent="0.2">
      <c r="B2816" s="48"/>
      <c r="C2816" s="48"/>
      <c r="D2816" s="48"/>
      <c r="E2816" s="48"/>
      <c r="F2816" s="48"/>
      <c r="G2816" s="48"/>
      <c r="H2816" s="48"/>
      <c r="I2816" s="48"/>
      <c r="J2816" s="48"/>
      <c r="K2816" s="48"/>
      <c r="L2816" s="50"/>
      <c r="M2816" s="50"/>
      <c r="N2816" s="48"/>
      <c r="O2816" s="48"/>
      <c r="P2816" s="48"/>
      <c r="Q2816" s="48"/>
      <c r="R2816" s="48"/>
      <c r="S2816" s="49"/>
      <c r="T2816" s="49"/>
      <c r="U2816" s="49"/>
      <c r="V2816" s="48"/>
      <c r="W2816" s="48"/>
      <c r="X2816" s="48"/>
      <c r="Y2816" s="48"/>
      <c r="Z2816" s="48"/>
    </row>
    <row r="2817" spans="2:26" x14ac:dyDescent="0.2">
      <c r="B2817" s="48"/>
      <c r="C2817" s="48"/>
      <c r="D2817" s="48"/>
      <c r="E2817" s="48"/>
      <c r="F2817" s="48"/>
      <c r="G2817" s="48"/>
      <c r="H2817" s="48"/>
      <c r="I2817" s="48"/>
      <c r="J2817" s="48"/>
      <c r="K2817" s="48"/>
      <c r="L2817" s="50"/>
      <c r="M2817" s="50"/>
      <c r="N2817" s="48"/>
      <c r="O2817" s="48"/>
      <c r="P2817" s="48"/>
      <c r="Q2817" s="48"/>
      <c r="R2817" s="48"/>
      <c r="S2817" s="49"/>
      <c r="T2817" s="49"/>
      <c r="U2817" s="49"/>
      <c r="V2817" s="48"/>
      <c r="W2817" s="48"/>
      <c r="X2817" s="48"/>
      <c r="Y2817" s="48"/>
      <c r="Z2817" s="48"/>
    </row>
    <row r="2818" spans="2:26" x14ac:dyDescent="0.2">
      <c r="B2818" s="48"/>
      <c r="C2818" s="48"/>
      <c r="D2818" s="48"/>
      <c r="E2818" s="48"/>
      <c r="F2818" s="48"/>
      <c r="G2818" s="48"/>
      <c r="H2818" s="48"/>
      <c r="I2818" s="48"/>
      <c r="J2818" s="48"/>
      <c r="K2818" s="48"/>
      <c r="L2818" s="50"/>
      <c r="M2818" s="50"/>
      <c r="N2818" s="48"/>
      <c r="O2818" s="48"/>
      <c r="P2818" s="48"/>
      <c r="Q2818" s="48"/>
      <c r="R2818" s="48"/>
      <c r="S2818" s="49"/>
      <c r="T2818" s="49"/>
      <c r="U2818" s="49"/>
      <c r="V2818" s="48"/>
      <c r="W2818" s="48"/>
      <c r="X2818" s="48"/>
      <c r="Y2818" s="48"/>
      <c r="Z2818" s="48"/>
    </row>
    <row r="2819" spans="2:26" x14ac:dyDescent="0.2">
      <c r="B2819" s="48"/>
      <c r="C2819" s="48"/>
      <c r="D2819" s="48"/>
      <c r="E2819" s="48"/>
      <c r="F2819" s="48"/>
      <c r="G2819" s="48"/>
      <c r="H2819" s="48"/>
      <c r="I2819" s="48"/>
      <c r="J2819" s="48"/>
      <c r="K2819" s="48"/>
      <c r="L2819" s="50"/>
      <c r="M2819" s="50"/>
      <c r="N2819" s="48"/>
      <c r="O2819" s="48"/>
      <c r="P2819" s="48"/>
      <c r="Q2819" s="48"/>
      <c r="R2819" s="48"/>
      <c r="S2819" s="49"/>
      <c r="T2819" s="49"/>
      <c r="U2819" s="49"/>
      <c r="V2819" s="48"/>
      <c r="W2819" s="48"/>
      <c r="X2819" s="48"/>
      <c r="Y2819" s="48"/>
      <c r="Z2819" s="48"/>
    </row>
    <row r="2820" spans="2:26" x14ac:dyDescent="0.2">
      <c r="B2820" s="48"/>
      <c r="C2820" s="48"/>
      <c r="D2820" s="48"/>
      <c r="E2820" s="48"/>
      <c r="F2820" s="48"/>
      <c r="G2820" s="48"/>
      <c r="H2820" s="48"/>
      <c r="I2820" s="48"/>
      <c r="J2820" s="48"/>
      <c r="K2820" s="48"/>
      <c r="L2820" s="50"/>
      <c r="M2820" s="50"/>
      <c r="N2820" s="48"/>
      <c r="O2820" s="48"/>
      <c r="P2820" s="48"/>
      <c r="Q2820" s="48"/>
      <c r="R2820" s="48"/>
      <c r="S2820" s="49"/>
      <c r="T2820" s="49"/>
      <c r="U2820" s="49"/>
      <c r="V2820" s="48"/>
      <c r="W2820" s="48"/>
      <c r="X2820" s="48"/>
      <c r="Y2820" s="48"/>
      <c r="Z2820" s="48"/>
    </row>
    <row r="2821" spans="2:26" x14ac:dyDescent="0.2">
      <c r="B2821" s="48"/>
      <c r="C2821" s="48"/>
      <c r="D2821" s="48"/>
      <c r="E2821" s="48"/>
      <c r="F2821" s="48"/>
      <c r="G2821" s="48"/>
      <c r="H2821" s="48"/>
      <c r="I2821" s="48"/>
      <c r="J2821" s="48"/>
      <c r="K2821" s="48"/>
      <c r="L2821" s="50"/>
      <c r="M2821" s="50"/>
      <c r="N2821" s="48"/>
      <c r="O2821" s="48"/>
      <c r="P2821" s="48"/>
      <c r="Q2821" s="48"/>
      <c r="R2821" s="48"/>
      <c r="S2821" s="49"/>
      <c r="T2821" s="49"/>
      <c r="U2821" s="49"/>
      <c r="V2821" s="48"/>
      <c r="W2821" s="48"/>
      <c r="X2821" s="48"/>
      <c r="Y2821" s="48"/>
      <c r="Z2821" s="48"/>
    </row>
    <row r="2822" spans="2:26" x14ac:dyDescent="0.2">
      <c r="B2822" s="48"/>
      <c r="C2822" s="48"/>
      <c r="D2822" s="48"/>
      <c r="E2822" s="48"/>
      <c r="F2822" s="48"/>
      <c r="G2822" s="48"/>
      <c r="H2822" s="48"/>
      <c r="I2822" s="48"/>
      <c r="J2822" s="48"/>
      <c r="K2822" s="48"/>
      <c r="L2822" s="50"/>
      <c r="M2822" s="50"/>
      <c r="N2822" s="48"/>
      <c r="O2822" s="48"/>
      <c r="P2822" s="48"/>
      <c r="Q2822" s="48"/>
      <c r="R2822" s="48"/>
      <c r="S2822" s="49"/>
      <c r="T2822" s="49"/>
      <c r="U2822" s="49"/>
      <c r="V2822" s="48"/>
      <c r="W2822" s="48"/>
      <c r="X2822" s="48"/>
      <c r="Y2822" s="48"/>
      <c r="Z2822" s="48"/>
    </row>
    <row r="2823" spans="2:26" x14ac:dyDescent="0.2">
      <c r="B2823" s="48"/>
      <c r="C2823" s="48"/>
      <c r="D2823" s="48"/>
      <c r="E2823" s="48"/>
      <c r="F2823" s="48"/>
      <c r="G2823" s="48"/>
      <c r="H2823" s="48"/>
      <c r="I2823" s="48"/>
      <c r="J2823" s="48"/>
      <c r="K2823" s="48"/>
      <c r="L2823" s="50"/>
      <c r="M2823" s="50"/>
      <c r="N2823" s="48"/>
      <c r="O2823" s="48"/>
      <c r="P2823" s="48"/>
      <c r="Q2823" s="48"/>
      <c r="R2823" s="48"/>
      <c r="S2823" s="49"/>
      <c r="T2823" s="49"/>
      <c r="U2823" s="49"/>
      <c r="V2823" s="48"/>
      <c r="W2823" s="48"/>
      <c r="X2823" s="48"/>
      <c r="Y2823" s="48"/>
      <c r="Z2823" s="48"/>
    </row>
    <row r="2824" spans="2:26" x14ac:dyDescent="0.2">
      <c r="B2824" s="48"/>
      <c r="C2824" s="48"/>
      <c r="D2824" s="48"/>
      <c r="E2824" s="48"/>
      <c r="F2824" s="48"/>
      <c r="G2824" s="48"/>
      <c r="H2824" s="48"/>
      <c r="I2824" s="48"/>
      <c r="J2824" s="48"/>
      <c r="K2824" s="48"/>
      <c r="L2824" s="50"/>
      <c r="M2824" s="50"/>
      <c r="N2824" s="48"/>
      <c r="O2824" s="48"/>
      <c r="P2824" s="48"/>
      <c r="Q2824" s="48"/>
      <c r="R2824" s="48"/>
      <c r="S2824" s="49"/>
      <c r="T2824" s="49"/>
      <c r="U2824" s="49"/>
      <c r="V2824" s="48"/>
      <c r="W2824" s="48"/>
      <c r="X2824" s="48"/>
      <c r="Y2824" s="48"/>
      <c r="Z2824" s="48"/>
    </row>
    <row r="2825" spans="2:26" x14ac:dyDescent="0.2">
      <c r="B2825" s="48"/>
      <c r="C2825" s="48"/>
      <c r="D2825" s="48"/>
      <c r="E2825" s="48"/>
      <c r="F2825" s="48"/>
      <c r="G2825" s="48"/>
      <c r="H2825" s="48"/>
      <c r="I2825" s="48"/>
      <c r="J2825" s="48"/>
      <c r="K2825" s="48"/>
      <c r="L2825" s="50"/>
      <c r="M2825" s="50"/>
      <c r="N2825" s="48"/>
      <c r="O2825" s="48"/>
      <c r="P2825" s="48"/>
      <c r="Q2825" s="48"/>
      <c r="R2825" s="48"/>
      <c r="S2825" s="49"/>
      <c r="T2825" s="49"/>
      <c r="U2825" s="49"/>
      <c r="V2825" s="48"/>
      <c r="W2825" s="48"/>
      <c r="X2825" s="48"/>
      <c r="Y2825" s="48"/>
      <c r="Z2825" s="48"/>
    </row>
    <row r="2826" spans="2:26" x14ac:dyDescent="0.2">
      <c r="B2826" s="48"/>
      <c r="C2826" s="48"/>
      <c r="D2826" s="48"/>
      <c r="E2826" s="48"/>
      <c r="F2826" s="48"/>
      <c r="G2826" s="48"/>
      <c r="H2826" s="48"/>
      <c r="I2826" s="48"/>
      <c r="J2826" s="48"/>
      <c r="K2826" s="48"/>
      <c r="L2826" s="50"/>
      <c r="M2826" s="50"/>
      <c r="N2826" s="48"/>
      <c r="O2826" s="48"/>
      <c r="P2826" s="48"/>
      <c r="Q2826" s="48"/>
      <c r="R2826" s="48"/>
      <c r="S2826" s="49"/>
      <c r="T2826" s="49"/>
      <c r="U2826" s="49"/>
      <c r="V2826" s="48"/>
      <c r="W2826" s="48"/>
      <c r="X2826" s="48"/>
      <c r="Y2826" s="48"/>
      <c r="Z2826" s="48"/>
    </row>
    <row r="2827" spans="2:26" x14ac:dyDescent="0.2">
      <c r="B2827" s="48"/>
      <c r="C2827" s="48"/>
      <c r="D2827" s="48"/>
      <c r="E2827" s="48"/>
      <c r="F2827" s="48"/>
      <c r="G2827" s="48"/>
      <c r="H2827" s="48"/>
      <c r="I2827" s="48"/>
      <c r="J2827" s="48"/>
      <c r="K2827" s="48"/>
      <c r="L2827" s="50"/>
      <c r="M2827" s="50"/>
      <c r="N2827" s="48"/>
      <c r="O2827" s="48"/>
      <c r="P2827" s="48"/>
      <c r="Q2827" s="48"/>
      <c r="R2827" s="48"/>
      <c r="S2827" s="49"/>
      <c r="T2827" s="49"/>
      <c r="U2827" s="49"/>
      <c r="V2827" s="48"/>
      <c r="W2827" s="48"/>
      <c r="X2827" s="48"/>
      <c r="Y2827" s="48"/>
      <c r="Z2827" s="48"/>
    </row>
    <row r="2828" spans="2:26" x14ac:dyDescent="0.2">
      <c r="B2828" s="48"/>
      <c r="C2828" s="48"/>
      <c r="D2828" s="48"/>
      <c r="E2828" s="48"/>
      <c r="F2828" s="48"/>
      <c r="G2828" s="48"/>
      <c r="H2828" s="48"/>
      <c r="I2828" s="48"/>
      <c r="J2828" s="48"/>
      <c r="K2828" s="48"/>
      <c r="L2828" s="50"/>
      <c r="M2828" s="50"/>
      <c r="N2828" s="48"/>
      <c r="O2828" s="48"/>
      <c r="P2828" s="48"/>
      <c r="Q2828" s="48"/>
      <c r="R2828" s="48"/>
      <c r="S2828" s="49"/>
      <c r="T2828" s="49"/>
      <c r="U2828" s="49"/>
      <c r="V2828" s="48"/>
      <c r="W2828" s="48"/>
      <c r="X2828" s="48"/>
      <c r="Y2828" s="48"/>
      <c r="Z2828" s="48"/>
    </row>
    <row r="2829" spans="2:26" x14ac:dyDescent="0.2">
      <c r="B2829" s="48"/>
      <c r="C2829" s="48"/>
      <c r="D2829" s="48"/>
      <c r="E2829" s="48"/>
      <c r="F2829" s="48"/>
      <c r="G2829" s="48"/>
      <c r="H2829" s="48"/>
      <c r="I2829" s="48"/>
      <c r="J2829" s="48"/>
      <c r="K2829" s="48"/>
      <c r="L2829" s="50"/>
      <c r="M2829" s="50"/>
      <c r="N2829" s="48"/>
      <c r="O2829" s="48"/>
      <c r="P2829" s="48"/>
      <c r="Q2829" s="48"/>
      <c r="R2829" s="48"/>
      <c r="S2829" s="49"/>
      <c r="T2829" s="49"/>
      <c r="U2829" s="49"/>
      <c r="V2829" s="48"/>
      <c r="W2829" s="48"/>
      <c r="X2829" s="48"/>
      <c r="Y2829" s="48"/>
      <c r="Z2829" s="48"/>
    </row>
    <row r="2830" spans="2:26" x14ac:dyDescent="0.2">
      <c r="B2830" s="48"/>
      <c r="C2830" s="48"/>
      <c r="D2830" s="48"/>
      <c r="E2830" s="48"/>
      <c r="F2830" s="48"/>
      <c r="G2830" s="48"/>
      <c r="H2830" s="48"/>
      <c r="I2830" s="48"/>
      <c r="J2830" s="48"/>
      <c r="K2830" s="48"/>
      <c r="L2830" s="50"/>
      <c r="M2830" s="50"/>
      <c r="N2830" s="48"/>
      <c r="O2830" s="48"/>
      <c r="P2830" s="48"/>
      <c r="Q2830" s="48"/>
      <c r="R2830" s="48"/>
      <c r="S2830" s="49"/>
      <c r="T2830" s="49"/>
      <c r="U2830" s="49"/>
      <c r="V2830" s="48"/>
      <c r="W2830" s="48"/>
      <c r="X2830" s="48"/>
      <c r="Y2830" s="48"/>
      <c r="Z2830" s="48"/>
    </row>
    <row r="2831" spans="2:26" x14ac:dyDescent="0.2">
      <c r="B2831" s="48"/>
      <c r="C2831" s="48"/>
      <c r="D2831" s="48"/>
      <c r="E2831" s="48"/>
      <c r="F2831" s="48"/>
      <c r="G2831" s="48"/>
      <c r="H2831" s="48"/>
      <c r="I2831" s="48"/>
      <c r="J2831" s="48"/>
      <c r="K2831" s="48"/>
      <c r="L2831" s="50"/>
      <c r="M2831" s="50"/>
      <c r="N2831" s="48"/>
      <c r="O2831" s="48"/>
      <c r="P2831" s="48"/>
      <c r="Q2831" s="48"/>
      <c r="R2831" s="48"/>
      <c r="S2831" s="49"/>
      <c r="T2831" s="49"/>
      <c r="U2831" s="49"/>
      <c r="V2831" s="48"/>
      <c r="W2831" s="48"/>
      <c r="X2831" s="48"/>
      <c r="Y2831" s="48"/>
      <c r="Z2831" s="48"/>
    </row>
    <row r="2832" spans="2:26" x14ac:dyDescent="0.2">
      <c r="B2832" s="48"/>
      <c r="C2832" s="48"/>
      <c r="D2832" s="48"/>
      <c r="E2832" s="48"/>
      <c r="F2832" s="48"/>
      <c r="G2832" s="48"/>
      <c r="H2832" s="48"/>
      <c r="I2832" s="48"/>
      <c r="J2832" s="48"/>
      <c r="K2832" s="48"/>
      <c r="L2832" s="50"/>
      <c r="M2832" s="50"/>
      <c r="N2832" s="48"/>
      <c r="O2832" s="48"/>
      <c r="P2832" s="48"/>
      <c r="Q2832" s="48"/>
      <c r="R2832" s="48"/>
      <c r="S2832" s="49"/>
      <c r="T2832" s="49"/>
      <c r="U2832" s="49"/>
      <c r="V2832" s="48"/>
      <c r="W2832" s="48"/>
      <c r="X2832" s="48"/>
      <c r="Y2832" s="48"/>
      <c r="Z2832" s="48"/>
    </row>
    <row r="2833" spans="2:26" x14ac:dyDescent="0.2">
      <c r="B2833" s="48"/>
      <c r="C2833" s="48"/>
      <c r="D2833" s="48"/>
      <c r="E2833" s="48"/>
      <c r="F2833" s="48"/>
      <c r="G2833" s="48"/>
      <c r="H2833" s="48"/>
      <c r="I2833" s="48"/>
      <c r="J2833" s="48"/>
      <c r="K2833" s="48"/>
      <c r="L2833" s="50"/>
      <c r="M2833" s="50"/>
      <c r="N2833" s="48"/>
      <c r="O2833" s="48"/>
      <c r="P2833" s="48"/>
      <c r="Q2833" s="48"/>
      <c r="R2833" s="48"/>
      <c r="S2833" s="49"/>
      <c r="T2833" s="49"/>
      <c r="U2833" s="49"/>
      <c r="V2833" s="48"/>
      <c r="W2833" s="48"/>
      <c r="X2833" s="48"/>
      <c r="Y2833" s="48"/>
      <c r="Z2833" s="48"/>
    </row>
    <row r="2834" spans="2:26" x14ac:dyDescent="0.2">
      <c r="B2834" s="48"/>
      <c r="C2834" s="48"/>
      <c r="D2834" s="48"/>
      <c r="E2834" s="48"/>
      <c r="F2834" s="48"/>
      <c r="G2834" s="48"/>
      <c r="H2834" s="48"/>
      <c r="I2834" s="48"/>
      <c r="J2834" s="48"/>
      <c r="K2834" s="48"/>
      <c r="L2834" s="50"/>
      <c r="M2834" s="50"/>
      <c r="N2834" s="48"/>
      <c r="O2834" s="48"/>
      <c r="P2834" s="48"/>
      <c r="Q2834" s="48"/>
      <c r="R2834" s="48"/>
      <c r="S2834" s="49"/>
      <c r="T2834" s="49"/>
      <c r="U2834" s="49"/>
      <c r="V2834" s="48"/>
      <c r="W2834" s="48"/>
      <c r="X2834" s="48"/>
      <c r="Y2834" s="48"/>
      <c r="Z2834" s="48"/>
    </row>
    <row r="2835" spans="2:26" x14ac:dyDescent="0.2">
      <c r="B2835" s="48"/>
      <c r="C2835" s="48"/>
      <c r="D2835" s="48"/>
      <c r="E2835" s="48"/>
      <c r="F2835" s="48"/>
      <c r="G2835" s="48"/>
      <c r="H2835" s="48"/>
      <c r="I2835" s="48"/>
      <c r="J2835" s="48"/>
      <c r="K2835" s="48"/>
      <c r="L2835" s="50"/>
      <c r="M2835" s="50"/>
      <c r="N2835" s="48"/>
      <c r="O2835" s="48"/>
      <c r="P2835" s="48"/>
      <c r="Q2835" s="48"/>
      <c r="R2835" s="48"/>
      <c r="S2835" s="49"/>
      <c r="T2835" s="49"/>
      <c r="U2835" s="49"/>
      <c r="V2835" s="48"/>
      <c r="W2835" s="48"/>
      <c r="X2835" s="48"/>
      <c r="Y2835" s="48"/>
      <c r="Z2835" s="48"/>
    </row>
    <row r="2836" spans="2:26" x14ac:dyDescent="0.2">
      <c r="B2836" s="48"/>
      <c r="C2836" s="48"/>
      <c r="D2836" s="48"/>
      <c r="E2836" s="48"/>
      <c r="F2836" s="48"/>
      <c r="G2836" s="48"/>
      <c r="H2836" s="48"/>
      <c r="I2836" s="48"/>
      <c r="J2836" s="48"/>
      <c r="K2836" s="48"/>
      <c r="L2836" s="50"/>
      <c r="M2836" s="50"/>
      <c r="N2836" s="48"/>
      <c r="O2836" s="48"/>
      <c r="P2836" s="48"/>
      <c r="Q2836" s="48"/>
      <c r="R2836" s="48"/>
      <c r="S2836" s="49"/>
      <c r="T2836" s="49"/>
      <c r="U2836" s="49"/>
      <c r="V2836" s="48"/>
      <c r="W2836" s="48"/>
      <c r="X2836" s="48"/>
      <c r="Y2836" s="48"/>
      <c r="Z2836" s="48"/>
    </row>
    <row r="2837" spans="2:26" x14ac:dyDescent="0.2">
      <c r="B2837" s="48"/>
      <c r="C2837" s="48"/>
      <c r="D2837" s="48"/>
      <c r="E2837" s="48"/>
      <c r="F2837" s="48"/>
      <c r="G2837" s="48"/>
      <c r="H2837" s="48"/>
      <c r="I2837" s="48"/>
      <c r="J2837" s="48"/>
      <c r="K2837" s="48"/>
      <c r="L2837" s="50"/>
      <c r="M2837" s="50"/>
      <c r="N2837" s="48"/>
      <c r="O2837" s="48"/>
      <c r="P2837" s="48"/>
      <c r="Q2837" s="48"/>
      <c r="R2837" s="48"/>
      <c r="S2837" s="49"/>
      <c r="T2837" s="49"/>
      <c r="U2837" s="49"/>
      <c r="V2837" s="48"/>
      <c r="W2837" s="48"/>
      <c r="X2837" s="48"/>
      <c r="Y2837" s="48"/>
      <c r="Z2837" s="48"/>
    </row>
    <row r="2838" spans="2:26" x14ac:dyDescent="0.2">
      <c r="B2838" s="48"/>
      <c r="C2838" s="48"/>
      <c r="D2838" s="48"/>
      <c r="E2838" s="48"/>
      <c r="F2838" s="48"/>
      <c r="G2838" s="48"/>
      <c r="H2838" s="48"/>
      <c r="I2838" s="48"/>
      <c r="J2838" s="48"/>
      <c r="K2838" s="48"/>
      <c r="L2838" s="50"/>
      <c r="M2838" s="50"/>
      <c r="N2838" s="48"/>
      <c r="O2838" s="48"/>
      <c r="P2838" s="48"/>
      <c r="Q2838" s="48"/>
      <c r="R2838" s="48"/>
      <c r="S2838" s="49"/>
      <c r="T2838" s="49"/>
      <c r="U2838" s="49"/>
      <c r="V2838" s="48"/>
      <c r="W2838" s="48"/>
      <c r="X2838" s="48"/>
      <c r="Y2838" s="48"/>
      <c r="Z2838" s="48"/>
    </row>
    <row r="2839" spans="2:26" x14ac:dyDescent="0.2">
      <c r="B2839" s="48"/>
      <c r="C2839" s="48"/>
      <c r="D2839" s="48"/>
      <c r="E2839" s="48"/>
      <c r="F2839" s="48"/>
      <c r="G2839" s="48"/>
      <c r="H2839" s="48"/>
      <c r="I2839" s="48"/>
      <c r="J2839" s="48"/>
      <c r="K2839" s="48"/>
      <c r="L2839" s="50"/>
      <c r="M2839" s="50"/>
      <c r="N2839" s="48"/>
      <c r="O2839" s="48"/>
      <c r="P2839" s="48"/>
      <c r="Q2839" s="48"/>
      <c r="R2839" s="48"/>
      <c r="S2839" s="49"/>
      <c r="T2839" s="49"/>
      <c r="U2839" s="49"/>
      <c r="V2839" s="48"/>
      <c r="W2839" s="48"/>
      <c r="X2839" s="48"/>
      <c r="Y2839" s="48"/>
      <c r="Z2839" s="48"/>
    </row>
    <row r="2840" spans="2:26" x14ac:dyDescent="0.2">
      <c r="B2840" s="48"/>
      <c r="C2840" s="48"/>
      <c r="D2840" s="48"/>
      <c r="E2840" s="48"/>
      <c r="F2840" s="48"/>
      <c r="G2840" s="48"/>
      <c r="H2840" s="48"/>
      <c r="I2840" s="48"/>
      <c r="J2840" s="48"/>
      <c r="K2840" s="48"/>
      <c r="L2840" s="50"/>
      <c r="M2840" s="50"/>
      <c r="N2840" s="48"/>
      <c r="O2840" s="48"/>
      <c r="P2840" s="48"/>
      <c r="Q2840" s="48"/>
      <c r="R2840" s="48"/>
      <c r="S2840" s="49"/>
      <c r="T2840" s="49"/>
      <c r="U2840" s="49"/>
      <c r="V2840" s="48"/>
      <c r="W2840" s="48"/>
      <c r="X2840" s="48"/>
      <c r="Y2840" s="48"/>
      <c r="Z2840" s="48"/>
    </row>
    <row r="2841" spans="2:26" x14ac:dyDescent="0.2">
      <c r="B2841" s="48"/>
      <c r="C2841" s="48"/>
      <c r="D2841" s="48"/>
      <c r="E2841" s="48"/>
      <c r="F2841" s="48"/>
      <c r="G2841" s="48"/>
      <c r="H2841" s="48"/>
      <c r="I2841" s="48"/>
      <c r="J2841" s="48"/>
      <c r="K2841" s="48"/>
      <c r="L2841" s="50"/>
      <c r="M2841" s="50"/>
      <c r="N2841" s="48"/>
      <c r="O2841" s="48"/>
      <c r="P2841" s="48"/>
      <c r="Q2841" s="48"/>
      <c r="R2841" s="48"/>
      <c r="S2841" s="49"/>
      <c r="T2841" s="49"/>
      <c r="U2841" s="49"/>
      <c r="V2841" s="48"/>
      <c r="W2841" s="48"/>
      <c r="X2841" s="48"/>
      <c r="Y2841" s="48"/>
      <c r="Z2841" s="48"/>
    </row>
    <row r="2842" spans="2:26" x14ac:dyDescent="0.2">
      <c r="B2842" s="48"/>
      <c r="C2842" s="48"/>
      <c r="D2842" s="48"/>
      <c r="E2842" s="48"/>
      <c r="F2842" s="48"/>
      <c r="G2842" s="48"/>
      <c r="H2842" s="48"/>
      <c r="I2842" s="48"/>
      <c r="J2842" s="48"/>
      <c r="K2842" s="48"/>
      <c r="L2842" s="50"/>
      <c r="M2842" s="50"/>
      <c r="N2842" s="48"/>
      <c r="O2842" s="48"/>
      <c r="P2842" s="48"/>
      <c r="Q2842" s="48"/>
      <c r="R2842" s="48"/>
      <c r="S2842" s="49"/>
      <c r="T2842" s="49"/>
      <c r="U2842" s="49"/>
      <c r="V2842" s="48"/>
      <c r="W2842" s="48"/>
      <c r="X2842" s="48"/>
      <c r="Y2842" s="48"/>
      <c r="Z2842" s="48"/>
    </row>
    <row r="2843" spans="2:26" x14ac:dyDescent="0.2">
      <c r="B2843" s="48"/>
      <c r="C2843" s="48"/>
      <c r="D2843" s="48"/>
      <c r="E2843" s="48"/>
      <c r="F2843" s="48"/>
      <c r="G2843" s="48"/>
      <c r="H2843" s="48"/>
      <c r="I2843" s="48"/>
      <c r="J2843" s="48"/>
      <c r="K2843" s="48"/>
      <c r="L2843" s="50"/>
      <c r="M2843" s="50"/>
      <c r="N2843" s="48"/>
      <c r="O2843" s="48"/>
      <c r="P2843" s="48"/>
      <c r="Q2843" s="48"/>
      <c r="R2843" s="48"/>
      <c r="S2843" s="49"/>
      <c r="T2843" s="49"/>
      <c r="U2843" s="49"/>
      <c r="V2843" s="48"/>
      <c r="W2843" s="48"/>
      <c r="X2843" s="48"/>
      <c r="Y2843" s="48"/>
      <c r="Z2843" s="48"/>
    </row>
    <row r="2844" spans="2:26" x14ac:dyDescent="0.2">
      <c r="B2844" s="48"/>
      <c r="C2844" s="48"/>
      <c r="D2844" s="48"/>
      <c r="E2844" s="48"/>
      <c r="F2844" s="48"/>
      <c r="G2844" s="48"/>
      <c r="H2844" s="48"/>
      <c r="I2844" s="48"/>
      <c r="J2844" s="48"/>
      <c r="K2844" s="48"/>
      <c r="L2844" s="50"/>
      <c r="M2844" s="50"/>
      <c r="N2844" s="48"/>
      <c r="O2844" s="48"/>
      <c r="P2844" s="48"/>
      <c r="Q2844" s="48"/>
      <c r="R2844" s="48"/>
      <c r="S2844" s="49"/>
      <c r="T2844" s="49"/>
      <c r="U2844" s="49"/>
      <c r="V2844" s="48"/>
      <c r="W2844" s="48"/>
      <c r="X2844" s="48"/>
      <c r="Y2844" s="48"/>
      <c r="Z2844" s="48"/>
    </row>
    <row r="2845" spans="2:26" x14ac:dyDescent="0.2">
      <c r="B2845" s="48"/>
      <c r="C2845" s="48"/>
      <c r="D2845" s="48"/>
      <c r="E2845" s="48"/>
      <c r="F2845" s="48"/>
      <c r="G2845" s="48"/>
      <c r="H2845" s="48"/>
      <c r="I2845" s="48"/>
      <c r="J2845" s="48"/>
      <c r="K2845" s="48"/>
      <c r="L2845" s="50"/>
      <c r="M2845" s="50"/>
      <c r="N2845" s="48"/>
      <c r="O2845" s="48"/>
      <c r="P2845" s="48"/>
      <c r="Q2845" s="48"/>
      <c r="R2845" s="48"/>
      <c r="S2845" s="49"/>
      <c r="T2845" s="49"/>
      <c r="U2845" s="49"/>
      <c r="V2845" s="48"/>
      <c r="W2845" s="48"/>
      <c r="X2845" s="48"/>
      <c r="Y2845" s="48"/>
      <c r="Z2845" s="48"/>
    </row>
    <row r="2846" spans="2:26" x14ac:dyDescent="0.2">
      <c r="B2846" s="48"/>
      <c r="C2846" s="48"/>
      <c r="D2846" s="48"/>
      <c r="E2846" s="48"/>
      <c r="F2846" s="48"/>
      <c r="G2846" s="48"/>
      <c r="H2846" s="48"/>
      <c r="I2846" s="48"/>
      <c r="J2846" s="48"/>
      <c r="K2846" s="48"/>
      <c r="L2846" s="50"/>
      <c r="M2846" s="50"/>
      <c r="N2846" s="48"/>
      <c r="O2846" s="48"/>
      <c r="P2846" s="48"/>
      <c r="Q2846" s="48"/>
      <c r="R2846" s="48"/>
      <c r="S2846" s="49"/>
      <c r="T2846" s="49"/>
      <c r="U2846" s="49"/>
      <c r="V2846" s="48"/>
      <c r="W2846" s="48"/>
      <c r="X2846" s="48"/>
      <c r="Y2846" s="48"/>
      <c r="Z2846" s="48"/>
    </row>
    <row r="2847" spans="2:26" x14ac:dyDescent="0.2">
      <c r="B2847" s="48"/>
      <c r="C2847" s="48"/>
      <c r="D2847" s="48"/>
      <c r="E2847" s="48"/>
      <c r="F2847" s="48"/>
      <c r="G2847" s="48"/>
      <c r="H2847" s="48"/>
      <c r="I2847" s="48"/>
      <c r="J2847" s="48"/>
      <c r="K2847" s="48"/>
      <c r="L2847" s="50"/>
      <c r="M2847" s="50"/>
      <c r="N2847" s="48"/>
      <c r="O2847" s="48"/>
      <c r="P2847" s="48"/>
      <c r="Q2847" s="48"/>
      <c r="R2847" s="48"/>
      <c r="S2847" s="49"/>
      <c r="T2847" s="49"/>
      <c r="U2847" s="49"/>
      <c r="V2847" s="48"/>
      <c r="W2847" s="48"/>
      <c r="X2847" s="48"/>
      <c r="Y2847" s="48"/>
      <c r="Z2847" s="48"/>
    </row>
    <row r="2848" spans="2:26" x14ac:dyDescent="0.2">
      <c r="B2848" s="48"/>
      <c r="C2848" s="48"/>
      <c r="D2848" s="48"/>
      <c r="E2848" s="48"/>
      <c r="F2848" s="48"/>
      <c r="G2848" s="48"/>
      <c r="H2848" s="48"/>
      <c r="I2848" s="48"/>
      <c r="J2848" s="48"/>
      <c r="K2848" s="48"/>
      <c r="L2848" s="50"/>
      <c r="M2848" s="50"/>
      <c r="N2848" s="48"/>
      <c r="O2848" s="48"/>
      <c r="P2848" s="48"/>
      <c r="Q2848" s="48"/>
      <c r="R2848" s="48"/>
      <c r="S2848" s="49"/>
      <c r="T2848" s="49"/>
      <c r="U2848" s="49"/>
      <c r="V2848" s="48"/>
      <c r="W2848" s="48"/>
      <c r="X2848" s="48"/>
      <c r="Y2848" s="48"/>
      <c r="Z2848" s="48"/>
    </row>
    <row r="2849" spans="2:26" x14ac:dyDescent="0.2">
      <c r="B2849" s="48"/>
      <c r="C2849" s="48"/>
      <c r="D2849" s="48"/>
      <c r="E2849" s="48"/>
      <c r="F2849" s="48"/>
      <c r="G2849" s="48"/>
      <c r="H2849" s="48"/>
      <c r="I2849" s="48"/>
      <c r="J2849" s="48"/>
      <c r="K2849" s="48"/>
      <c r="L2849" s="50"/>
      <c r="M2849" s="50"/>
      <c r="N2849" s="48"/>
      <c r="O2849" s="48"/>
      <c r="P2849" s="48"/>
      <c r="Q2849" s="48"/>
      <c r="R2849" s="48"/>
      <c r="S2849" s="49"/>
      <c r="T2849" s="49"/>
      <c r="U2849" s="49"/>
      <c r="V2849" s="48"/>
      <c r="W2849" s="48"/>
      <c r="X2849" s="48"/>
      <c r="Y2849" s="48"/>
      <c r="Z2849" s="48"/>
    </row>
    <row r="2850" spans="2:26" x14ac:dyDescent="0.2">
      <c r="B2850" s="48"/>
      <c r="C2850" s="48"/>
      <c r="D2850" s="48"/>
      <c r="E2850" s="48"/>
      <c r="F2850" s="48"/>
      <c r="G2850" s="48"/>
      <c r="H2850" s="48"/>
      <c r="I2850" s="48"/>
      <c r="J2850" s="48"/>
      <c r="K2850" s="48"/>
      <c r="L2850" s="50"/>
      <c r="M2850" s="50"/>
      <c r="N2850" s="48"/>
      <c r="O2850" s="48"/>
      <c r="P2850" s="48"/>
      <c r="Q2850" s="48"/>
      <c r="R2850" s="48"/>
      <c r="S2850" s="49"/>
      <c r="T2850" s="49"/>
      <c r="U2850" s="49"/>
      <c r="V2850" s="48"/>
      <c r="W2850" s="48"/>
      <c r="X2850" s="48"/>
      <c r="Y2850" s="48"/>
      <c r="Z2850" s="48"/>
    </row>
    <row r="2851" spans="2:26" x14ac:dyDescent="0.2">
      <c r="B2851" s="48"/>
      <c r="C2851" s="48"/>
      <c r="D2851" s="48"/>
      <c r="E2851" s="48"/>
      <c r="F2851" s="48"/>
      <c r="G2851" s="48"/>
      <c r="H2851" s="48"/>
      <c r="I2851" s="48"/>
      <c r="J2851" s="48"/>
      <c r="K2851" s="48"/>
      <c r="L2851" s="50"/>
      <c r="M2851" s="50"/>
      <c r="N2851" s="48"/>
      <c r="O2851" s="48"/>
      <c r="P2851" s="48"/>
      <c r="Q2851" s="48"/>
      <c r="R2851" s="48"/>
      <c r="S2851" s="49"/>
      <c r="T2851" s="49"/>
      <c r="U2851" s="49"/>
      <c r="V2851" s="48"/>
      <c r="W2851" s="48"/>
      <c r="X2851" s="48"/>
      <c r="Y2851" s="48"/>
      <c r="Z2851" s="48"/>
    </row>
    <row r="2852" spans="2:26" x14ac:dyDescent="0.2">
      <c r="B2852" s="48"/>
      <c r="C2852" s="48"/>
      <c r="D2852" s="48"/>
      <c r="E2852" s="48"/>
      <c r="F2852" s="48"/>
      <c r="G2852" s="48"/>
      <c r="H2852" s="48"/>
      <c r="I2852" s="48"/>
      <c r="J2852" s="48"/>
      <c r="K2852" s="48"/>
      <c r="L2852" s="50"/>
      <c r="M2852" s="50"/>
      <c r="N2852" s="48"/>
      <c r="O2852" s="48"/>
      <c r="P2852" s="48"/>
      <c r="Q2852" s="48"/>
      <c r="R2852" s="48"/>
      <c r="S2852" s="49"/>
      <c r="T2852" s="49"/>
      <c r="U2852" s="49"/>
      <c r="V2852" s="48"/>
      <c r="W2852" s="48"/>
      <c r="X2852" s="48"/>
      <c r="Y2852" s="48"/>
      <c r="Z2852" s="48"/>
    </row>
    <row r="2853" spans="2:26" x14ac:dyDescent="0.2">
      <c r="B2853" s="48"/>
      <c r="C2853" s="48"/>
      <c r="D2853" s="48"/>
      <c r="E2853" s="48"/>
      <c r="F2853" s="48"/>
      <c r="G2853" s="48"/>
      <c r="H2853" s="48"/>
      <c r="I2853" s="48"/>
      <c r="J2853" s="48"/>
      <c r="K2853" s="48"/>
      <c r="L2853" s="50"/>
      <c r="M2853" s="50"/>
      <c r="N2853" s="48"/>
      <c r="O2853" s="48"/>
      <c r="P2853" s="48"/>
      <c r="Q2853" s="48"/>
      <c r="R2853" s="48"/>
      <c r="S2853" s="49"/>
      <c r="T2853" s="49"/>
      <c r="U2853" s="49"/>
      <c r="V2853" s="48"/>
      <c r="W2853" s="48"/>
      <c r="X2853" s="48"/>
      <c r="Y2853" s="48"/>
      <c r="Z2853" s="48"/>
    </row>
    <row r="2854" spans="2:26" x14ac:dyDescent="0.2">
      <c r="B2854" s="48"/>
      <c r="C2854" s="48"/>
      <c r="D2854" s="48"/>
      <c r="E2854" s="48"/>
      <c r="F2854" s="48"/>
      <c r="G2854" s="48"/>
      <c r="H2854" s="48"/>
      <c r="I2854" s="48"/>
      <c r="J2854" s="48"/>
      <c r="K2854" s="48"/>
      <c r="L2854" s="50"/>
      <c r="M2854" s="50"/>
      <c r="N2854" s="48"/>
      <c r="O2854" s="48"/>
      <c r="P2854" s="48"/>
      <c r="Q2854" s="48"/>
      <c r="R2854" s="48"/>
      <c r="S2854" s="49"/>
      <c r="T2854" s="49"/>
      <c r="U2854" s="49"/>
      <c r="V2854" s="48"/>
      <c r="W2854" s="48"/>
      <c r="X2854" s="48"/>
      <c r="Y2854" s="48"/>
      <c r="Z2854" s="48"/>
    </row>
    <row r="2855" spans="2:26" x14ac:dyDescent="0.2">
      <c r="B2855" s="48"/>
      <c r="C2855" s="48"/>
      <c r="D2855" s="48"/>
      <c r="E2855" s="48"/>
      <c r="F2855" s="48"/>
      <c r="G2855" s="48"/>
      <c r="H2855" s="48"/>
      <c r="I2855" s="48"/>
      <c r="J2855" s="48"/>
      <c r="K2855" s="48"/>
      <c r="L2855" s="50"/>
      <c r="M2855" s="50"/>
      <c r="N2855" s="48"/>
      <c r="O2855" s="48"/>
      <c r="P2855" s="48"/>
      <c r="Q2855" s="48"/>
      <c r="R2855" s="48"/>
      <c r="S2855" s="49"/>
      <c r="T2855" s="49"/>
      <c r="U2855" s="49"/>
      <c r="V2855" s="48"/>
      <c r="W2855" s="48"/>
      <c r="X2855" s="48"/>
      <c r="Y2855" s="48"/>
      <c r="Z2855" s="48"/>
    </row>
    <row r="2856" spans="2:26" x14ac:dyDescent="0.2">
      <c r="B2856" s="48"/>
      <c r="C2856" s="48"/>
      <c r="D2856" s="48"/>
      <c r="E2856" s="48"/>
      <c r="F2856" s="48"/>
      <c r="G2856" s="48"/>
      <c r="H2856" s="48"/>
      <c r="I2856" s="48"/>
      <c r="J2856" s="48"/>
      <c r="K2856" s="48"/>
      <c r="L2856" s="50"/>
      <c r="M2856" s="50"/>
      <c r="N2856" s="48"/>
      <c r="O2856" s="48"/>
      <c r="P2856" s="48"/>
      <c r="Q2856" s="48"/>
      <c r="R2856" s="48"/>
      <c r="S2856" s="49"/>
      <c r="T2856" s="49"/>
      <c r="U2856" s="49"/>
      <c r="V2856" s="48"/>
      <c r="W2856" s="48"/>
      <c r="X2856" s="48"/>
      <c r="Y2856" s="48"/>
      <c r="Z2856" s="48"/>
    </row>
    <row r="2857" spans="2:26" x14ac:dyDescent="0.2">
      <c r="B2857" s="48"/>
      <c r="C2857" s="48"/>
      <c r="D2857" s="48"/>
      <c r="E2857" s="48"/>
      <c r="F2857" s="48"/>
      <c r="G2857" s="48"/>
      <c r="H2857" s="48"/>
      <c r="I2857" s="48"/>
      <c r="J2857" s="48"/>
      <c r="K2857" s="48"/>
      <c r="L2857" s="50"/>
      <c r="M2857" s="50"/>
      <c r="N2857" s="48"/>
      <c r="O2857" s="48"/>
      <c r="P2857" s="48"/>
      <c r="Q2857" s="48"/>
      <c r="R2857" s="48"/>
      <c r="S2857" s="49"/>
      <c r="T2857" s="49"/>
      <c r="U2857" s="49"/>
      <c r="V2857" s="48"/>
      <c r="W2857" s="48"/>
      <c r="X2857" s="48"/>
      <c r="Y2857" s="48"/>
      <c r="Z2857" s="48"/>
    </row>
    <row r="2858" spans="2:26" x14ac:dyDescent="0.2">
      <c r="B2858" s="48"/>
      <c r="C2858" s="48"/>
      <c r="D2858" s="48"/>
      <c r="E2858" s="48"/>
      <c r="F2858" s="48"/>
      <c r="G2858" s="48"/>
      <c r="H2858" s="48"/>
      <c r="I2858" s="48"/>
      <c r="J2858" s="48"/>
      <c r="K2858" s="48"/>
      <c r="L2858" s="50"/>
      <c r="M2858" s="50"/>
      <c r="N2858" s="48"/>
      <c r="O2858" s="48"/>
      <c r="P2858" s="48"/>
      <c r="Q2858" s="48"/>
      <c r="R2858" s="48"/>
      <c r="S2858" s="49"/>
      <c r="T2858" s="49"/>
      <c r="U2858" s="49"/>
      <c r="V2858" s="48"/>
      <c r="W2858" s="48"/>
      <c r="X2858" s="48"/>
      <c r="Y2858" s="48"/>
      <c r="Z2858" s="48"/>
    </row>
    <row r="2859" spans="2:26" x14ac:dyDescent="0.2">
      <c r="B2859" s="48"/>
      <c r="C2859" s="48"/>
      <c r="D2859" s="48"/>
      <c r="E2859" s="48"/>
      <c r="F2859" s="48"/>
      <c r="G2859" s="48"/>
      <c r="H2859" s="48"/>
      <c r="I2859" s="48"/>
      <c r="J2859" s="48"/>
      <c r="K2859" s="48"/>
      <c r="L2859" s="50"/>
      <c r="M2859" s="50"/>
      <c r="N2859" s="48"/>
      <c r="O2859" s="48"/>
      <c r="P2859" s="48"/>
      <c r="Q2859" s="48"/>
      <c r="R2859" s="48"/>
      <c r="S2859" s="49"/>
      <c r="T2859" s="49"/>
      <c r="U2859" s="49"/>
      <c r="V2859" s="48"/>
      <c r="W2859" s="48"/>
      <c r="X2859" s="48"/>
      <c r="Y2859" s="48"/>
      <c r="Z2859" s="48"/>
    </row>
    <row r="2860" spans="2:26" x14ac:dyDescent="0.2">
      <c r="B2860" s="48"/>
      <c r="C2860" s="48"/>
      <c r="D2860" s="48"/>
      <c r="E2860" s="48"/>
      <c r="F2860" s="48"/>
      <c r="G2860" s="48"/>
      <c r="H2860" s="48"/>
      <c r="I2860" s="48"/>
      <c r="J2860" s="48"/>
      <c r="K2860" s="48"/>
      <c r="L2860" s="50"/>
      <c r="M2860" s="50"/>
      <c r="N2860" s="48"/>
      <c r="O2860" s="48"/>
      <c r="P2860" s="48"/>
      <c r="Q2860" s="48"/>
      <c r="R2860" s="48"/>
      <c r="S2860" s="49"/>
      <c r="T2860" s="49"/>
      <c r="U2860" s="49"/>
      <c r="V2860" s="48"/>
      <c r="W2860" s="48"/>
      <c r="X2860" s="48"/>
      <c r="Y2860" s="48"/>
      <c r="Z2860" s="48"/>
    </row>
    <row r="2861" spans="2:26" x14ac:dyDescent="0.2">
      <c r="B2861" s="48"/>
      <c r="C2861" s="48"/>
      <c r="D2861" s="48"/>
      <c r="E2861" s="48"/>
      <c r="F2861" s="48"/>
      <c r="G2861" s="48"/>
      <c r="H2861" s="48"/>
      <c r="I2861" s="48"/>
      <c r="J2861" s="48"/>
      <c r="K2861" s="48"/>
      <c r="L2861" s="50"/>
      <c r="M2861" s="50"/>
      <c r="N2861" s="48"/>
      <c r="O2861" s="48"/>
      <c r="P2861" s="48"/>
      <c r="Q2861" s="48"/>
      <c r="R2861" s="48"/>
      <c r="S2861" s="49"/>
      <c r="T2861" s="49"/>
      <c r="U2861" s="49"/>
      <c r="V2861" s="48"/>
      <c r="W2861" s="48"/>
      <c r="X2861" s="48"/>
      <c r="Y2861" s="48"/>
      <c r="Z2861" s="48"/>
    </row>
    <row r="2862" spans="2:26" x14ac:dyDescent="0.2">
      <c r="B2862" s="48"/>
      <c r="C2862" s="48"/>
      <c r="D2862" s="48"/>
      <c r="E2862" s="48"/>
      <c r="F2862" s="48"/>
      <c r="G2862" s="48"/>
      <c r="H2862" s="48"/>
      <c r="I2862" s="48"/>
      <c r="J2862" s="48"/>
      <c r="K2862" s="48"/>
      <c r="L2862" s="50"/>
      <c r="M2862" s="50"/>
      <c r="N2862" s="48"/>
      <c r="O2862" s="48"/>
      <c r="P2862" s="48"/>
      <c r="Q2862" s="48"/>
      <c r="R2862" s="48"/>
      <c r="S2862" s="49"/>
      <c r="T2862" s="49"/>
      <c r="U2862" s="49"/>
      <c r="V2862" s="48"/>
      <c r="W2862" s="48"/>
      <c r="X2862" s="48"/>
      <c r="Y2862" s="48"/>
      <c r="Z2862" s="48"/>
    </row>
    <row r="2863" spans="2:26" x14ac:dyDescent="0.2">
      <c r="B2863" s="48"/>
      <c r="C2863" s="48"/>
      <c r="D2863" s="48"/>
      <c r="E2863" s="48"/>
      <c r="F2863" s="48"/>
      <c r="G2863" s="48"/>
      <c r="H2863" s="48"/>
      <c r="I2863" s="48"/>
      <c r="J2863" s="48"/>
      <c r="K2863" s="48"/>
      <c r="L2863" s="50"/>
      <c r="M2863" s="50"/>
      <c r="N2863" s="48"/>
      <c r="O2863" s="48"/>
      <c r="P2863" s="48"/>
      <c r="Q2863" s="48"/>
      <c r="R2863" s="48"/>
      <c r="S2863" s="49"/>
      <c r="T2863" s="49"/>
      <c r="U2863" s="49"/>
      <c r="V2863" s="48"/>
      <c r="W2863" s="48"/>
      <c r="X2863" s="48"/>
      <c r="Y2863" s="48"/>
      <c r="Z2863" s="48"/>
    </row>
    <row r="2864" spans="2:26" x14ac:dyDescent="0.2">
      <c r="B2864" s="48"/>
      <c r="C2864" s="48"/>
      <c r="D2864" s="48"/>
      <c r="E2864" s="48"/>
      <c r="F2864" s="48"/>
      <c r="G2864" s="48"/>
      <c r="H2864" s="48"/>
      <c r="I2864" s="48"/>
      <c r="J2864" s="48"/>
      <c r="K2864" s="48"/>
      <c r="L2864" s="50"/>
      <c r="M2864" s="50"/>
      <c r="N2864" s="48"/>
      <c r="O2864" s="48"/>
      <c r="P2864" s="48"/>
      <c r="Q2864" s="48"/>
      <c r="R2864" s="48"/>
      <c r="S2864" s="49"/>
      <c r="T2864" s="49"/>
      <c r="U2864" s="49"/>
      <c r="V2864" s="48"/>
      <c r="W2864" s="48"/>
      <c r="X2864" s="48"/>
      <c r="Y2864" s="48"/>
      <c r="Z2864" s="48"/>
    </row>
    <row r="2865" spans="2:26" x14ac:dyDescent="0.2">
      <c r="B2865" s="48"/>
      <c r="C2865" s="48"/>
      <c r="D2865" s="48"/>
      <c r="E2865" s="48"/>
      <c r="F2865" s="48"/>
      <c r="G2865" s="48"/>
      <c r="H2865" s="48"/>
      <c r="I2865" s="48"/>
      <c r="J2865" s="48"/>
      <c r="K2865" s="48"/>
      <c r="L2865" s="50"/>
      <c r="M2865" s="50"/>
      <c r="N2865" s="48"/>
      <c r="O2865" s="48"/>
      <c r="P2865" s="48"/>
      <c r="Q2865" s="48"/>
      <c r="R2865" s="48"/>
      <c r="S2865" s="49"/>
      <c r="T2865" s="49"/>
      <c r="U2865" s="49"/>
      <c r="V2865" s="48"/>
      <c r="W2865" s="48"/>
      <c r="X2865" s="48"/>
      <c r="Y2865" s="48"/>
      <c r="Z2865" s="48"/>
    </row>
    <row r="2866" spans="2:26" x14ac:dyDescent="0.2">
      <c r="B2866" s="48"/>
      <c r="C2866" s="48"/>
      <c r="D2866" s="48"/>
      <c r="E2866" s="48"/>
      <c r="F2866" s="48"/>
      <c r="G2866" s="48"/>
      <c r="H2866" s="48"/>
      <c r="I2866" s="48"/>
      <c r="J2866" s="48"/>
      <c r="K2866" s="48"/>
      <c r="L2866" s="50"/>
      <c r="M2866" s="50"/>
      <c r="N2866" s="48"/>
      <c r="O2866" s="48"/>
      <c r="P2866" s="48"/>
      <c r="Q2866" s="48"/>
      <c r="R2866" s="48"/>
      <c r="S2866" s="49"/>
      <c r="T2866" s="49"/>
      <c r="U2866" s="49"/>
      <c r="V2866" s="48"/>
      <c r="W2866" s="48"/>
      <c r="X2866" s="48"/>
      <c r="Y2866" s="48"/>
      <c r="Z2866" s="48"/>
    </row>
    <row r="2867" spans="2:26" x14ac:dyDescent="0.2">
      <c r="B2867" s="48"/>
      <c r="C2867" s="48"/>
      <c r="D2867" s="48"/>
      <c r="E2867" s="48"/>
      <c r="F2867" s="48"/>
      <c r="G2867" s="48"/>
      <c r="H2867" s="48"/>
      <c r="I2867" s="48"/>
      <c r="J2867" s="48"/>
      <c r="K2867" s="48"/>
      <c r="L2867" s="50"/>
      <c r="M2867" s="50"/>
      <c r="N2867" s="48"/>
      <c r="O2867" s="48"/>
      <c r="P2867" s="48"/>
      <c r="Q2867" s="48"/>
      <c r="R2867" s="48"/>
      <c r="S2867" s="49"/>
      <c r="T2867" s="49"/>
      <c r="U2867" s="49"/>
      <c r="V2867" s="48"/>
      <c r="W2867" s="48"/>
      <c r="X2867" s="48"/>
      <c r="Y2867" s="48"/>
      <c r="Z2867" s="48"/>
    </row>
    <row r="2868" spans="2:26" x14ac:dyDescent="0.2">
      <c r="B2868" s="48"/>
      <c r="C2868" s="48"/>
      <c r="D2868" s="48"/>
      <c r="E2868" s="48"/>
      <c r="F2868" s="48"/>
      <c r="G2868" s="48"/>
      <c r="H2868" s="48"/>
      <c r="I2868" s="48"/>
      <c r="J2868" s="48"/>
      <c r="K2868" s="48"/>
      <c r="L2868" s="50"/>
      <c r="M2868" s="50"/>
      <c r="N2868" s="48"/>
      <c r="O2868" s="48"/>
      <c r="P2868" s="48"/>
      <c r="Q2868" s="48"/>
      <c r="R2868" s="48"/>
      <c r="S2868" s="49"/>
      <c r="T2868" s="49"/>
      <c r="U2868" s="49"/>
      <c r="V2868" s="48"/>
      <c r="W2868" s="48"/>
      <c r="X2868" s="48"/>
      <c r="Y2868" s="48"/>
      <c r="Z2868" s="48"/>
    </row>
    <row r="2869" spans="2:26" x14ac:dyDescent="0.2">
      <c r="B2869" s="48"/>
      <c r="C2869" s="48"/>
      <c r="D2869" s="48"/>
      <c r="E2869" s="48"/>
      <c r="F2869" s="48"/>
      <c r="G2869" s="48"/>
      <c r="H2869" s="48"/>
      <c r="I2869" s="48"/>
      <c r="J2869" s="48"/>
      <c r="K2869" s="48"/>
      <c r="L2869" s="50"/>
      <c r="M2869" s="50"/>
      <c r="N2869" s="48"/>
      <c r="O2869" s="48"/>
      <c r="P2869" s="48"/>
      <c r="Q2869" s="48"/>
      <c r="R2869" s="48"/>
      <c r="S2869" s="49"/>
      <c r="T2869" s="49"/>
      <c r="U2869" s="49"/>
      <c r="V2869" s="48"/>
      <c r="W2869" s="48"/>
      <c r="X2869" s="48"/>
      <c r="Y2869" s="48"/>
      <c r="Z2869" s="48"/>
    </row>
    <row r="2870" spans="2:26" x14ac:dyDescent="0.2">
      <c r="B2870" s="48"/>
      <c r="C2870" s="48"/>
      <c r="D2870" s="48"/>
      <c r="E2870" s="48"/>
      <c r="F2870" s="48"/>
      <c r="G2870" s="48"/>
      <c r="H2870" s="48"/>
      <c r="I2870" s="48"/>
      <c r="J2870" s="48"/>
      <c r="K2870" s="48"/>
      <c r="L2870" s="50"/>
      <c r="M2870" s="50"/>
      <c r="N2870" s="48"/>
      <c r="O2870" s="48"/>
      <c r="P2870" s="48"/>
      <c r="Q2870" s="48"/>
      <c r="R2870" s="48"/>
      <c r="S2870" s="49"/>
      <c r="T2870" s="49"/>
      <c r="U2870" s="49"/>
      <c r="V2870" s="48"/>
      <c r="W2870" s="48"/>
      <c r="X2870" s="48"/>
      <c r="Y2870" s="48"/>
      <c r="Z2870" s="48"/>
    </row>
    <row r="2871" spans="2:26" x14ac:dyDescent="0.2">
      <c r="B2871" s="48"/>
      <c r="C2871" s="48"/>
      <c r="D2871" s="48"/>
      <c r="E2871" s="48"/>
      <c r="F2871" s="48"/>
      <c r="G2871" s="48"/>
      <c r="H2871" s="48"/>
      <c r="I2871" s="48"/>
      <c r="J2871" s="48"/>
      <c r="K2871" s="48"/>
      <c r="L2871" s="50"/>
      <c r="M2871" s="50"/>
      <c r="N2871" s="48"/>
      <c r="O2871" s="48"/>
      <c r="P2871" s="48"/>
      <c r="Q2871" s="48"/>
      <c r="R2871" s="48"/>
      <c r="S2871" s="49"/>
      <c r="T2871" s="49"/>
      <c r="U2871" s="49"/>
      <c r="V2871" s="48"/>
      <c r="W2871" s="48"/>
      <c r="X2871" s="48"/>
      <c r="Y2871" s="48"/>
      <c r="Z2871" s="48"/>
    </row>
    <row r="2872" spans="2:26" x14ac:dyDescent="0.2">
      <c r="B2872" s="48"/>
      <c r="C2872" s="48"/>
      <c r="D2872" s="48"/>
      <c r="E2872" s="48"/>
      <c r="F2872" s="48"/>
      <c r="G2872" s="48"/>
      <c r="H2872" s="48"/>
      <c r="I2872" s="48"/>
      <c r="J2872" s="48"/>
      <c r="K2872" s="48"/>
      <c r="L2872" s="50"/>
      <c r="M2872" s="50"/>
      <c r="N2872" s="48"/>
      <c r="O2872" s="48"/>
      <c r="P2872" s="48"/>
      <c r="Q2872" s="48"/>
      <c r="R2872" s="48"/>
      <c r="S2872" s="49"/>
      <c r="T2872" s="49"/>
      <c r="U2872" s="49"/>
      <c r="V2872" s="48"/>
      <c r="W2872" s="48"/>
      <c r="X2872" s="48"/>
      <c r="Y2872" s="48"/>
      <c r="Z2872" s="48"/>
    </row>
    <row r="2873" spans="2:26" x14ac:dyDescent="0.2">
      <c r="B2873" s="48"/>
      <c r="C2873" s="48"/>
      <c r="D2873" s="48"/>
      <c r="E2873" s="48"/>
      <c r="F2873" s="48"/>
      <c r="G2873" s="48"/>
      <c r="H2873" s="48"/>
      <c r="I2873" s="48"/>
      <c r="J2873" s="48"/>
      <c r="K2873" s="48"/>
      <c r="L2873" s="50"/>
      <c r="M2873" s="50"/>
      <c r="N2873" s="48"/>
      <c r="O2873" s="48"/>
      <c r="P2873" s="48"/>
      <c r="Q2873" s="48"/>
      <c r="R2873" s="48"/>
      <c r="S2873" s="49"/>
      <c r="T2873" s="49"/>
      <c r="U2873" s="49"/>
      <c r="V2873" s="48"/>
      <c r="W2873" s="48"/>
      <c r="X2873" s="48"/>
      <c r="Y2873" s="48"/>
      <c r="Z2873" s="48"/>
    </row>
    <row r="2874" spans="2:26" x14ac:dyDescent="0.2">
      <c r="B2874" s="48"/>
      <c r="C2874" s="48"/>
      <c r="D2874" s="48"/>
      <c r="E2874" s="48"/>
      <c r="F2874" s="48"/>
      <c r="G2874" s="48"/>
      <c r="H2874" s="48"/>
      <c r="I2874" s="48"/>
      <c r="J2874" s="48"/>
      <c r="K2874" s="48"/>
      <c r="L2874" s="50"/>
      <c r="M2874" s="50"/>
      <c r="N2874" s="48"/>
      <c r="O2874" s="48"/>
      <c r="P2874" s="48"/>
      <c r="Q2874" s="48"/>
      <c r="R2874" s="48"/>
      <c r="S2874" s="49"/>
      <c r="T2874" s="49"/>
      <c r="U2874" s="49"/>
      <c r="V2874" s="48"/>
      <c r="W2874" s="48"/>
      <c r="X2874" s="48"/>
      <c r="Y2874" s="48"/>
      <c r="Z2874" s="48"/>
    </row>
    <row r="2875" spans="2:26" x14ac:dyDescent="0.2">
      <c r="B2875" s="48"/>
      <c r="C2875" s="48"/>
      <c r="D2875" s="48"/>
      <c r="E2875" s="48"/>
      <c r="F2875" s="48"/>
      <c r="G2875" s="48"/>
      <c r="H2875" s="48"/>
      <c r="I2875" s="48"/>
      <c r="J2875" s="48"/>
      <c r="K2875" s="48"/>
      <c r="L2875" s="50"/>
      <c r="M2875" s="50"/>
      <c r="N2875" s="48"/>
      <c r="O2875" s="48"/>
      <c r="P2875" s="48"/>
      <c r="Q2875" s="48"/>
      <c r="R2875" s="48"/>
      <c r="S2875" s="49"/>
      <c r="T2875" s="49"/>
      <c r="U2875" s="49"/>
      <c r="V2875" s="48"/>
      <c r="W2875" s="48"/>
      <c r="X2875" s="48"/>
      <c r="Y2875" s="48"/>
      <c r="Z2875" s="48"/>
    </row>
    <row r="2876" spans="2:26" x14ac:dyDescent="0.2">
      <c r="B2876" s="48"/>
      <c r="C2876" s="48"/>
      <c r="D2876" s="48"/>
      <c r="E2876" s="48"/>
      <c r="F2876" s="48"/>
      <c r="G2876" s="48"/>
      <c r="H2876" s="48"/>
      <c r="I2876" s="48"/>
      <c r="J2876" s="48"/>
      <c r="K2876" s="48"/>
      <c r="L2876" s="50"/>
      <c r="M2876" s="50"/>
      <c r="N2876" s="48"/>
      <c r="O2876" s="48"/>
      <c r="P2876" s="48"/>
      <c r="Q2876" s="48"/>
      <c r="R2876" s="48"/>
      <c r="S2876" s="49"/>
      <c r="T2876" s="49"/>
      <c r="U2876" s="49"/>
      <c r="V2876" s="48"/>
      <c r="W2876" s="48"/>
      <c r="X2876" s="48"/>
      <c r="Y2876" s="48"/>
      <c r="Z2876" s="48"/>
    </row>
    <row r="2877" spans="2:26" x14ac:dyDescent="0.2">
      <c r="B2877" s="48"/>
      <c r="C2877" s="48"/>
      <c r="D2877" s="48"/>
      <c r="E2877" s="48"/>
      <c r="F2877" s="48"/>
      <c r="G2877" s="48"/>
      <c r="H2877" s="48"/>
      <c r="I2877" s="48"/>
      <c r="J2877" s="48"/>
      <c r="K2877" s="48"/>
      <c r="L2877" s="50"/>
      <c r="M2877" s="50"/>
      <c r="N2877" s="48"/>
      <c r="O2877" s="48"/>
      <c r="P2877" s="48"/>
      <c r="Q2877" s="48"/>
      <c r="R2877" s="48"/>
      <c r="S2877" s="49"/>
      <c r="T2877" s="49"/>
      <c r="U2877" s="49"/>
      <c r="V2877" s="48"/>
      <c r="W2877" s="48"/>
      <c r="X2877" s="48"/>
      <c r="Y2877" s="48"/>
      <c r="Z2877" s="48"/>
    </row>
    <row r="2878" spans="2:26" x14ac:dyDescent="0.2">
      <c r="B2878" s="48"/>
      <c r="C2878" s="48"/>
      <c r="D2878" s="48"/>
      <c r="E2878" s="48"/>
      <c r="F2878" s="48"/>
      <c r="G2878" s="48"/>
      <c r="H2878" s="48"/>
      <c r="I2878" s="48"/>
      <c r="J2878" s="48"/>
      <c r="K2878" s="48"/>
      <c r="L2878" s="50"/>
      <c r="M2878" s="50"/>
      <c r="N2878" s="48"/>
      <c r="O2878" s="48"/>
      <c r="P2878" s="48"/>
      <c r="Q2878" s="48"/>
      <c r="R2878" s="48"/>
      <c r="S2878" s="49"/>
      <c r="T2878" s="49"/>
      <c r="U2878" s="49"/>
      <c r="V2878" s="48"/>
      <c r="W2878" s="48"/>
      <c r="X2878" s="48"/>
      <c r="Y2878" s="48"/>
      <c r="Z2878" s="48"/>
    </row>
    <row r="2879" spans="2:26" x14ac:dyDescent="0.2">
      <c r="B2879" s="48"/>
      <c r="C2879" s="48"/>
      <c r="D2879" s="48"/>
      <c r="E2879" s="48"/>
      <c r="F2879" s="48"/>
      <c r="G2879" s="48"/>
      <c r="H2879" s="48"/>
      <c r="I2879" s="48"/>
      <c r="J2879" s="48"/>
      <c r="K2879" s="48"/>
      <c r="L2879" s="50"/>
      <c r="M2879" s="50"/>
      <c r="N2879" s="48"/>
      <c r="O2879" s="48"/>
      <c r="P2879" s="48"/>
      <c r="Q2879" s="48"/>
      <c r="R2879" s="48"/>
      <c r="S2879" s="49"/>
      <c r="T2879" s="49"/>
      <c r="U2879" s="49"/>
      <c r="V2879" s="48"/>
      <c r="W2879" s="48"/>
      <c r="X2879" s="48"/>
      <c r="Y2879" s="48"/>
      <c r="Z2879" s="48"/>
    </row>
    <row r="2880" spans="2:26" x14ac:dyDescent="0.2">
      <c r="B2880" s="48"/>
      <c r="C2880" s="48"/>
      <c r="D2880" s="48"/>
      <c r="E2880" s="48"/>
      <c r="F2880" s="48"/>
      <c r="G2880" s="48"/>
      <c r="H2880" s="48"/>
      <c r="I2880" s="48"/>
      <c r="J2880" s="48"/>
      <c r="K2880" s="48"/>
      <c r="L2880" s="50"/>
      <c r="M2880" s="50"/>
      <c r="N2880" s="48"/>
      <c r="O2880" s="48"/>
      <c r="P2880" s="48"/>
      <c r="Q2880" s="48"/>
      <c r="R2880" s="48"/>
      <c r="S2880" s="49"/>
      <c r="T2880" s="49"/>
      <c r="U2880" s="49"/>
      <c r="V2880" s="48"/>
      <c r="W2880" s="48"/>
      <c r="X2880" s="48"/>
      <c r="Y2880" s="48"/>
      <c r="Z2880" s="48"/>
    </row>
    <row r="2881" spans="2:26" x14ac:dyDescent="0.2">
      <c r="B2881" s="48"/>
      <c r="C2881" s="48"/>
      <c r="D2881" s="48"/>
      <c r="E2881" s="48"/>
      <c r="F2881" s="48"/>
      <c r="G2881" s="48"/>
      <c r="H2881" s="48"/>
      <c r="I2881" s="48"/>
      <c r="J2881" s="48"/>
      <c r="K2881" s="48"/>
      <c r="L2881" s="50"/>
      <c r="M2881" s="50"/>
      <c r="N2881" s="48"/>
      <c r="O2881" s="48"/>
      <c r="P2881" s="48"/>
      <c r="Q2881" s="48"/>
      <c r="R2881" s="48"/>
      <c r="S2881" s="49"/>
      <c r="T2881" s="49"/>
      <c r="U2881" s="49"/>
      <c r="V2881" s="48"/>
      <c r="W2881" s="48"/>
      <c r="X2881" s="48"/>
      <c r="Y2881" s="48"/>
      <c r="Z2881" s="48"/>
    </row>
    <row r="2882" spans="2:26" x14ac:dyDescent="0.2">
      <c r="B2882" s="48"/>
      <c r="C2882" s="48"/>
      <c r="D2882" s="48"/>
      <c r="E2882" s="48"/>
      <c r="F2882" s="48"/>
      <c r="G2882" s="48"/>
      <c r="H2882" s="48"/>
      <c r="I2882" s="48"/>
      <c r="J2882" s="48"/>
      <c r="K2882" s="48"/>
      <c r="L2882" s="50"/>
      <c r="M2882" s="50"/>
      <c r="N2882" s="48"/>
      <c r="O2882" s="48"/>
      <c r="P2882" s="48"/>
      <c r="Q2882" s="48"/>
      <c r="R2882" s="48"/>
      <c r="S2882" s="49"/>
      <c r="T2882" s="49"/>
      <c r="U2882" s="49"/>
      <c r="V2882" s="48"/>
      <c r="W2882" s="48"/>
      <c r="X2882" s="48"/>
      <c r="Y2882" s="48"/>
      <c r="Z2882" s="48"/>
    </row>
    <row r="2883" spans="2:26" x14ac:dyDescent="0.2">
      <c r="B2883" s="48"/>
      <c r="C2883" s="48"/>
      <c r="D2883" s="48"/>
      <c r="E2883" s="48"/>
      <c r="F2883" s="48"/>
      <c r="G2883" s="48"/>
      <c r="H2883" s="48"/>
      <c r="I2883" s="48"/>
      <c r="J2883" s="48"/>
      <c r="K2883" s="48"/>
      <c r="L2883" s="50"/>
      <c r="M2883" s="50"/>
      <c r="N2883" s="48"/>
      <c r="O2883" s="48"/>
      <c r="P2883" s="48"/>
      <c r="Q2883" s="48"/>
      <c r="R2883" s="48"/>
      <c r="S2883" s="49"/>
      <c r="T2883" s="49"/>
      <c r="U2883" s="49"/>
      <c r="V2883" s="48"/>
      <c r="W2883" s="48"/>
      <c r="X2883" s="48"/>
      <c r="Y2883" s="48"/>
      <c r="Z2883" s="48"/>
    </row>
    <row r="2884" spans="2:26" x14ac:dyDescent="0.2">
      <c r="B2884" s="48"/>
      <c r="C2884" s="48"/>
      <c r="D2884" s="48"/>
      <c r="E2884" s="48"/>
      <c r="F2884" s="48"/>
      <c r="G2884" s="48"/>
      <c r="H2884" s="48"/>
      <c r="I2884" s="48"/>
      <c r="J2884" s="48"/>
      <c r="K2884" s="48"/>
      <c r="L2884" s="50"/>
      <c r="M2884" s="50"/>
      <c r="N2884" s="48"/>
      <c r="O2884" s="48"/>
      <c r="P2884" s="48"/>
      <c r="Q2884" s="48"/>
      <c r="R2884" s="48"/>
      <c r="S2884" s="49"/>
      <c r="T2884" s="49"/>
      <c r="U2884" s="49"/>
      <c r="V2884" s="48"/>
      <c r="W2884" s="48"/>
      <c r="X2884" s="48"/>
      <c r="Y2884" s="48"/>
      <c r="Z2884" s="48"/>
    </row>
    <row r="2885" spans="2:26" x14ac:dyDescent="0.2">
      <c r="B2885" s="48"/>
      <c r="C2885" s="48"/>
      <c r="D2885" s="48"/>
      <c r="E2885" s="48"/>
      <c r="F2885" s="48"/>
      <c r="G2885" s="48"/>
      <c r="H2885" s="48"/>
      <c r="I2885" s="48"/>
      <c r="J2885" s="48"/>
      <c r="K2885" s="48"/>
      <c r="L2885" s="50"/>
      <c r="M2885" s="50"/>
      <c r="N2885" s="48"/>
      <c r="O2885" s="48"/>
      <c r="P2885" s="48"/>
      <c r="Q2885" s="48"/>
      <c r="R2885" s="48"/>
      <c r="S2885" s="49"/>
      <c r="T2885" s="49"/>
      <c r="U2885" s="49"/>
      <c r="V2885" s="48"/>
      <c r="W2885" s="48"/>
      <c r="X2885" s="48"/>
      <c r="Y2885" s="48"/>
      <c r="Z2885" s="48"/>
    </row>
    <row r="2886" spans="2:26" x14ac:dyDescent="0.2">
      <c r="B2886" s="48"/>
      <c r="C2886" s="48"/>
      <c r="D2886" s="48"/>
      <c r="E2886" s="48"/>
      <c r="F2886" s="48"/>
      <c r="G2886" s="48"/>
      <c r="H2886" s="48"/>
      <c r="I2886" s="48"/>
      <c r="J2886" s="48"/>
      <c r="K2886" s="48"/>
      <c r="L2886" s="50"/>
      <c r="M2886" s="50"/>
      <c r="N2886" s="48"/>
      <c r="O2886" s="48"/>
      <c r="P2886" s="48"/>
      <c r="Q2886" s="48"/>
      <c r="R2886" s="48"/>
      <c r="S2886" s="49"/>
      <c r="T2886" s="49"/>
      <c r="U2886" s="49"/>
      <c r="V2886" s="48"/>
      <c r="W2886" s="48"/>
      <c r="X2886" s="48"/>
      <c r="Y2886" s="48"/>
      <c r="Z2886" s="48"/>
    </row>
    <row r="2887" spans="2:26" x14ac:dyDescent="0.2">
      <c r="B2887" s="48"/>
      <c r="C2887" s="48"/>
      <c r="D2887" s="48"/>
      <c r="E2887" s="48"/>
      <c r="F2887" s="48"/>
      <c r="G2887" s="48"/>
      <c r="H2887" s="48"/>
      <c r="I2887" s="48"/>
      <c r="J2887" s="48"/>
      <c r="K2887" s="48"/>
      <c r="L2887" s="50"/>
      <c r="M2887" s="50"/>
      <c r="N2887" s="48"/>
      <c r="O2887" s="48"/>
      <c r="P2887" s="48"/>
      <c r="Q2887" s="48"/>
      <c r="R2887" s="48"/>
      <c r="S2887" s="49"/>
      <c r="T2887" s="49"/>
      <c r="U2887" s="49"/>
      <c r="V2887" s="48"/>
      <c r="W2887" s="48"/>
      <c r="X2887" s="48"/>
      <c r="Y2887" s="48"/>
      <c r="Z2887" s="48"/>
    </row>
    <row r="2888" spans="2:26" x14ac:dyDescent="0.2">
      <c r="B2888" s="48"/>
      <c r="C2888" s="48"/>
      <c r="D2888" s="48"/>
      <c r="E2888" s="48"/>
      <c r="F2888" s="48"/>
      <c r="G2888" s="48"/>
      <c r="H2888" s="48"/>
      <c r="I2888" s="48"/>
      <c r="J2888" s="48"/>
      <c r="K2888" s="48"/>
      <c r="L2888" s="50"/>
      <c r="M2888" s="50"/>
      <c r="N2888" s="48"/>
      <c r="O2888" s="48"/>
      <c r="P2888" s="48"/>
      <c r="Q2888" s="48"/>
      <c r="R2888" s="48"/>
      <c r="S2888" s="49"/>
      <c r="T2888" s="49"/>
      <c r="U2888" s="49"/>
      <c r="V2888" s="48"/>
      <c r="W2888" s="48"/>
      <c r="X2888" s="48"/>
      <c r="Y2888" s="48"/>
      <c r="Z2888" s="48"/>
    </row>
    <row r="2889" spans="2:26" x14ac:dyDescent="0.2">
      <c r="B2889" s="48"/>
      <c r="C2889" s="48"/>
      <c r="D2889" s="48"/>
      <c r="E2889" s="48"/>
      <c r="F2889" s="48"/>
      <c r="G2889" s="48"/>
      <c r="H2889" s="48"/>
      <c r="I2889" s="48"/>
      <c r="J2889" s="48"/>
      <c r="K2889" s="48"/>
      <c r="L2889" s="50"/>
      <c r="M2889" s="50"/>
      <c r="N2889" s="48"/>
      <c r="O2889" s="48"/>
      <c r="P2889" s="48"/>
      <c r="Q2889" s="48"/>
      <c r="R2889" s="48"/>
      <c r="S2889" s="49"/>
      <c r="T2889" s="49"/>
      <c r="U2889" s="49"/>
      <c r="V2889" s="48"/>
      <c r="W2889" s="48"/>
      <c r="X2889" s="48"/>
      <c r="Y2889" s="48"/>
      <c r="Z2889" s="48"/>
    </row>
    <row r="2890" spans="2:26" x14ac:dyDescent="0.2">
      <c r="B2890" s="48"/>
      <c r="C2890" s="48"/>
      <c r="D2890" s="48"/>
      <c r="E2890" s="48"/>
      <c r="F2890" s="48"/>
      <c r="G2890" s="48"/>
      <c r="H2890" s="48"/>
      <c r="I2890" s="48"/>
      <c r="J2890" s="48"/>
      <c r="K2890" s="48"/>
      <c r="L2890" s="50"/>
      <c r="M2890" s="50"/>
      <c r="N2890" s="48"/>
      <c r="O2890" s="48"/>
      <c r="P2890" s="48"/>
      <c r="Q2890" s="48"/>
      <c r="R2890" s="48"/>
      <c r="S2890" s="49"/>
      <c r="T2890" s="49"/>
      <c r="U2890" s="49"/>
      <c r="V2890" s="48"/>
      <c r="W2890" s="48"/>
      <c r="X2890" s="48"/>
      <c r="Y2890" s="48"/>
      <c r="Z2890" s="48"/>
    </row>
    <row r="2891" spans="2:26" x14ac:dyDescent="0.2">
      <c r="B2891" s="48"/>
      <c r="C2891" s="48"/>
      <c r="D2891" s="48"/>
      <c r="E2891" s="48"/>
      <c r="F2891" s="48"/>
      <c r="G2891" s="48"/>
      <c r="H2891" s="48"/>
      <c r="I2891" s="48"/>
      <c r="J2891" s="48"/>
      <c r="K2891" s="48"/>
      <c r="L2891" s="50"/>
      <c r="M2891" s="50"/>
      <c r="N2891" s="48"/>
      <c r="O2891" s="48"/>
      <c r="P2891" s="48"/>
      <c r="Q2891" s="48"/>
      <c r="R2891" s="48"/>
      <c r="S2891" s="49"/>
      <c r="T2891" s="49"/>
      <c r="U2891" s="49"/>
      <c r="V2891" s="48"/>
      <c r="W2891" s="48"/>
      <c r="X2891" s="48"/>
      <c r="Y2891" s="48"/>
      <c r="Z2891" s="48"/>
    </row>
    <row r="2892" spans="2:26" x14ac:dyDescent="0.2">
      <c r="B2892" s="48"/>
      <c r="C2892" s="48"/>
      <c r="D2892" s="48"/>
      <c r="E2892" s="48"/>
      <c r="F2892" s="48"/>
      <c r="G2892" s="48"/>
      <c r="H2892" s="48"/>
      <c r="I2892" s="48"/>
      <c r="J2892" s="48"/>
      <c r="K2892" s="48"/>
      <c r="L2892" s="50"/>
      <c r="M2892" s="50"/>
      <c r="N2892" s="48"/>
      <c r="O2892" s="48"/>
      <c r="P2892" s="48"/>
      <c r="Q2892" s="48"/>
      <c r="R2892" s="48"/>
      <c r="S2892" s="49"/>
      <c r="T2892" s="49"/>
      <c r="U2892" s="49"/>
      <c r="V2892" s="48"/>
      <c r="W2892" s="48"/>
      <c r="X2892" s="48"/>
      <c r="Y2892" s="48"/>
      <c r="Z2892" s="48"/>
    </row>
    <row r="2893" spans="2:26" x14ac:dyDescent="0.2">
      <c r="B2893" s="48"/>
      <c r="C2893" s="48"/>
      <c r="D2893" s="48"/>
      <c r="E2893" s="48"/>
      <c r="F2893" s="48"/>
      <c r="G2893" s="48"/>
      <c r="H2893" s="48"/>
      <c r="I2893" s="48"/>
      <c r="J2893" s="48"/>
      <c r="K2893" s="48"/>
      <c r="L2893" s="50"/>
      <c r="M2893" s="50"/>
      <c r="N2893" s="48"/>
      <c r="O2893" s="48"/>
      <c r="P2893" s="48"/>
      <c r="Q2893" s="48"/>
      <c r="R2893" s="48"/>
      <c r="S2893" s="49"/>
      <c r="T2893" s="49"/>
      <c r="U2893" s="49"/>
      <c r="V2893" s="48"/>
      <c r="W2893" s="48"/>
      <c r="X2893" s="48"/>
      <c r="Y2893" s="48"/>
      <c r="Z2893" s="48"/>
    </row>
    <row r="2894" spans="2:26" x14ac:dyDescent="0.2">
      <c r="B2894" s="48"/>
      <c r="C2894" s="48"/>
      <c r="D2894" s="48"/>
      <c r="E2894" s="48"/>
      <c r="F2894" s="48"/>
      <c r="G2894" s="48"/>
      <c r="H2894" s="48"/>
      <c r="I2894" s="48"/>
      <c r="J2894" s="48"/>
      <c r="K2894" s="48"/>
      <c r="L2894" s="50"/>
      <c r="M2894" s="50"/>
      <c r="N2894" s="48"/>
      <c r="O2894" s="48"/>
      <c r="P2894" s="48"/>
      <c r="Q2894" s="48"/>
      <c r="R2894" s="48"/>
      <c r="S2894" s="49"/>
      <c r="T2894" s="49"/>
      <c r="U2894" s="49"/>
      <c r="V2894" s="48"/>
      <c r="W2894" s="48"/>
      <c r="X2894" s="48"/>
      <c r="Y2894" s="48"/>
      <c r="Z2894" s="48"/>
    </row>
    <row r="2895" spans="2:26" x14ac:dyDescent="0.2">
      <c r="B2895" s="48"/>
      <c r="C2895" s="48"/>
      <c r="D2895" s="48"/>
      <c r="E2895" s="48"/>
      <c r="F2895" s="48"/>
      <c r="G2895" s="48"/>
      <c r="H2895" s="48"/>
      <c r="I2895" s="48"/>
      <c r="J2895" s="48"/>
      <c r="K2895" s="48"/>
      <c r="L2895" s="50"/>
      <c r="M2895" s="50"/>
      <c r="N2895" s="48"/>
      <c r="O2895" s="48"/>
      <c r="P2895" s="48"/>
      <c r="Q2895" s="48"/>
      <c r="R2895" s="48"/>
      <c r="S2895" s="49"/>
      <c r="T2895" s="49"/>
      <c r="U2895" s="49"/>
      <c r="V2895" s="48"/>
      <c r="W2895" s="48"/>
      <c r="X2895" s="48"/>
      <c r="Y2895" s="48"/>
      <c r="Z2895" s="48"/>
    </row>
    <row r="2896" spans="2:26" x14ac:dyDescent="0.2">
      <c r="B2896" s="48"/>
      <c r="C2896" s="48"/>
      <c r="D2896" s="48"/>
      <c r="E2896" s="48"/>
      <c r="F2896" s="48"/>
      <c r="G2896" s="48"/>
      <c r="H2896" s="48"/>
      <c r="I2896" s="48"/>
      <c r="J2896" s="48"/>
      <c r="K2896" s="48"/>
      <c r="L2896" s="50"/>
      <c r="M2896" s="50"/>
      <c r="N2896" s="48"/>
      <c r="O2896" s="48"/>
      <c r="P2896" s="48"/>
      <c r="Q2896" s="48"/>
      <c r="R2896" s="48"/>
      <c r="S2896" s="49"/>
      <c r="T2896" s="49"/>
      <c r="U2896" s="49"/>
      <c r="V2896" s="48"/>
      <c r="W2896" s="48"/>
      <c r="X2896" s="48"/>
      <c r="Y2896" s="48"/>
      <c r="Z2896" s="48"/>
    </row>
    <row r="2897" spans="2:26" x14ac:dyDescent="0.2">
      <c r="B2897" s="48"/>
      <c r="C2897" s="48"/>
      <c r="D2897" s="48"/>
      <c r="E2897" s="48"/>
      <c r="F2897" s="48"/>
      <c r="G2897" s="48"/>
      <c r="H2897" s="48"/>
      <c r="I2897" s="48"/>
      <c r="J2897" s="48"/>
      <c r="K2897" s="48"/>
      <c r="L2897" s="50"/>
      <c r="M2897" s="50"/>
      <c r="N2897" s="48"/>
      <c r="O2897" s="48"/>
      <c r="P2897" s="48"/>
      <c r="Q2897" s="48"/>
      <c r="R2897" s="48"/>
      <c r="S2897" s="49"/>
      <c r="T2897" s="49"/>
      <c r="U2897" s="49"/>
      <c r="V2897" s="48"/>
      <c r="W2897" s="48"/>
      <c r="X2897" s="48"/>
      <c r="Y2897" s="48"/>
      <c r="Z2897" s="48"/>
    </row>
    <row r="2898" spans="2:26" x14ac:dyDescent="0.2">
      <c r="B2898" s="48"/>
      <c r="C2898" s="48"/>
      <c r="D2898" s="48"/>
      <c r="E2898" s="48"/>
      <c r="F2898" s="48"/>
      <c r="G2898" s="48"/>
      <c r="H2898" s="48"/>
      <c r="I2898" s="48"/>
      <c r="J2898" s="48"/>
      <c r="K2898" s="48"/>
      <c r="L2898" s="50"/>
      <c r="M2898" s="50"/>
      <c r="N2898" s="48"/>
      <c r="O2898" s="48"/>
      <c r="P2898" s="48"/>
      <c r="Q2898" s="48"/>
      <c r="R2898" s="48"/>
      <c r="S2898" s="49"/>
      <c r="T2898" s="49"/>
      <c r="U2898" s="49"/>
      <c r="V2898" s="48"/>
      <c r="W2898" s="48"/>
      <c r="X2898" s="48"/>
      <c r="Y2898" s="48"/>
      <c r="Z2898" s="48"/>
    </row>
    <row r="2899" spans="2:26" x14ac:dyDescent="0.2">
      <c r="B2899" s="48"/>
      <c r="C2899" s="48"/>
      <c r="D2899" s="48"/>
      <c r="E2899" s="48"/>
      <c r="F2899" s="48"/>
      <c r="G2899" s="48"/>
      <c r="H2899" s="48"/>
      <c r="I2899" s="48"/>
      <c r="J2899" s="48"/>
      <c r="K2899" s="48"/>
      <c r="L2899" s="50"/>
      <c r="M2899" s="50"/>
      <c r="N2899" s="48"/>
      <c r="O2899" s="48"/>
      <c r="P2899" s="48"/>
      <c r="Q2899" s="48"/>
      <c r="R2899" s="48"/>
      <c r="S2899" s="49"/>
      <c r="T2899" s="49"/>
      <c r="U2899" s="49"/>
      <c r="V2899" s="48"/>
      <c r="W2899" s="48"/>
      <c r="X2899" s="48"/>
      <c r="Y2899" s="48"/>
      <c r="Z2899" s="48"/>
    </row>
    <row r="2900" spans="2:26" x14ac:dyDescent="0.2">
      <c r="B2900" s="48"/>
      <c r="C2900" s="48"/>
      <c r="D2900" s="48"/>
      <c r="E2900" s="48"/>
      <c r="F2900" s="48"/>
      <c r="G2900" s="48"/>
      <c r="H2900" s="48"/>
      <c r="I2900" s="48"/>
      <c r="J2900" s="48"/>
      <c r="K2900" s="48"/>
      <c r="L2900" s="50"/>
      <c r="M2900" s="50"/>
      <c r="N2900" s="48"/>
      <c r="O2900" s="48"/>
      <c r="P2900" s="48"/>
      <c r="Q2900" s="48"/>
      <c r="R2900" s="48"/>
      <c r="S2900" s="49"/>
      <c r="T2900" s="49"/>
      <c r="U2900" s="49"/>
      <c r="V2900" s="48"/>
      <c r="W2900" s="48"/>
      <c r="X2900" s="48"/>
      <c r="Y2900" s="48"/>
      <c r="Z2900" s="48"/>
    </row>
    <row r="2901" spans="2:26" x14ac:dyDescent="0.2">
      <c r="B2901" s="48"/>
      <c r="C2901" s="48"/>
      <c r="D2901" s="48"/>
      <c r="E2901" s="48"/>
      <c r="F2901" s="48"/>
      <c r="G2901" s="48"/>
      <c r="H2901" s="48"/>
      <c r="I2901" s="48"/>
      <c r="J2901" s="48"/>
      <c r="K2901" s="48"/>
      <c r="L2901" s="50"/>
      <c r="M2901" s="50"/>
      <c r="N2901" s="48"/>
      <c r="O2901" s="48"/>
      <c r="P2901" s="48"/>
      <c r="Q2901" s="48"/>
      <c r="R2901" s="48"/>
      <c r="S2901" s="49"/>
      <c r="T2901" s="49"/>
      <c r="U2901" s="49"/>
      <c r="V2901" s="48"/>
      <c r="W2901" s="48"/>
      <c r="X2901" s="48"/>
      <c r="Y2901" s="48"/>
      <c r="Z2901" s="48"/>
    </row>
    <row r="2902" spans="2:26" x14ac:dyDescent="0.2">
      <c r="B2902" s="48"/>
      <c r="C2902" s="48"/>
      <c r="D2902" s="48"/>
      <c r="E2902" s="48"/>
      <c r="F2902" s="48"/>
      <c r="G2902" s="48"/>
      <c r="H2902" s="48"/>
      <c r="I2902" s="48"/>
      <c r="J2902" s="48"/>
      <c r="K2902" s="48"/>
      <c r="L2902" s="50"/>
      <c r="M2902" s="50"/>
      <c r="N2902" s="48"/>
      <c r="O2902" s="48"/>
      <c r="P2902" s="48"/>
      <c r="Q2902" s="48"/>
      <c r="R2902" s="48"/>
      <c r="S2902" s="49"/>
      <c r="T2902" s="49"/>
      <c r="U2902" s="49"/>
      <c r="V2902" s="48"/>
      <c r="W2902" s="48"/>
      <c r="X2902" s="48"/>
      <c r="Y2902" s="48"/>
      <c r="Z2902" s="48"/>
    </row>
    <row r="2903" spans="2:26" x14ac:dyDescent="0.2">
      <c r="B2903" s="48"/>
      <c r="C2903" s="48"/>
      <c r="D2903" s="48"/>
      <c r="E2903" s="48"/>
      <c r="F2903" s="48"/>
      <c r="G2903" s="48"/>
      <c r="H2903" s="48"/>
      <c r="I2903" s="48"/>
      <c r="J2903" s="48"/>
      <c r="K2903" s="48"/>
      <c r="L2903" s="50"/>
      <c r="M2903" s="50"/>
      <c r="N2903" s="48"/>
      <c r="O2903" s="48"/>
      <c r="P2903" s="48"/>
      <c r="Q2903" s="48"/>
      <c r="R2903" s="48"/>
      <c r="S2903" s="49"/>
      <c r="T2903" s="49"/>
      <c r="U2903" s="49"/>
      <c r="V2903" s="48"/>
      <c r="W2903" s="48"/>
      <c r="X2903" s="48"/>
      <c r="Y2903" s="48"/>
      <c r="Z2903" s="48"/>
    </row>
    <row r="2904" spans="2:26" x14ac:dyDescent="0.2">
      <c r="B2904" s="48"/>
      <c r="C2904" s="48"/>
      <c r="D2904" s="48"/>
      <c r="E2904" s="48"/>
      <c r="F2904" s="48"/>
      <c r="G2904" s="48"/>
      <c r="H2904" s="48"/>
      <c r="I2904" s="48"/>
      <c r="J2904" s="48"/>
      <c r="K2904" s="48"/>
      <c r="L2904" s="50"/>
      <c r="M2904" s="50"/>
      <c r="N2904" s="48"/>
      <c r="O2904" s="48"/>
      <c r="P2904" s="48"/>
      <c r="Q2904" s="48"/>
      <c r="R2904" s="48"/>
      <c r="S2904" s="49"/>
      <c r="T2904" s="49"/>
      <c r="U2904" s="49"/>
      <c r="V2904" s="48"/>
      <c r="W2904" s="48"/>
      <c r="X2904" s="48"/>
      <c r="Y2904" s="48"/>
      <c r="Z2904" s="48"/>
    </row>
    <row r="2905" spans="2:26" x14ac:dyDescent="0.2">
      <c r="B2905" s="48"/>
      <c r="C2905" s="48"/>
      <c r="D2905" s="48"/>
      <c r="E2905" s="48"/>
      <c r="F2905" s="48"/>
      <c r="G2905" s="48"/>
      <c r="H2905" s="48"/>
      <c r="I2905" s="48"/>
      <c r="J2905" s="48"/>
      <c r="K2905" s="48"/>
      <c r="L2905" s="50"/>
      <c r="M2905" s="50"/>
      <c r="N2905" s="48"/>
      <c r="O2905" s="48"/>
      <c r="P2905" s="48"/>
      <c r="Q2905" s="48"/>
      <c r="R2905" s="48"/>
      <c r="S2905" s="49"/>
      <c r="T2905" s="49"/>
      <c r="U2905" s="49"/>
      <c r="V2905" s="48"/>
      <c r="W2905" s="48"/>
      <c r="X2905" s="48"/>
      <c r="Y2905" s="48"/>
      <c r="Z2905" s="48"/>
    </row>
    <row r="2906" spans="2:26" x14ac:dyDescent="0.2">
      <c r="B2906" s="48"/>
      <c r="C2906" s="48"/>
      <c r="D2906" s="48"/>
      <c r="E2906" s="48"/>
      <c r="F2906" s="48"/>
      <c r="G2906" s="48"/>
      <c r="H2906" s="48"/>
      <c r="I2906" s="48"/>
      <c r="J2906" s="48"/>
      <c r="K2906" s="48"/>
      <c r="L2906" s="50"/>
      <c r="M2906" s="50"/>
      <c r="N2906" s="48"/>
      <c r="O2906" s="48"/>
      <c r="P2906" s="48"/>
      <c r="Q2906" s="48"/>
      <c r="R2906" s="48"/>
      <c r="S2906" s="49"/>
      <c r="T2906" s="49"/>
      <c r="U2906" s="49"/>
      <c r="V2906" s="48"/>
      <c r="W2906" s="48"/>
      <c r="X2906" s="48"/>
      <c r="Y2906" s="48"/>
      <c r="Z2906" s="48"/>
    </row>
    <row r="2907" spans="2:26" x14ac:dyDescent="0.2">
      <c r="B2907" s="48"/>
      <c r="C2907" s="48"/>
      <c r="D2907" s="48"/>
      <c r="E2907" s="48"/>
      <c r="F2907" s="48"/>
      <c r="G2907" s="48"/>
      <c r="H2907" s="48"/>
      <c r="I2907" s="48"/>
      <c r="J2907" s="48"/>
      <c r="K2907" s="48"/>
      <c r="L2907" s="50"/>
      <c r="M2907" s="50"/>
      <c r="N2907" s="48"/>
      <c r="O2907" s="48"/>
      <c r="P2907" s="48"/>
      <c r="Q2907" s="48"/>
      <c r="R2907" s="48"/>
      <c r="S2907" s="49"/>
      <c r="T2907" s="49"/>
      <c r="U2907" s="49"/>
      <c r="V2907" s="48"/>
      <c r="W2907" s="48"/>
      <c r="X2907" s="48"/>
      <c r="Y2907" s="48"/>
      <c r="Z2907" s="48"/>
    </row>
    <row r="2908" spans="2:26" x14ac:dyDescent="0.2">
      <c r="B2908" s="48"/>
      <c r="C2908" s="48"/>
      <c r="D2908" s="48"/>
      <c r="E2908" s="48"/>
      <c r="F2908" s="48"/>
      <c r="G2908" s="48"/>
      <c r="H2908" s="48"/>
      <c r="I2908" s="48"/>
      <c r="J2908" s="48"/>
      <c r="K2908" s="48"/>
      <c r="L2908" s="50"/>
      <c r="M2908" s="50"/>
      <c r="N2908" s="48"/>
      <c r="O2908" s="48"/>
      <c r="P2908" s="48"/>
      <c r="Q2908" s="48"/>
      <c r="R2908" s="48"/>
      <c r="S2908" s="49"/>
      <c r="T2908" s="49"/>
      <c r="U2908" s="49"/>
      <c r="V2908" s="48"/>
      <c r="W2908" s="48"/>
      <c r="X2908" s="48"/>
      <c r="Y2908" s="48"/>
      <c r="Z2908" s="48"/>
    </row>
    <row r="2909" spans="2:26" x14ac:dyDescent="0.2">
      <c r="B2909" s="48"/>
      <c r="C2909" s="48"/>
      <c r="D2909" s="48"/>
      <c r="E2909" s="48"/>
      <c r="F2909" s="48"/>
      <c r="G2909" s="48"/>
      <c r="H2909" s="48"/>
      <c r="I2909" s="48"/>
      <c r="J2909" s="48"/>
      <c r="K2909" s="48"/>
      <c r="L2909" s="50"/>
      <c r="M2909" s="50"/>
      <c r="N2909" s="48"/>
      <c r="O2909" s="48"/>
      <c r="P2909" s="48"/>
      <c r="Q2909" s="48"/>
      <c r="R2909" s="48"/>
      <c r="S2909" s="49"/>
      <c r="T2909" s="49"/>
      <c r="U2909" s="49"/>
      <c r="V2909" s="48"/>
      <c r="W2909" s="48"/>
      <c r="X2909" s="48"/>
      <c r="Y2909" s="48"/>
      <c r="Z2909" s="48"/>
    </row>
    <row r="2910" spans="2:26" x14ac:dyDescent="0.2">
      <c r="B2910" s="48"/>
      <c r="C2910" s="48"/>
      <c r="D2910" s="48"/>
      <c r="E2910" s="48"/>
      <c r="F2910" s="48"/>
      <c r="G2910" s="48"/>
      <c r="H2910" s="48"/>
      <c r="I2910" s="48"/>
      <c r="J2910" s="48"/>
      <c r="K2910" s="48"/>
      <c r="L2910" s="50"/>
      <c r="M2910" s="50"/>
      <c r="N2910" s="48"/>
      <c r="O2910" s="48"/>
      <c r="P2910" s="48"/>
      <c r="Q2910" s="48"/>
      <c r="R2910" s="48"/>
      <c r="S2910" s="49"/>
      <c r="T2910" s="49"/>
      <c r="U2910" s="49"/>
      <c r="V2910" s="48"/>
      <c r="W2910" s="48"/>
      <c r="X2910" s="48"/>
      <c r="Y2910" s="48"/>
      <c r="Z2910" s="48"/>
    </row>
    <row r="2911" spans="2:26" x14ac:dyDescent="0.2">
      <c r="B2911" s="48"/>
      <c r="C2911" s="48"/>
      <c r="D2911" s="48"/>
      <c r="E2911" s="48"/>
      <c r="F2911" s="48"/>
      <c r="G2911" s="48"/>
      <c r="H2911" s="48"/>
      <c r="I2911" s="48"/>
      <c r="J2911" s="48"/>
      <c r="K2911" s="48"/>
      <c r="L2911" s="50"/>
      <c r="M2911" s="50"/>
      <c r="N2911" s="48"/>
      <c r="O2911" s="48"/>
      <c r="P2911" s="48"/>
      <c r="Q2911" s="48"/>
      <c r="R2911" s="48"/>
      <c r="S2911" s="49"/>
      <c r="T2911" s="49"/>
      <c r="U2911" s="49"/>
      <c r="V2911" s="48"/>
      <c r="W2911" s="48"/>
      <c r="X2911" s="48"/>
      <c r="Y2911" s="48"/>
      <c r="Z2911" s="48"/>
    </row>
    <row r="2912" spans="2:26" x14ac:dyDescent="0.2">
      <c r="B2912" s="48"/>
      <c r="C2912" s="48"/>
      <c r="D2912" s="48"/>
      <c r="E2912" s="48"/>
      <c r="F2912" s="48"/>
      <c r="G2912" s="48"/>
      <c r="H2912" s="48"/>
      <c r="I2912" s="48"/>
      <c r="J2912" s="48"/>
      <c r="K2912" s="48"/>
      <c r="L2912" s="50"/>
      <c r="M2912" s="50"/>
      <c r="N2912" s="48"/>
      <c r="O2912" s="48"/>
      <c r="P2912" s="48"/>
      <c r="Q2912" s="48"/>
      <c r="R2912" s="48"/>
      <c r="S2912" s="49"/>
      <c r="T2912" s="49"/>
      <c r="U2912" s="49"/>
      <c r="V2912" s="48"/>
      <c r="W2912" s="48"/>
      <c r="X2912" s="48"/>
      <c r="Y2912" s="48"/>
      <c r="Z2912" s="48"/>
    </row>
    <row r="2913" spans="2:26" x14ac:dyDescent="0.2">
      <c r="B2913" s="48"/>
      <c r="C2913" s="48"/>
      <c r="D2913" s="48"/>
      <c r="E2913" s="48"/>
      <c r="F2913" s="48"/>
      <c r="G2913" s="48"/>
      <c r="H2913" s="48"/>
      <c r="I2913" s="48"/>
      <c r="J2913" s="48"/>
      <c r="K2913" s="48"/>
      <c r="L2913" s="50"/>
      <c r="M2913" s="50"/>
      <c r="N2913" s="48"/>
      <c r="O2913" s="48"/>
      <c r="P2913" s="48"/>
      <c r="Q2913" s="48"/>
      <c r="R2913" s="48"/>
      <c r="S2913" s="49"/>
      <c r="T2913" s="49"/>
      <c r="U2913" s="49"/>
      <c r="V2913" s="48"/>
      <c r="W2913" s="48"/>
      <c r="X2913" s="48"/>
      <c r="Y2913" s="48"/>
      <c r="Z2913" s="48"/>
    </row>
    <row r="2914" spans="2:26" x14ac:dyDescent="0.2">
      <c r="B2914" s="48"/>
      <c r="C2914" s="48"/>
      <c r="D2914" s="48"/>
      <c r="E2914" s="48"/>
      <c r="F2914" s="48"/>
      <c r="G2914" s="48"/>
      <c r="H2914" s="48"/>
      <c r="I2914" s="48"/>
      <c r="J2914" s="48"/>
      <c r="K2914" s="48"/>
      <c r="L2914" s="50"/>
      <c r="M2914" s="50"/>
      <c r="N2914" s="48"/>
      <c r="O2914" s="48"/>
      <c r="P2914" s="48"/>
      <c r="Q2914" s="48"/>
      <c r="R2914" s="48"/>
      <c r="S2914" s="49"/>
      <c r="T2914" s="49"/>
      <c r="U2914" s="49"/>
      <c r="V2914" s="48"/>
      <c r="W2914" s="48"/>
      <c r="X2914" s="48"/>
      <c r="Y2914" s="48"/>
      <c r="Z2914" s="48"/>
    </row>
    <row r="2915" spans="2:26" x14ac:dyDescent="0.2">
      <c r="B2915" s="48"/>
      <c r="C2915" s="48"/>
      <c r="D2915" s="48"/>
      <c r="E2915" s="48"/>
      <c r="F2915" s="48"/>
      <c r="G2915" s="48"/>
      <c r="H2915" s="48"/>
      <c r="I2915" s="48"/>
      <c r="J2915" s="48"/>
      <c r="K2915" s="48"/>
      <c r="L2915" s="50"/>
      <c r="M2915" s="50"/>
      <c r="N2915" s="48"/>
      <c r="O2915" s="48"/>
      <c r="P2915" s="48"/>
      <c r="Q2915" s="48"/>
      <c r="R2915" s="48"/>
      <c r="S2915" s="49"/>
      <c r="T2915" s="49"/>
      <c r="U2915" s="49"/>
      <c r="V2915" s="48"/>
      <c r="W2915" s="48"/>
      <c r="X2915" s="48"/>
      <c r="Y2915" s="48"/>
      <c r="Z2915" s="48"/>
    </row>
    <row r="2916" spans="2:26" x14ac:dyDescent="0.2">
      <c r="B2916" s="48"/>
      <c r="C2916" s="48"/>
      <c r="D2916" s="48"/>
      <c r="E2916" s="48"/>
      <c r="F2916" s="48"/>
      <c r="G2916" s="48"/>
      <c r="H2916" s="48"/>
      <c r="I2916" s="48"/>
      <c r="J2916" s="48"/>
      <c r="K2916" s="48"/>
      <c r="L2916" s="50"/>
      <c r="M2916" s="50"/>
      <c r="N2916" s="48"/>
      <c r="O2916" s="48"/>
      <c r="P2916" s="48"/>
      <c r="Q2916" s="48"/>
      <c r="R2916" s="48"/>
      <c r="S2916" s="49"/>
      <c r="T2916" s="49"/>
      <c r="U2916" s="49"/>
      <c r="V2916" s="48"/>
      <c r="W2916" s="48"/>
      <c r="X2916" s="48"/>
      <c r="Y2916" s="48"/>
      <c r="Z2916" s="48"/>
    </row>
    <row r="2917" spans="2:26" x14ac:dyDescent="0.2">
      <c r="B2917" s="48"/>
      <c r="C2917" s="48"/>
      <c r="D2917" s="48"/>
      <c r="E2917" s="48"/>
      <c r="F2917" s="48"/>
      <c r="G2917" s="48"/>
      <c r="H2917" s="48"/>
      <c r="I2917" s="48"/>
      <c r="J2917" s="48"/>
      <c r="K2917" s="48"/>
      <c r="L2917" s="50"/>
      <c r="M2917" s="50"/>
      <c r="N2917" s="48"/>
      <c r="O2917" s="48"/>
      <c r="P2917" s="48"/>
      <c r="Q2917" s="48"/>
      <c r="R2917" s="48"/>
      <c r="S2917" s="49"/>
      <c r="T2917" s="49"/>
      <c r="U2917" s="49"/>
      <c r="V2917" s="48"/>
      <c r="W2917" s="48"/>
      <c r="X2917" s="48"/>
      <c r="Y2917" s="48"/>
      <c r="Z2917" s="48"/>
    </row>
    <row r="2918" spans="2:26" x14ac:dyDescent="0.2">
      <c r="B2918" s="48"/>
      <c r="C2918" s="48"/>
      <c r="D2918" s="48"/>
      <c r="E2918" s="48"/>
      <c r="F2918" s="48"/>
      <c r="G2918" s="48"/>
      <c r="H2918" s="48"/>
      <c r="I2918" s="48"/>
      <c r="J2918" s="48"/>
      <c r="K2918" s="48"/>
      <c r="L2918" s="50"/>
      <c r="M2918" s="50"/>
      <c r="N2918" s="48"/>
      <c r="O2918" s="48"/>
      <c r="P2918" s="48"/>
      <c r="Q2918" s="48"/>
      <c r="R2918" s="48"/>
      <c r="S2918" s="49"/>
      <c r="T2918" s="49"/>
      <c r="U2918" s="49"/>
      <c r="V2918" s="48"/>
      <c r="W2918" s="48"/>
      <c r="X2918" s="48"/>
      <c r="Y2918" s="48"/>
      <c r="Z2918" s="48"/>
    </row>
    <row r="2919" spans="2:26" x14ac:dyDescent="0.2">
      <c r="B2919" s="48"/>
      <c r="C2919" s="48"/>
      <c r="D2919" s="48"/>
      <c r="E2919" s="48"/>
      <c r="F2919" s="48"/>
      <c r="G2919" s="48"/>
      <c r="H2919" s="48"/>
      <c r="I2919" s="48"/>
      <c r="J2919" s="48"/>
      <c r="K2919" s="48"/>
      <c r="L2919" s="50"/>
      <c r="M2919" s="50"/>
      <c r="N2919" s="48"/>
      <c r="O2919" s="48"/>
      <c r="P2919" s="48"/>
      <c r="Q2919" s="48"/>
      <c r="R2919" s="48"/>
      <c r="S2919" s="49"/>
      <c r="T2919" s="49"/>
      <c r="U2919" s="49"/>
      <c r="V2919" s="48"/>
      <c r="W2919" s="48"/>
      <c r="X2919" s="48"/>
      <c r="Y2919" s="48"/>
      <c r="Z2919" s="48"/>
    </row>
    <row r="2920" spans="2:26" x14ac:dyDescent="0.2">
      <c r="B2920" s="48"/>
      <c r="C2920" s="48"/>
      <c r="D2920" s="48"/>
      <c r="E2920" s="48"/>
      <c r="F2920" s="48"/>
      <c r="G2920" s="48"/>
      <c r="H2920" s="48"/>
      <c r="I2920" s="48"/>
      <c r="J2920" s="48"/>
      <c r="K2920" s="48"/>
      <c r="L2920" s="50"/>
      <c r="M2920" s="50"/>
      <c r="N2920" s="48"/>
      <c r="O2920" s="48"/>
      <c r="P2920" s="48"/>
      <c r="Q2920" s="48"/>
      <c r="R2920" s="48"/>
      <c r="S2920" s="49"/>
      <c r="T2920" s="49"/>
      <c r="U2920" s="49"/>
      <c r="V2920" s="48"/>
      <c r="W2920" s="48"/>
      <c r="X2920" s="48"/>
      <c r="Y2920" s="48"/>
      <c r="Z2920" s="48"/>
    </row>
    <row r="2921" spans="2:26" x14ac:dyDescent="0.2">
      <c r="B2921" s="48"/>
      <c r="C2921" s="48"/>
      <c r="D2921" s="48"/>
      <c r="E2921" s="48"/>
      <c r="F2921" s="48"/>
      <c r="G2921" s="48"/>
      <c r="H2921" s="48"/>
      <c r="I2921" s="48"/>
      <c r="J2921" s="48"/>
      <c r="K2921" s="48"/>
      <c r="L2921" s="50"/>
      <c r="M2921" s="50"/>
      <c r="N2921" s="48"/>
      <c r="O2921" s="48"/>
      <c r="P2921" s="48"/>
      <c r="Q2921" s="48"/>
      <c r="R2921" s="48"/>
      <c r="S2921" s="49"/>
      <c r="T2921" s="49"/>
      <c r="U2921" s="49"/>
      <c r="V2921" s="48"/>
      <c r="W2921" s="48"/>
      <c r="X2921" s="48"/>
      <c r="Y2921" s="48"/>
      <c r="Z2921" s="48"/>
    </row>
    <row r="2922" spans="2:26" x14ac:dyDescent="0.2">
      <c r="B2922" s="48"/>
      <c r="C2922" s="48"/>
      <c r="D2922" s="48"/>
      <c r="E2922" s="48"/>
      <c r="F2922" s="48"/>
      <c r="G2922" s="48"/>
      <c r="H2922" s="48"/>
      <c r="I2922" s="48"/>
      <c r="J2922" s="48"/>
      <c r="K2922" s="48"/>
      <c r="L2922" s="50"/>
      <c r="M2922" s="50"/>
      <c r="N2922" s="48"/>
      <c r="O2922" s="48"/>
      <c r="P2922" s="48"/>
      <c r="Q2922" s="48"/>
      <c r="R2922" s="48"/>
      <c r="S2922" s="49"/>
      <c r="T2922" s="49"/>
      <c r="U2922" s="49"/>
      <c r="V2922" s="48"/>
      <c r="W2922" s="48"/>
      <c r="X2922" s="48"/>
      <c r="Y2922" s="48"/>
      <c r="Z2922" s="48"/>
    </row>
    <row r="2923" spans="2:26" x14ac:dyDescent="0.2">
      <c r="B2923" s="48"/>
      <c r="C2923" s="48"/>
      <c r="D2923" s="48"/>
      <c r="E2923" s="48"/>
      <c r="F2923" s="48"/>
      <c r="G2923" s="48"/>
      <c r="H2923" s="48"/>
      <c r="I2923" s="48"/>
      <c r="J2923" s="48"/>
      <c r="K2923" s="48"/>
      <c r="L2923" s="50"/>
      <c r="M2923" s="50"/>
      <c r="N2923" s="48"/>
      <c r="O2923" s="48"/>
      <c r="P2923" s="48"/>
      <c r="Q2923" s="48"/>
      <c r="R2923" s="48"/>
      <c r="S2923" s="49"/>
      <c r="T2923" s="49"/>
      <c r="U2923" s="49"/>
      <c r="V2923" s="48"/>
      <c r="W2923" s="48"/>
      <c r="X2923" s="48"/>
      <c r="Y2923" s="48"/>
      <c r="Z2923" s="48"/>
    </row>
    <row r="2924" spans="2:26" x14ac:dyDescent="0.2">
      <c r="B2924" s="48"/>
      <c r="C2924" s="48"/>
      <c r="D2924" s="48"/>
      <c r="E2924" s="48"/>
      <c r="F2924" s="48"/>
      <c r="G2924" s="48"/>
      <c r="H2924" s="48"/>
      <c r="I2924" s="48"/>
      <c r="J2924" s="48"/>
      <c r="K2924" s="48"/>
      <c r="L2924" s="50"/>
      <c r="M2924" s="50"/>
      <c r="N2924" s="48"/>
      <c r="O2924" s="48"/>
      <c r="P2924" s="48"/>
      <c r="Q2924" s="48"/>
      <c r="R2924" s="48"/>
      <c r="S2924" s="49"/>
      <c r="T2924" s="49"/>
      <c r="U2924" s="49"/>
      <c r="V2924" s="48"/>
      <c r="W2924" s="48"/>
      <c r="X2924" s="48"/>
      <c r="Y2924" s="48"/>
      <c r="Z2924" s="48"/>
    </row>
    <row r="2925" spans="2:26" x14ac:dyDescent="0.2">
      <c r="B2925" s="48"/>
      <c r="C2925" s="48"/>
      <c r="D2925" s="48"/>
      <c r="E2925" s="48"/>
      <c r="F2925" s="48"/>
      <c r="G2925" s="48"/>
      <c r="H2925" s="48"/>
      <c r="I2925" s="48"/>
      <c r="J2925" s="48"/>
      <c r="K2925" s="48"/>
      <c r="L2925" s="50"/>
      <c r="M2925" s="50"/>
      <c r="N2925" s="48"/>
      <c r="O2925" s="48"/>
      <c r="P2925" s="48"/>
      <c r="Q2925" s="48"/>
      <c r="R2925" s="48"/>
      <c r="S2925" s="49"/>
      <c r="T2925" s="49"/>
      <c r="U2925" s="49"/>
      <c r="V2925" s="48"/>
      <c r="W2925" s="48"/>
      <c r="X2925" s="48"/>
      <c r="Y2925" s="48"/>
      <c r="Z2925" s="48"/>
    </row>
    <row r="2926" spans="2:26" x14ac:dyDescent="0.2">
      <c r="B2926" s="48"/>
      <c r="C2926" s="48"/>
      <c r="D2926" s="48"/>
      <c r="E2926" s="48"/>
      <c r="F2926" s="48"/>
      <c r="G2926" s="48"/>
      <c r="H2926" s="48"/>
      <c r="I2926" s="48"/>
      <c r="J2926" s="48"/>
      <c r="K2926" s="48"/>
      <c r="L2926" s="50"/>
      <c r="M2926" s="50"/>
      <c r="N2926" s="48"/>
      <c r="O2926" s="48"/>
      <c r="P2926" s="48"/>
      <c r="Q2926" s="48"/>
      <c r="R2926" s="48"/>
      <c r="S2926" s="49"/>
      <c r="T2926" s="49"/>
      <c r="U2926" s="49"/>
      <c r="V2926" s="48"/>
      <c r="W2926" s="48"/>
      <c r="X2926" s="48"/>
      <c r="Y2926" s="48"/>
      <c r="Z2926" s="48"/>
    </row>
    <row r="2927" spans="2:26" x14ac:dyDescent="0.2">
      <c r="B2927" s="48"/>
      <c r="C2927" s="48"/>
      <c r="D2927" s="48"/>
      <c r="E2927" s="48"/>
      <c r="F2927" s="48"/>
      <c r="G2927" s="48"/>
      <c r="H2927" s="48"/>
      <c r="I2927" s="48"/>
      <c r="J2927" s="48"/>
      <c r="K2927" s="48"/>
      <c r="L2927" s="50"/>
      <c r="M2927" s="50"/>
      <c r="N2927" s="48"/>
      <c r="O2927" s="48"/>
      <c r="P2927" s="48"/>
      <c r="Q2927" s="48"/>
      <c r="R2927" s="48"/>
      <c r="S2927" s="49"/>
      <c r="T2927" s="49"/>
      <c r="U2927" s="49"/>
      <c r="V2927" s="48"/>
      <c r="W2927" s="48"/>
      <c r="X2927" s="48"/>
      <c r="Y2927" s="48"/>
      <c r="Z2927" s="48"/>
    </row>
    <row r="2928" spans="2:26" x14ac:dyDescent="0.2">
      <c r="B2928" s="48"/>
      <c r="C2928" s="48"/>
      <c r="D2928" s="48"/>
      <c r="E2928" s="48"/>
      <c r="F2928" s="48"/>
      <c r="G2928" s="48"/>
      <c r="H2928" s="48"/>
      <c r="I2928" s="48"/>
      <c r="J2928" s="48"/>
      <c r="K2928" s="48"/>
      <c r="L2928" s="50"/>
      <c r="M2928" s="50"/>
      <c r="N2928" s="48"/>
      <c r="O2928" s="48"/>
      <c r="P2928" s="48"/>
      <c r="Q2928" s="48"/>
      <c r="R2928" s="48"/>
      <c r="S2928" s="49"/>
      <c r="T2928" s="49"/>
      <c r="U2928" s="49"/>
      <c r="V2928" s="48"/>
      <c r="W2928" s="48"/>
      <c r="X2928" s="48"/>
      <c r="Y2928" s="48"/>
      <c r="Z2928" s="48"/>
    </row>
    <row r="2929" spans="2:26" x14ac:dyDescent="0.2">
      <c r="B2929" s="48"/>
      <c r="C2929" s="48"/>
      <c r="D2929" s="48"/>
      <c r="E2929" s="48"/>
      <c r="F2929" s="48"/>
      <c r="G2929" s="48"/>
      <c r="H2929" s="48"/>
      <c r="I2929" s="48"/>
      <c r="J2929" s="48"/>
      <c r="K2929" s="48"/>
      <c r="L2929" s="50"/>
      <c r="M2929" s="50"/>
      <c r="N2929" s="48"/>
      <c r="O2929" s="48"/>
      <c r="P2929" s="48"/>
      <c r="Q2929" s="48"/>
      <c r="R2929" s="48"/>
      <c r="S2929" s="49"/>
      <c r="T2929" s="49"/>
      <c r="U2929" s="49"/>
      <c r="V2929" s="48"/>
      <c r="W2929" s="48"/>
      <c r="X2929" s="48"/>
      <c r="Y2929" s="48"/>
      <c r="Z2929" s="48"/>
    </row>
    <row r="2930" spans="2:26" x14ac:dyDescent="0.2">
      <c r="B2930" s="48"/>
      <c r="C2930" s="48"/>
      <c r="D2930" s="48"/>
      <c r="E2930" s="48"/>
      <c r="F2930" s="48"/>
      <c r="G2930" s="48"/>
      <c r="H2930" s="48"/>
      <c r="I2930" s="48"/>
      <c r="J2930" s="48"/>
      <c r="K2930" s="48"/>
      <c r="L2930" s="50"/>
      <c r="M2930" s="50"/>
      <c r="N2930" s="48"/>
      <c r="O2930" s="48"/>
      <c r="P2930" s="48"/>
      <c r="Q2930" s="48"/>
      <c r="R2930" s="48"/>
      <c r="S2930" s="49"/>
      <c r="T2930" s="49"/>
      <c r="U2930" s="49"/>
      <c r="V2930" s="48"/>
      <c r="W2930" s="48"/>
      <c r="X2930" s="48"/>
      <c r="Y2930" s="48"/>
      <c r="Z2930" s="48"/>
    </row>
    <row r="2931" spans="2:26" x14ac:dyDescent="0.2">
      <c r="B2931" s="48"/>
      <c r="C2931" s="48"/>
      <c r="D2931" s="48"/>
      <c r="E2931" s="48"/>
      <c r="F2931" s="48"/>
      <c r="G2931" s="48"/>
      <c r="H2931" s="48"/>
      <c r="I2931" s="48"/>
      <c r="J2931" s="48"/>
      <c r="K2931" s="48"/>
      <c r="L2931" s="50"/>
      <c r="M2931" s="50"/>
      <c r="N2931" s="48"/>
      <c r="O2931" s="48"/>
      <c r="P2931" s="48"/>
      <c r="Q2931" s="48"/>
      <c r="R2931" s="48"/>
      <c r="S2931" s="49"/>
      <c r="T2931" s="49"/>
      <c r="U2931" s="49"/>
      <c r="V2931" s="48"/>
      <c r="W2931" s="48"/>
      <c r="X2931" s="48"/>
      <c r="Y2931" s="48"/>
      <c r="Z2931" s="48"/>
    </row>
    <row r="2932" spans="2:26" x14ac:dyDescent="0.2">
      <c r="B2932" s="48"/>
      <c r="C2932" s="48"/>
      <c r="D2932" s="48"/>
      <c r="E2932" s="48"/>
      <c r="F2932" s="48"/>
      <c r="G2932" s="48"/>
      <c r="H2932" s="48"/>
      <c r="I2932" s="48"/>
      <c r="J2932" s="48"/>
      <c r="K2932" s="48"/>
      <c r="L2932" s="50"/>
      <c r="M2932" s="50"/>
      <c r="N2932" s="48"/>
      <c r="O2932" s="48"/>
      <c r="P2932" s="48"/>
      <c r="Q2932" s="48"/>
      <c r="R2932" s="48"/>
      <c r="S2932" s="49"/>
      <c r="T2932" s="49"/>
      <c r="U2932" s="49"/>
      <c r="V2932" s="48"/>
      <c r="W2932" s="48"/>
      <c r="X2932" s="48"/>
      <c r="Y2932" s="48"/>
      <c r="Z2932" s="48"/>
    </row>
    <row r="2933" spans="2:26" x14ac:dyDescent="0.2">
      <c r="B2933" s="48"/>
      <c r="C2933" s="48"/>
      <c r="D2933" s="48"/>
      <c r="E2933" s="48"/>
      <c r="F2933" s="48"/>
      <c r="G2933" s="48"/>
      <c r="H2933" s="48"/>
      <c r="I2933" s="48"/>
      <c r="J2933" s="48"/>
      <c r="K2933" s="48"/>
      <c r="L2933" s="50"/>
      <c r="M2933" s="50"/>
      <c r="N2933" s="48"/>
      <c r="O2933" s="48"/>
      <c r="P2933" s="48"/>
      <c r="Q2933" s="48"/>
      <c r="R2933" s="48"/>
      <c r="S2933" s="49"/>
      <c r="T2933" s="49"/>
      <c r="U2933" s="49"/>
      <c r="V2933" s="48"/>
      <c r="W2933" s="48"/>
      <c r="X2933" s="48"/>
      <c r="Y2933" s="48"/>
      <c r="Z2933" s="48"/>
    </row>
    <row r="2934" spans="2:26" x14ac:dyDescent="0.2">
      <c r="B2934" s="48"/>
      <c r="C2934" s="48"/>
      <c r="D2934" s="48"/>
      <c r="E2934" s="48"/>
      <c r="F2934" s="48"/>
      <c r="G2934" s="48"/>
      <c r="H2934" s="48"/>
      <c r="I2934" s="48"/>
      <c r="J2934" s="48"/>
      <c r="K2934" s="48"/>
      <c r="L2934" s="50"/>
      <c r="M2934" s="50"/>
      <c r="N2934" s="48"/>
      <c r="O2934" s="48"/>
      <c r="P2934" s="48"/>
      <c r="Q2934" s="48"/>
      <c r="R2934" s="48"/>
      <c r="S2934" s="49"/>
      <c r="T2934" s="49"/>
      <c r="U2934" s="49"/>
      <c r="V2934" s="48"/>
      <c r="W2934" s="48"/>
      <c r="X2934" s="48"/>
      <c r="Y2934" s="48"/>
      <c r="Z2934" s="48"/>
    </row>
    <row r="2935" spans="2:26" x14ac:dyDescent="0.2">
      <c r="B2935" s="48"/>
      <c r="C2935" s="48"/>
      <c r="D2935" s="48"/>
      <c r="E2935" s="48"/>
      <c r="F2935" s="48"/>
      <c r="G2935" s="48"/>
      <c r="H2935" s="48"/>
      <c r="I2935" s="48"/>
      <c r="J2935" s="48"/>
      <c r="K2935" s="48"/>
      <c r="L2935" s="50"/>
      <c r="M2935" s="50"/>
      <c r="N2935" s="48"/>
      <c r="O2935" s="48"/>
      <c r="P2935" s="48"/>
      <c r="Q2935" s="48"/>
      <c r="R2935" s="48"/>
      <c r="S2935" s="49"/>
      <c r="T2935" s="49"/>
      <c r="U2935" s="49"/>
      <c r="V2935" s="48"/>
      <c r="W2935" s="48"/>
      <c r="X2935" s="48"/>
      <c r="Y2935" s="48"/>
      <c r="Z2935" s="48"/>
    </row>
    <row r="2936" spans="2:26" x14ac:dyDescent="0.2">
      <c r="B2936" s="48"/>
      <c r="C2936" s="48"/>
      <c r="D2936" s="48"/>
      <c r="E2936" s="48"/>
      <c r="F2936" s="48"/>
      <c r="G2936" s="48"/>
      <c r="H2936" s="48"/>
      <c r="I2936" s="48"/>
      <c r="J2936" s="48"/>
      <c r="K2936" s="48"/>
      <c r="L2936" s="50"/>
      <c r="M2936" s="50"/>
      <c r="N2936" s="48"/>
      <c r="O2936" s="48"/>
      <c r="P2936" s="48"/>
      <c r="Q2936" s="48"/>
      <c r="R2936" s="48"/>
      <c r="S2936" s="49"/>
      <c r="T2936" s="49"/>
      <c r="U2936" s="49"/>
      <c r="V2936" s="48"/>
      <c r="W2936" s="48"/>
      <c r="X2936" s="48"/>
      <c r="Y2936" s="48"/>
      <c r="Z2936" s="48"/>
    </row>
    <row r="2937" spans="2:26" x14ac:dyDescent="0.2">
      <c r="B2937" s="48"/>
      <c r="C2937" s="48"/>
      <c r="D2937" s="48"/>
      <c r="E2937" s="48"/>
      <c r="F2937" s="48"/>
      <c r="G2937" s="48"/>
      <c r="H2937" s="48"/>
      <c r="I2937" s="48"/>
      <c r="J2937" s="48"/>
      <c r="K2937" s="48"/>
      <c r="L2937" s="50"/>
      <c r="M2937" s="50"/>
      <c r="N2937" s="48"/>
      <c r="O2937" s="48"/>
      <c r="P2937" s="48"/>
      <c r="Q2937" s="48"/>
      <c r="R2937" s="48"/>
      <c r="S2937" s="49"/>
      <c r="T2937" s="49"/>
      <c r="U2937" s="49"/>
      <c r="V2937" s="48"/>
      <c r="W2937" s="48"/>
      <c r="X2937" s="48"/>
      <c r="Y2937" s="48"/>
      <c r="Z2937" s="48"/>
    </row>
    <row r="2938" spans="2:26" x14ac:dyDescent="0.2">
      <c r="B2938" s="48"/>
      <c r="C2938" s="48"/>
      <c r="D2938" s="48"/>
      <c r="E2938" s="48"/>
      <c r="F2938" s="48"/>
      <c r="G2938" s="48"/>
      <c r="H2938" s="48"/>
      <c r="I2938" s="48"/>
      <c r="J2938" s="48"/>
      <c r="K2938" s="48"/>
      <c r="L2938" s="50"/>
      <c r="M2938" s="50"/>
      <c r="N2938" s="48"/>
      <c r="O2938" s="48"/>
      <c r="P2938" s="48"/>
      <c r="Q2938" s="48"/>
      <c r="R2938" s="48"/>
      <c r="S2938" s="49"/>
      <c r="T2938" s="49"/>
      <c r="U2938" s="49"/>
      <c r="V2938" s="48"/>
      <c r="W2938" s="48"/>
      <c r="X2938" s="48"/>
      <c r="Y2938" s="48"/>
      <c r="Z2938" s="48"/>
    </row>
    <row r="2939" spans="2:26" x14ac:dyDescent="0.2">
      <c r="B2939" s="48"/>
      <c r="C2939" s="48"/>
      <c r="D2939" s="48"/>
      <c r="E2939" s="48"/>
      <c r="F2939" s="48"/>
      <c r="G2939" s="48"/>
      <c r="H2939" s="48"/>
      <c r="I2939" s="48"/>
      <c r="J2939" s="48"/>
      <c r="K2939" s="48"/>
      <c r="L2939" s="50"/>
      <c r="M2939" s="50"/>
      <c r="N2939" s="48"/>
      <c r="O2939" s="48"/>
      <c r="P2939" s="48"/>
      <c r="Q2939" s="48"/>
      <c r="R2939" s="48"/>
      <c r="S2939" s="49"/>
      <c r="T2939" s="49"/>
      <c r="U2939" s="49"/>
      <c r="V2939" s="48"/>
      <c r="W2939" s="48"/>
      <c r="X2939" s="48"/>
      <c r="Y2939" s="48"/>
      <c r="Z2939" s="48"/>
    </row>
    <row r="2940" spans="2:26" x14ac:dyDescent="0.2">
      <c r="B2940" s="48"/>
      <c r="C2940" s="48"/>
      <c r="D2940" s="48"/>
      <c r="E2940" s="48"/>
      <c r="F2940" s="48"/>
      <c r="G2940" s="48"/>
      <c r="H2940" s="48"/>
      <c r="I2940" s="48"/>
      <c r="J2940" s="48"/>
      <c r="K2940" s="48"/>
      <c r="L2940" s="50"/>
      <c r="M2940" s="50"/>
      <c r="N2940" s="48"/>
      <c r="O2940" s="48"/>
      <c r="P2940" s="48"/>
      <c r="Q2940" s="48"/>
      <c r="R2940" s="48"/>
      <c r="S2940" s="49"/>
      <c r="T2940" s="49"/>
      <c r="U2940" s="49"/>
      <c r="V2940" s="48"/>
      <c r="W2940" s="48"/>
      <c r="X2940" s="48"/>
      <c r="Y2940" s="48"/>
      <c r="Z2940" s="48"/>
    </row>
    <row r="2941" spans="2:26" x14ac:dyDescent="0.2">
      <c r="B2941" s="48"/>
      <c r="C2941" s="48"/>
      <c r="D2941" s="48"/>
      <c r="E2941" s="48"/>
      <c r="F2941" s="48"/>
      <c r="G2941" s="48"/>
      <c r="H2941" s="48"/>
      <c r="I2941" s="48"/>
      <c r="J2941" s="48"/>
      <c r="K2941" s="48"/>
      <c r="L2941" s="50"/>
      <c r="M2941" s="50"/>
      <c r="N2941" s="48"/>
      <c r="O2941" s="48"/>
      <c r="P2941" s="48"/>
      <c r="Q2941" s="48"/>
      <c r="R2941" s="48"/>
      <c r="S2941" s="49"/>
      <c r="T2941" s="49"/>
      <c r="U2941" s="49"/>
      <c r="V2941" s="48"/>
      <c r="W2941" s="48"/>
      <c r="X2941" s="48"/>
      <c r="Y2941" s="48"/>
      <c r="Z2941" s="48"/>
    </row>
    <row r="2942" spans="2:26" x14ac:dyDescent="0.2">
      <c r="B2942" s="48"/>
      <c r="C2942" s="48"/>
      <c r="D2942" s="48"/>
      <c r="E2942" s="48"/>
      <c r="F2942" s="48"/>
      <c r="G2942" s="48"/>
      <c r="H2942" s="48"/>
      <c r="I2942" s="48"/>
      <c r="J2942" s="48"/>
      <c r="K2942" s="48"/>
      <c r="L2942" s="50"/>
      <c r="M2942" s="50"/>
      <c r="N2942" s="48"/>
      <c r="O2942" s="48"/>
      <c r="P2942" s="48"/>
      <c r="Q2942" s="48"/>
      <c r="R2942" s="48"/>
      <c r="S2942" s="49"/>
      <c r="T2942" s="49"/>
      <c r="U2942" s="49"/>
      <c r="V2942" s="48"/>
      <c r="W2942" s="48"/>
      <c r="X2942" s="48"/>
      <c r="Y2942" s="48"/>
      <c r="Z2942" s="48"/>
    </row>
    <row r="2943" spans="2:26" x14ac:dyDescent="0.2">
      <c r="B2943" s="48"/>
      <c r="C2943" s="48"/>
      <c r="D2943" s="48"/>
      <c r="E2943" s="48"/>
      <c r="F2943" s="48"/>
      <c r="G2943" s="48"/>
      <c r="H2943" s="48"/>
      <c r="I2943" s="48"/>
      <c r="J2943" s="48"/>
      <c r="K2943" s="48"/>
      <c r="L2943" s="50"/>
      <c r="M2943" s="50"/>
      <c r="N2943" s="48"/>
      <c r="O2943" s="48"/>
      <c r="P2943" s="48"/>
      <c r="Q2943" s="48"/>
      <c r="R2943" s="48"/>
      <c r="S2943" s="49"/>
      <c r="T2943" s="49"/>
      <c r="U2943" s="49"/>
      <c r="V2943" s="48"/>
      <c r="W2943" s="48"/>
      <c r="X2943" s="48"/>
      <c r="Y2943" s="48"/>
      <c r="Z2943" s="48"/>
    </row>
    <row r="2944" spans="2:26" x14ac:dyDescent="0.2">
      <c r="B2944" s="48"/>
      <c r="C2944" s="48"/>
      <c r="D2944" s="48"/>
      <c r="E2944" s="48"/>
      <c r="F2944" s="48"/>
      <c r="G2944" s="48"/>
      <c r="H2944" s="48"/>
      <c r="I2944" s="48"/>
      <c r="J2944" s="48"/>
      <c r="K2944" s="48"/>
      <c r="L2944" s="50"/>
      <c r="M2944" s="50"/>
      <c r="N2944" s="48"/>
      <c r="O2944" s="48"/>
      <c r="P2944" s="48"/>
      <c r="Q2944" s="48"/>
      <c r="R2944" s="48"/>
      <c r="S2944" s="49"/>
      <c r="T2944" s="49"/>
      <c r="U2944" s="49"/>
      <c r="V2944" s="48"/>
      <c r="W2944" s="48"/>
      <c r="X2944" s="48"/>
      <c r="Y2944" s="48"/>
      <c r="Z2944" s="48"/>
    </row>
    <row r="2945" spans="2:26" x14ac:dyDescent="0.2">
      <c r="B2945" s="48"/>
      <c r="C2945" s="48"/>
      <c r="D2945" s="48"/>
      <c r="E2945" s="48"/>
      <c r="F2945" s="48"/>
      <c r="G2945" s="48"/>
      <c r="H2945" s="48"/>
      <c r="I2945" s="48"/>
      <c r="J2945" s="48"/>
      <c r="K2945" s="48"/>
      <c r="L2945" s="50"/>
      <c r="M2945" s="50"/>
      <c r="N2945" s="48"/>
      <c r="O2945" s="48"/>
      <c r="P2945" s="48"/>
      <c r="Q2945" s="48"/>
      <c r="R2945" s="48"/>
      <c r="S2945" s="49"/>
      <c r="T2945" s="49"/>
      <c r="U2945" s="49"/>
      <c r="V2945" s="48"/>
      <c r="W2945" s="48"/>
      <c r="X2945" s="48"/>
      <c r="Y2945" s="48"/>
      <c r="Z2945" s="48"/>
    </row>
    <row r="2946" spans="2:26" x14ac:dyDescent="0.2">
      <c r="B2946" s="48"/>
      <c r="C2946" s="48"/>
      <c r="D2946" s="48"/>
      <c r="E2946" s="48"/>
      <c r="F2946" s="48"/>
      <c r="G2946" s="48"/>
      <c r="H2946" s="48"/>
      <c r="I2946" s="48"/>
      <c r="J2946" s="48"/>
      <c r="K2946" s="48"/>
      <c r="L2946" s="50"/>
      <c r="M2946" s="50"/>
      <c r="N2946" s="48"/>
      <c r="O2946" s="48"/>
      <c r="P2946" s="48"/>
      <c r="Q2946" s="48"/>
      <c r="R2946" s="48"/>
      <c r="S2946" s="49"/>
      <c r="T2946" s="49"/>
      <c r="U2946" s="49"/>
      <c r="V2946" s="48"/>
      <c r="W2946" s="48"/>
      <c r="X2946" s="48"/>
      <c r="Y2946" s="48"/>
      <c r="Z2946" s="48"/>
    </row>
    <row r="2947" spans="2:26" x14ac:dyDescent="0.2">
      <c r="B2947" s="48"/>
      <c r="C2947" s="48"/>
      <c r="D2947" s="48"/>
      <c r="E2947" s="48"/>
      <c r="F2947" s="48"/>
      <c r="G2947" s="48"/>
      <c r="H2947" s="48"/>
      <c r="I2947" s="48"/>
      <c r="J2947" s="48"/>
      <c r="K2947" s="48"/>
      <c r="L2947" s="50"/>
      <c r="M2947" s="50"/>
      <c r="N2947" s="48"/>
      <c r="O2947" s="48"/>
      <c r="P2947" s="48"/>
      <c r="Q2947" s="48"/>
      <c r="R2947" s="48"/>
      <c r="S2947" s="49"/>
      <c r="T2947" s="49"/>
      <c r="U2947" s="49"/>
      <c r="V2947" s="48"/>
      <c r="W2947" s="48"/>
      <c r="X2947" s="48"/>
      <c r="Y2947" s="48"/>
      <c r="Z2947" s="48"/>
    </row>
    <row r="2948" spans="2:26" x14ac:dyDescent="0.2">
      <c r="B2948" s="48"/>
      <c r="C2948" s="48"/>
      <c r="D2948" s="48"/>
      <c r="E2948" s="48"/>
      <c r="F2948" s="48"/>
      <c r="G2948" s="48"/>
      <c r="H2948" s="48"/>
      <c r="I2948" s="48"/>
      <c r="J2948" s="48"/>
      <c r="K2948" s="48"/>
      <c r="L2948" s="50"/>
      <c r="M2948" s="50"/>
      <c r="N2948" s="48"/>
      <c r="O2948" s="48"/>
      <c r="P2948" s="48"/>
      <c r="Q2948" s="48"/>
      <c r="R2948" s="48"/>
      <c r="S2948" s="49"/>
      <c r="T2948" s="49"/>
      <c r="U2948" s="49"/>
      <c r="V2948" s="48"/>
      <c r="W2948" s="48"/>
      <c r="X2948" s="48"/>
      <c r="Y2948" s="48"/>
      <c r="Z2948" s="48"/>
    </row>
    <row r="2949" spans="2:26" x14ac:dyDescent="0.2">
      <c r="B2949" s="48"/>
      <c r="C2949" s="48"/>
      <c r="D2949" s="48"/>
      <c r="E2949" s="48"/>
      <c r="F2949" s="48"/>
      <c r="G2949" s="48"/>
      <c r="H2949" s="48"/>
      <c r="I2949" s="48"/>
      <c r="J2949" s="48"/>
      <c r="K2949" s="48"/>
      <c r="L2949" s="50"/>
      <c r="M2949" s="50"/>
      <c r="N2949" s="48"/>
      <c r="O2949" s="48"/>
      <c r="P2949" s="48"/>
      <c r="Q2949" s="48"/>
      <c r="R2949" s="48"/>
      <c r="S2949" s="49"/>
      <c r="T2949" s="49"/>
      <c r="U2949" s="49"/>
      <c r="V2949" s="48"/>
      <c r="W2949" s="48"/>
      <c r="X2949" s="48"/>
      <c r="Y2949" s="48"/>
      <c r="Z2949" s="48"/>
    </row>
    <row r="2950" spans="2:26" x14ac:dyDescent="0.2">
      <c r="B2950" s="48"/>
      <c r="C2950" s="48"/>
      <c r="D2950" s="48"/>
      <c r="E2950" s="48"/>
      <c r="F2950" s="48"/>
      <c r="G2950" s="48"/>
      <c r="H2950" s="48"/>
      <c r="I2950" s="48"/>
      <c r="J2950" s="48"/>
      <c r="K2950" s="48"/>
      <c r="L2950" s="50"/>
      <c r="M2950" s="50"/>
      <c r="N2950" s="48"/>
      <c r="O2950" s="48"/>
      <c r="P2950" s="48"/>
      <c r="Q2950" s="48"/>
      <c r="R2950" s="48"/>
      <c r="S2950" s="49"/>
      <c r="T2950" s="49"/>
      <c r="U2950" s="49"/>
      <c r="V2950" s="48"/>
      <c r="W2950" s="48"/>
      <c r="X2950" s="48"/>
      <c r="Y2950" s="48"/>
      <c r="Z2950" s="48"/>
    </row>
    <row r="2951" spans="2:26" x14ac:dyDescent="0.2">
      <c r="B2951" s="48"/>
      <c r="C2951" s="48"/>
      <c r="D2951" s="48"/>
      <c r="E2951" s="48"/>
      <c r="F2951" s="48"/>
      <c r="G2951" s="48"/>
      <c r="H2951" s="48"/>
      <c r="I2951" s="48"/>
      <c r="J2951" s="48"/>
      <c r="K2951" s="48"/>
      <c r="L2951" s="50"/>
      <c r="M2951" s="50"/>
      <c r="N2951" s="48"/>
      <c r="O2951" s="48"/>
      <c r="P2951" s="48"/>
      <c r="Q2951" s="48"/>
      <c r="R2951" s="48"/>
      <c r="S2951" s="49"/>
      <c r="T2951" s="49"/>
      <c r="U2951" s="49"/>
      <c r="V2951" s="48"/>
      <c r="W2951" s="48"/>
      <c r="X2951" s="48"/>
      <c r="Y2951" s="48"/>
      <c r="Z2951" s="48"/>
    </row>
    <row r="2952" spans="2:26" x14ac:dyDescent="0.2">
      <c r="B2952" s="48"/>
      <c r="C2952" s="48"/>
      <c r="D2952" s="48"/>
      <c r="E2952" s="48"/>
      <c r="F2952" s="48"/>
      <c r="G2952" s="48"/>
      <c r="H2952" s="48"/>
      <c r="I2952" s="48"/>
      <c r="J2952" s="48"/>
      <c r="K2952" s="48"/>
      <c r="L2952" s="50"/>
      <c r="M2952" s="50"/>
      <c r="N2952" s="48"/>
      <c r="O2952" s="48"/>
      <c r="P2952" s="48"/>
      <c r="Q2952" s="48"/>
      <c r="R2952" s="48"/>
      <c r="S2952" s="49"/>
      <c r="T2952" s="49"/>
      <c r="U2952" s="49"/>
      <c r="V2952" s="48"/>
      <c r="W2952" s="48"/>
      <c r="X2952" s="48"/>
      <c r="Y2952" s="48"/>
      <c r="Z2952" s="48"/>
    </row>
    <row r="2953" spans="2:26" x14ac:dyDescent="0.2">
      <c r="B2953" s="48"/>
      <c r="C2953" s="48"/>
      <c r="D2953" s="48"/>
      <c r="E2953" s="48"/>
      <c r="F2953" s="48"/>
      <c r="G2953" s="48"/>
      <c r="H2953" s="48"/>
      <c r="I2953" s="48"/>
      <c r="J2953" s="48"/>
      <c r="K2953" s="48"/>
      <c r="L2953" s="50"/>
      <c r="M2953" s="50"/>
      <c r="N2953" s="48"/>
      <c r="O2953" s="48"/>
      <c r="P2953" s="48"/>
      <c r="Q2953" s="48"/>
      <c r="R2953" s="48"/>
      <c r="S2953" s="49"/>
      <c r="T2953" s="49"/>
      <c r="U2953" s="49"/>
      <c r="V2953" s="48"/>
      <c r="W2953" s="48"/>
      <c r="X2953" s="48"/>
      <c r="Y2953" s="48"/>
      <c r="Z2953" s="48"/>
    </row>
    <row r="2954" spans="2:26" x14ac:dyDescent="0.2">
      <c r="B2954" s="48"/>
      <c r="C2954" s="48"/>
      <c r="D2954" s="48"/>
      <c r="E2954" s="48"/>
      <c r="F2954" s="48"/>
      <c r="G2954" s="48"/>
      <c r="H2954" s="48"/>
      <c r="I2954" s="48"/>
      <c r="J2954" s="48"/>
      <c r="K2954" s="48"/>
      <c r="L2954" s="50"/>
      <c r="M2954" s="50"/>
      <c r="N2954" s="48"/>
      <c r="O2954" s="48"/>
      <c r="P2954" s="48"/>
      <c r="Q2954" s="48"/>
      <c r="R2954" s="48"/>
      <c r="S2954" s="49"/>
      <c r="T2954" s="49"/>
      <c r="U2954" s="49"/>
      <c r="V2954" s="48"/>
      <c r="W2954" s="48"/>
      <c r="X2954" s="48"/>
      <c r="Y2954" s="48"/>
      <c r="Z2954" s="48"/>
    </row>
    <row r="2955" spans="2:26" x14ac:dyDescent="0.2">
      <c r="B2955" s="48"/>
      <c r="C2955" s="48"/>
      <c r="D2955" s="48"/>
      <c r="E2955" s="48"/>
      <c r="F2955" s="48"/>
      <c r="G2955" s="48"/>
      <c r="H2955" s="48"/>
      <c r="I2955" s="48"/>
      <c r="J2955" s="48"/>
      <c r="K2955" s="48"/>
      <c r="L2955" s="50"/>
      <c r="M2955" s="50"/>
      <c r="N2955" s="48"/>
      <c r="O2955" s="48"/>
      <c r="P2955" s="48"/>
      <c r="Q2955" s="48"/>
      <c r="R2955" s="48"/>
      <c r="S2955" s="49"/>
      <c r="T2955" s="49"/>
      <c r="U2955" s="49"/>
      <c r="V2955" s="48"/>
      <c r="W2955" s="48"/>
      <c r="X2955" s="48"/>
      <c r="Y2955" s="48"/>
      <c r="Z2955" s="48"/>
    </row>
    <row r="2956" spans="2:26" x14ac:dyDescent="0.2">
      <c r="B2956" s="48"/>
      <c r="C2956" s="48"/>
      <c r="D2956" s="48"/>
      <c r="E2956" s="48"/>
      <c r="F2956" s="48"/>
      <c r="G2956" s="48"/>
      <c r="H2956" s="48"/>
      <c r="I2956" s="48"/>
      <c r="J2956" s="48"/>
      <c r="K2956" s="48"/>
      <c r="L2956" s="50"/>
      <c r="M2956" s="50"/>
      <c r="N2956" s="48"/>
      <c r="O2956" s="48"/>
      <c r="P2956" s="48"/>
      <c r="Q2956" s="48"/>
      <c r="R2956" s="48"/>
      <c r="S2956" s="49"/>
      <c r="T2956" s="49"/>
      <c r="U2956" s="49"/>
      <c r="V2956" s="48"/>
      <c r="W2956" s="48"/>
      <c r="X2956" s="48"/>
      <c r="Y2956" s="48"/>
      <c r="Z2956" s="48"/>
    </row>
    <row r="2957" spans="2:26" x14ac:dyDescent="0.2">
      <c r="B2957" s="48"/>
      <c r="C2957" s="48"/>
      <c r="D2957" s="48"/>
      <c r="E2957" s="48"/>
      <c r="F2957" s="48"/>
      <c r="G2957" s="48"/>
      <c r="H2957" s="48"/>
      <c r="I2957" s="48"/>
      <c r="J2957" s="48"/>
      <c r="K2957" s="48"/>
      <c r="L2957" s="50"/>
      <c r="M2957" s="50"/>
      <c r="N2957" s="48"/>
      <c r="O2957" s="48"/>
      <c r="P2957" s="48"/>
      <c r="Q2957" s="48"/>
      <c r="R2957" s="48"/>
      <c r="S2957" s="49"/>
      <c r="T2957" s="49"/>
      <c r="U2957" s="49"/>
      <c r="V2957" s="48"/>
      <c r="W2957" s="48"/>
      <c r="X2957" s="48"/>
      <c r="Y2957" s="48"/>
      <c r="Z2957" s="48"/>
    </row>
    <row r="2958" spans="2:26" x14ac:dyDescent="0.2">
      <c r="B2958" s="48"/>
      <c r="C2958" s="48"/>
      <c r="D2958" s="48"/>
      <c r="E2958" s="48"/>
      <c r="F2958" s="48"/>
      <c r="G2958" s="48"/>
      <c r="H2958" s="48"/>
      <c r="I2958" s="48"/>
      <c r="J2958" s="48"/>
      <c r="K2958" s="48"/>
      <c r="L2958" s="50"/>
      <c r="M2958" s="50"/>
      <c r="N2958" s="48"/>
      <c r="O2958" s="48"/>
      <c r="P2958" s="48"/>
      <c r="Q2958" s="48"/>
      <c r="R2958" s="48"/>
      <c r="S2958" s="49"/>
      <c r="T2958" s="49"/>
      <c r="U2958" s="49"/>
      <c r="V2958" s="48"/>
      <c r="W2958" s="48"/>
      <c r="X2958" s="48"/>
      <c r="Y2958" s="48"/>
      <c r="Z2958" s="48"/>
    </row>
    <row r="2959" spans="2:26" x14ac:dyDescent="0.2">
      <c r="B2959" s="48"/>
      <c r="C2959" s="48"/>
      <c r="D2959" s="48"/>
      <c r="E2959" s="48"/>
      <c r="F2959" s="48"/>
      <c r="G2959" s="48"/>
      <c r="H2959" s="48"/>
      <c r="I2959" s="48"/>
      <c r="J2959" s="48"/>
      <c r="K2959" s="48"/>
      <c r="L2959" s="50"/>
      <c r="M2959" s="50"/>
      <c r="N2959" s="48"/>
      <c r="O2959" s="48"/>
      <c r="P2959" s="48"/>
      <c r="Q2959" s="48"/>
      <c r="R2959" s="48"/>
      <c r="S2959" s="49"/>
      <c r="T2959" s="49"/>
      <c r="U2959" s="49"/>
      <c r="V2959" s="48"/>
      <c r="W2959" s="48"/>
      <c r="X2959" s="48"/>
      <c r="Y2959" s="48"/>
      <c r="Z2959" s="48"/>
    </row>
    <row r="2960" spans="2:26" x14ac:dyDescent="0.2">
      <c r="B2960" s="48"/>
      <c r="C2960" s="48"/>
      <c r="D2960" s="48"/>
      <c r="E2960" s="48"/>
      <c r="F2960" s="48"/>
      <c r="G2960" s="48"/>
      <c r="H2960" s="48"/>
      <c r="I2960" s="48"/>
      <c r="J2960" s="48"/>
      <c r="K2960" s="48"/>
      <c r="L2960" s="50"/>
      <c r="M2960" s="50"/>
      <c r="N2960" s="48"/>
      <c r="O2960" s="48"/>
      <c r="P2960" s="48"/>
      <c r="Q2960" s="48"/>
      <c r="R2960" s="48"/>
      <c r="S2960" s="49"/>
      <c r="T2960" s="49"/>
      <c r="U2960" s="49"/>
      <c r="V2960" s="48"/>
      <c r="W2960" s="48"/>
      <c r="X2960" s="48"/>
      <c r="Y2960" s="48"/>
      <c r="Z2960" s="48"/>
    </row>
    <row r="2961" spans="2:26" x14ac:dyDescent="0.2">
      <c r="B2961" s="48"/>
      <c r="C2961" s="48"/>
      <c r="D2961" s="48"/>
      <c r="E2961" s="48"/>
      <c r="F2961" s="48"/>
      <c r="G2961" s="48"/>
      <c r="H2961" s="48"/>
      <c r="I2961" s="48"/>
      <c r="J2961" s="48"/>
      <c r="K2961" s="48"/>
      <c r="L2961" s="50"/>
      <c r="M2961" s="50"/>
      <c r="N2961" s="48"/>
      <c r="O2961" s="48"/>
      <c r="P2961" s="48"/>
      <c r="Q2961" s="48"/>
      <c r="R2961" s="48"/>
      <c r="S2961" s="49"/>
      <c r="T2961" s="49"/>
      <c r="U2961" s="49"/>
      <c r="V2961" s="48"/>
      <c r="W2961" s="48"/>
      <c r="X2961" s="48"/>
      <c r="Y2961" s="48"/>
      <c r="Z2961" s="48"/>
    </row>
    <row r="2962" spans="2:26" x14ac:dyDescent="0.2">
      <c r="B2962" s="48"/>
      <c r="C2962" s="48"/>
      <c r="D2962" s="48"/>
      <c r="E2962" s="48"/>
      <c r="F2962" s="48"/>
      <c r="G2962" s="48"/>
      <c r="H2962" s="48"/>
      <c r="I2962" s="48"/>
      <c r="J2962" s="48"/>
      <c r="K2962" s="48"/>
      <c r="L2962" s="50"/>
      <c r="M2962" s="50"/>
      <c r="N2962" s="48"/>
      <c r="O2962" s="48"/>
      <c r="P2962" s="48"/>
      <c r="Q2962" s="48"/>
      <c r="R2962" s="48"/>
      <c r="S2962" s="49"/>
      <c r="T2962" s="49"/>
      <c r="U2962" s="49"/>
      <c r="V2962" s="48"/>
      <c r="W2962" s="48"/>
      <c r="X2962" s="48"/>
      <c r="Y2962" s="48"/>
      <c r="Z2962" s="48"/>
    </row>
    <row r="2963" spans="2:26" x14ac:dyDescent="0.2">
      <c r="B2963" s="48"/>
      <c r="C2963" s="48"/>
      <c r="D2963" s="48"/>
      <c r="E2963" s="48"/>
      <c r="F2963" s="48"/>
      <c r="G2963" s="48"/>
      <c r="H2963" s="48"/>
      <c r="I2963" s="48"/>
      <c r="J2963" s="48"/>
      <c r="K2963" s="48"/>
      <c r="L2963" s="50"/>
      <c r="M2963" s="50"/>
      <c r="N2963" s="48"/>
      <c r="O2963" s="48"/>
      <c r="P2963" s="48"/>
      <c r="Q2963" s="48"/>
      <c r="R2963" s="48"/>
      <c r="S2963" s="49"/>
      <c r="T2963" s="49"/>
      <c r="U2963" s="49"/>
      <c r="V2963" s="48"/>
      <c r="W2963" s="48"/>
      <c r="X2963" s="48"/>
      <c r="Y2963" s="48"/>
      <c r="Z2963" s="48"/>
    </row>
    <row r="2964" spans="2:26" x14ac:dyDescent="0.2">
      <c r="B2964" s="48"/>
      <c r="C2964" s="48"/>
      <c r="D2964" s="48"/>
      <c r="E2964" s="48"/>
      <c r="F2964" s="48"/>
      <c r="G2964" s="48"/>
      <c r="H2964" s="48"/>
      <c r="I2964" s="48"/>
      <c r="J2964" s="48"/>
      <c r="K2964" s="48"/>
      <c r="L2964" s="50"/>
      <c r="M2964" s="50"/>
      <c r="N2964" s="48"/>
      <c r="O2964" s="48"/>
      <c r="P2964" s="48"/>
      <c r="Q2964" s="48"/>
      <c r="R2964" s="48"/>
      <c r="S2964" s="49"/>
      <c r="T2964" s="49"/>
      <c r="U2964" s="49"/>
      <c r="V2964" s="48"/>
      <c r="W2964" s="48"/>
      <c r="X2964" s="48"/>
      <c r="Y2964" s="48"/>
      <c r="Z2964" s="48"/>
    </row>
    <row r="2965" spans="2:26" x14ac:dyDescent="0.2">
      <c r="B2965" s="48"/>
      <c r="C2965" s="48"/>
      <c r="D2965" s="48"/>
      <c r="E2965" s="48"/>
      <c r="F2965" s="48"/>
      <c r="G2965" s="48"/>
      <c r="H2965" s="48"/>
      <c r="I2965" s="48"/>
      <c r="J2965" s="48"/>
      <c r="K2965" s="48"/>
      <c r="L2965" s="50"/>
      <c r="M2965" s="50"/>
      <c r="N2965" s="48"/>
      <c r="O2965" s="48"/>
      <c r="P2965" s="48"/>
      <c r="Q2965" s="48"/>
      <c r="R2965" s="48"/>
      <c r="S2965" s="49"/>
      <c r="T2965" s="49"/>
      <c r="U2965" s="49"/>
      <c r="V2965" s="48"/>
      <c r="W2965" s="48"/>
      <c r="X2965" s="48"/>
      <c r="Y2965" s="48"/>
      <c r="Z2965" s="48"/>
    </row>
    <row r="2966" spans="2:26" x14ac:dyDescent="0.2">
      <c r="B2966" s="48"/>
      <c r="C2966" s="48"/>
      <c r="D2966" s="48"/>
      <c r="E2966" s="48"/>
      <c r="F2966" s="48"/>
      <c r="G2966" s="48"/>
      <c r="H2966" s="48"/>
      <c r="I2966" s="48"/>
      <c r="J2966" s="48"/>
      <c r="K2966" s="48"/>
      <c r="L2966" s="50"/>
      <c r="M2966" s="50"/>
      <c r="N2966" s="48"/>
      <c r="O2966" s="48"/>
      <c r="P2966" s="48"/>
      <c r="Q2966" s="48"/>
      <c r="R2966" s="48"/>
      <c r="S2966" s="49"/>
      <c r="T2966" s="49"/>
      <c r="U2966" s="49"/>
      <c r="V2966" s="48"/>
      <c r="W2966" s="48"/>
      <c r="X2966" s="48"/>
      <c r="Y2966" s="48"/>
      <c r="Z2966" s="48"/>
    </row>
    <row r="2967" spans="2:26" x14ac:dyDescent="0.2">
      <c r="B2967" s="48"/>
      <c r="C2967" s="48"/>
      <c r="D2967" s="48"/>
      <c r="E2967" s="48"/>
      <c r="F2967" s="48"/>
      <c r="G2967" s="48"/>
      <c r="H2967" s="48"/>
      <c r="I2967" s="48"/>
      <c r="J2967" s="48"/>
      <c r="K2967" s="48"/>
      <c r="L2967" s="50"/>
      <c r="M2967" s="50"/>
      <c r="N2967" s="48"/>
      <c r="O2967" s="48"/>
      <c r="P2967" s="48"/>
      <c r="Q2967" s="48"/>
      <c r="R2967" s="48"/>
      <c r="S2967" s="49"/>
      <c r="T2967" s="49"/>
      <c r="U2967" s="49"/>
      <c r="V2967" s="48"/>
      <c r="W2967" s="48"/>
      <c r="X2967" s="48"/>
      <c r="Y2967" s="48"/>
      <c r="Z2967" s="48"/>
    </row>
    <row r="2968" spans="2:26" x14ac:dyDescent="0.2">
      <c r="B2968" s="48"/>
      <c r="C2968" s="48"/>
      <c r="D2968" s="48"/>
      <c r="E2968" s="48"/>
      <c r="F2968" s="48"/>
      <c r="G2968" s="48"/>
      <c r="H2968" s="48"/>
      <c r="I2968" s="48"/>
      <c r="J2968" s="48"/>
      <c r="K2968" s="48"/>
      <c r="L2968" s="50"/>
      <c r="M2968" s="50"/>
      <c r="N2968" s="48"/>
      <c r="O2968" s="48"/>
      <c r="P2968" s="48"/>
      <c r="Q2968" s="48"/>
      <c r="R2968" s="48"/>
      <c r="S2968" s="49"/>
      <c r="T2968" s="49"/>
      <c r="U2968" s="49"/>
      <c r="V2968" s="48"/>
      <c r="W2968" s="48"/>
      <c r="X2968" s="48"/>
      <c r="Y2968" s="48"/>
      <c r="Z2968" s="48"/>
    </row>
    <row r="2969" spans="2:26" x14ac:dyDescent="0.2">
      <c r="B2969" s="48"/>
      <c r="C2969" s="48"/>
      <c r="D2969" s="48"/>
      <c r="E2969" s="48"/>
      <c r="F2969" s="48"/>
      <c r="G2969" s="48"/>
      <c r="H2969" s="48"/>
      <c r="I2969" s="48"/>
      <c r="J2969" s="48"/>
      <c r="K2969" s="48"/>
      <c r="L2969" s="50"/>
      <c r="M2969" s="50"/>
      <c r="N2969" s="48"/>
      <c r="O2969" s="48"/>
      <c r="P2969" s="48"/>
      <c r="Q2969" s="48"/>
      <c r="R2969" s="48"/>
      <c r="S2969" s="49"/>
      <c r="T2969" s="49"/>
      <c r="U2969" s="49"/>
      <c r="V2969" s="48"/>
      <c r="W2969" s="48"/>
      <c r="X2969" s="48"/>
      <c r="Y2969" s="48"/>
      <c r="Z2969" s="48"/>
    </row>
    <row r="2970" spans="2:26" x14ac:dyDescent="0.2">
      <c r="B2970" s="48"/>
      <c r="C2970" s="48"/>
      <c r="D2970" s="48"/>
      <c r="E2970" s="48"/>
      <c r="F2970" s="48"/>
      <c r="G2970" s="48"/>
      <c r="H2970" s="48"/>
      <c r="I2970" s="48"/>
      <c r="J2970" s="48"/>
      <c r="K2970" s="48"/>
      <c r="L2970" s="50"/>
      <c r="M2970" s="50"/>
      <c r="N2970" s="48"/>
      <c r="O2970" s="48"/>
      <c r="P2970" s="48"/>
      <c r="Q2970" s="48"/>
      <c r="R2970" s="48"/>
      <c r="S2970" s="49"/>
      <c r="T2970" s="49"/>
      <c r="U2970" s="49"/>
      <c r="V2970" s="48"/>
      <c r="W2970" s="48"/>
      <c r="X2970" s="48"/>
      <c r="Y2970" s="48"/>
      <c r="Z2970" s="48"/>
    </row>
    <row r="2971" spans="2:26" x14ac:dyDescent="0.2">
      <c r="B2971" s="48"/>
      <c r="C2971" s="48"/>
      <c r="D2971" s="48"/>
      <c r="E2971" s="48"/>
      <c r="F2971" s="48"/>
      <c r="G2971" s="48"/>
      <c r="H2971" s="48"/>
      <c r="I2971" s="48"/>
      <c r="J2971" s="48"/>
      <c r="K2971" s="48"/>
      <c r="L2971" s="50"/>
      <c r="M2971" s="50"/>
      <c r="N2971" s="48"/>
      <c r="O2971" s="48"/>
      <c r="P2971" s="48"/>
      <c r="Q2971" s="48"/>
      <c r="R2971" s="48"/>
      <c r="S2971" s="49"/>
      <c r="T2971" s="49"/>
      <c r="U2971" s="49"/>
      <c r="V2971" s="48"/>
      <c r="W2971" s="48"/>
      <c r="X2971" s="48"/>
      <c r="Y2971" s="48"/>
      <c r="Z2971" s="48"/>
    </row>
    <row r="2972" spans="2:26" x14ac:dyDescent="0.2">
      <c r="B2972" s="48"/>
      <c r="C2972" s="48"/>
      <c r="D2972" s="48"/>
      <c r="E2972" s="48"/>
      <c r="F2972" s="48"/>
      <c r="G2972" s="48"/>
      <c r="H2972" s="48"/>
      <c r="I2972" s="48"/>
      <c r="J2972" s="48"/>
      <c r="K2972" s="48"/>
      <c r="L2972" s="50"/>
      <c r="M2972" s="50"/>
      <c r="N2972" s="48"/>
      <c r="O2972" s="48"/>
      <c r="P2972" s="48"/>
      <c r="Q2972" s="48"/>
      <c r="R2972" s="48"/>
      <c r="S2972" s="49"/>
      <c r="T2972" s="49"/>
      <c r="U2972" s="49"/>
      <c r="V2972" s="48"/>
      <c r="W2972" s="48"/>
      <c r="X2972" s="48"/>
      <c r="Y2972" s="48"/>
      <c r="Z2972" s="48"/>
    </row>
    <row r="2973" spans="2:26" x14ac:dyDescent="0.2">
      <c r="B2973" s="48"/>
      <c r="C2973" s="48"/>
      <c r="D2973" s="48"/>
      <c r="E2973" s="48"/>
      <c r="F2973" s="48"/>
      <c r="G2973" s="48"/>
      <c r="H2973" s="48"/>
      <c r="I2973" s="48"/>
      <c r="J2973" s="48"/>
      <c r="K2973" s="48"/>
      <c r="L2973" s="50"/>
      <c r="M2973" s="50"/>
      <c r="N2973" s="48"/>
      <c r="O2973" s="48"/>
      <c r="P2973" s="48"/>
      <c r="Q2973" s="48"/>
      <c r="R2973" s="48"/>
      <c r="S2973" s="49"/>
      <c r="T2973" s="49"/>
      <c r="U2973" s="49"/>
      <c r="V2973" s="48"/>
      <c r="W2973" s="48"/>
      <c r="X2973" s="48"/>
      <c r="Y2973" s="48"/>
      <c r="Z2973" s="48"/>
    </row>
    <row r="2974" spans="2:26" x14ac:dyDescent="0.2">
      <c r="B2974" s="48"/>
      <c r="C2974" s="48"/>
      <c r="D2974" s="48"/>
      <c r="E2974" s="48"/>
      <c r="F2974" s="48"/>
      <c r="G2974" s="48"/>
      <c r="H2974" s="48"/>
      <c r="I2974" s="48"/>
      <c r="J2974" s="48"/>
      <c r="K2974" s="48"/>
      <c r="L2974" s="50"/>
      <c r="M2974" s="50"/>
      <c r="N2974" s="48"/>
      <c r="O2974" s="48"/>
      <c r="P2974" s="48"/>
      <c r="Q2974" s="48"/>
      <c r="R2974" s="48"/>
      <c r="S2974" s="49"/>
      <c r="T2974" s="49"/>
      <c r="U2974" s="49"/>
      <c r="V2974" s="48"/>
      <c r="W2974" s="48"/>
      <c r="X2974" s="48"/>
      <c r="Y2974" s="48"/>
      <c r="Z2974" s="48"/>
    </row>
    <row r="2975" spans="2:26" x14ac:dyDescent="0.2">
      <c r="B2975" s="48"/>
      <c r="C2975" s="48"/>
      <c r="D2975" s="48"/>
      <c r="E2975" s="48"/>
      <c r="F2975" s="48"/>
      <c r="G2975" s="48"/>
      <c r="H2975" s="48"/>
      <c r="I2975" s="48"/>
      <c r="J2975" s="48"/>
      <c r="K2975" s="48"/>
      <c r="L2975" s="50"/>
      <c r="M2975" s="50"/>
      <c r="N2975" s="48"/>
      <c r="O2975" s="48"/>
      <c r="P2975" s="48"/>
      <c r="Q2975" s="48"/>
      <c r="R2975" s="48"/>
      <c r="S2975" s="49"/>
      <c r="T2975" s="49"/>
      <c r="U2975" s="49"/>
      <c r="V2975" s="48"/>
      <c r="W2975" s="48"/>
      <c r="X2975" s="48"/>
      <c r="Y2975" s="48"/>
      <c r="Z2975" s="48"/>
    </row>
    <row r="2976" spans="2:26" x14ac:dyDescent="0.2">
      <c r="B2976" s="48"/>
      <c r="C2976" s="48"/>
      <c r="D2976" s="48"/>
      <c r="E2976" s="48"/>
      <c r="F2976" s="48"/>
      <c r="G2976" s="48"/>
      <c r="H2976" s="48"/>
      <c r="I2976" s="48"/>
      <c r="J2976" s="48"/>
      <c r="K2976" s="48"/>
      <c r="L2976" s="50"/>
      <c r="M2976" s="50"/>
      <c r="N2976" s="48"/>
      <c r="O2976" s="48"/>
      <c r="P2976" s="48"/>
      <c r="Q2976" s="48"/>
      <c r="R2976" s="48"/>
      <c r="S2976" s="49"/>
      <c r="T2976" s="49"/>
      <c r="U2976" s="49"/>
      <c r="V2976" s="48"/>
      <c r="W2976" s="48"/>
      <c r="X2976" s="48"/>
      <c r="Y2976" s="48"/>
      <c r="Z2976" s="48"/>
    </row>
    <row r="2977" spans="2:26" x14ac:dyDescent="0.2">
      <c r="B2977" s="48"/>
      <c r="C2977" s="48"/>
      <c r="D2977" s="48"/>
      <c r="E2977" s="48"/>
      <c r="F2977" s="48"/>
      <c r="G2977" s="48"/>
      <c r="H2977" s="48"/>
      <c r="I2977" s="48"/>
      <c r="J2977" s="48"/>
      <c r="K2977" s="48"/>
      <c r="L2977" s="50"/>
      <c r="M2977" s="50"/>
      <c r="N2977" s="48"/>
      <c r="O2977" s="48"/>
      <c r="P2977" s="48"/>
      <c r="Q2977" s="48"/>
      <c r="R2977" s="48"/>
      <c r="S2977" s="49"/>
      <c r="T2977" s="49"/>
      <c r="U2977" s="49"/>
      <c r="V2977" s="48"/>
      <c r="W2977" s="48"/>
      <c r="X2977" s="48"/>
      <c r="Y2977" s="48"/>
      <c r="Z2977" s="48"/>
    </row>
    <row r="2978" spans="2:26" x14ac:dyDescent="0.2">
      <c r="B2978" s="48"/>
      <c r="C2978" s="48"/>
      <c r="D2978" s="48"/>
      <c r="E2978" s="48"/>
      <c r="F2978" s="48"/>
      <c r="G2978" s="48"/>
      <c r="H2978" s="48"/>
      <c r="I2978" s="48"/>
      <c r="J2978" s="48"/>
      <c r="K2978" s="48"/>
      <c r="L2978" s="50"/>
      <c r="M2978" s="50"/>
      <c r="N2978" s="48"/>
      <c r="O2978" s="48"/>
      <c r="P2978" s="48"/>
      <c r="Q2978" s="48"/>
      <c r="R2978" s="48"/>
      <c r="S2978" s="49"/>
      <c r="T2978" s="49"/>
      <c r="U2978" s="49"/>
      <c r="V2978" s="48"/>
      <c r="W2978" s="48"/>
      <c r="X2978" s="48"/>
      <c r="Y2978" s="48"/>
      <c r="Z2978" s="48"/>
    </row>
    <row r="2979" spans="2:26" x14ac:dyDescent="0.2">
      <c r="B2979" s="48"/>
      <c r="C2979" s="48"/>
      <c r="D2979" s="48"/>
      <c r="E2979" s="48"/>
      <c r="F2979" s="48"/>
      <c r="G2979" s="48"/>
      <c r="H2979" s="48"/>
      <c r="I2979" s="48"/>
      <c r="J2979" s="48"/>
      <c r="K2979" s="48"/>
      <c r="L2979" s="50"/>
      <c r="M2979" s="50"/>
      <c r="N2979" s="48"/>
      <c r="O2979" s="48"/>
      <c r="P2979" s="48"/>
      <c r="Q2979" s="48"/>
      <c r="R2979" s="48"/>
      <c r="S2979" s="49"/>
      <c r="T2979" s="49"/>
      <c r="U2979" s="49"/>
      <c r="V2979" s="48"/>
      <c r="W2979" s="48"/>
      <c r="X2979" s="48"/>
      <c r="Y2979" s="48"/>
      <c r="Z2979" s="48"/>
    </row>
    <row r="2980" spans="2:26" x14ac:dyDescent="0.2">
      <c r="B2980" s="48"/>
      <c r="C2980" s="48"/>
      <c r="D2980" s="48"/>
      <c r="E2980" s="48"/>
      <c r="F2980" s="48"/>
      <c r="G2980" s="48"/>
      <c r="H2980" s="48"/>
      <c r="I2980" s="48"/>
      <c r="J2980" s="48"/>
      <c r="K2980" s="48"/>
      <c r="L2980" s="50"/>
      <c r="M2980" s="50"/>
      <c r="N2980" s="48"/>
      <c r="O2980" s="48"/>
      <c r="P2980" s="48"/>
      <c r="Q2980" s="48"/>
      <c r="R2980" s="48"/>
      <c r="S2980" s="49"/>
      <c r="T2980" s="49"/>
      <c r="U2980" s="49"/>
      <c r="V2980" s="48"/>
      <c r="W2980" s="48"/>
      <c r="X2980" s="48"/>
      <c r="Y2980" s="48"/>
      <c r="Z2980" s="48"/>
    </row>
    <row r="2981" spans="2:26" x14ac:dyDescent="0.2">
      <c r="B2981" s="48"/>
      <c r="C2981" s="48"/>
      <c r="D2981" s="48"/>
      <c r="E2981" s="48"/>
      <c r="F2981" s="48"/>
      <c r="G2981" s="48"/>
      <c r="H2981" s="48"/>
      <c r="I2981" s="48"/>
      <c r="J2981" s="48"/>
      <c r="K2981" s="48"/>
      <c r="L2981" s="50"/>
      <c r="M2981" s="50"/>
      <c r="N2981" s="48"/>
      <c r="O2981" s="48"/>
      <c r="P2981" s="48"/>
      <c r="Q2981" s="48"/>
      <c r="R2981" s="48"/>
      <c r="S2981" s="49"/>
      <c r="T2981" s="49"/>
      <c r="U2981" s="49"/>
      <c r="V2981" s="48"/>
      <c r="W2981" s="48"/>
      <c r="X2981" s="48"/>
      <c r="Y2981" s="48"/>
      <c r="Z2981" s="48"/>
    </row>
    <row r="2982" spans="2:26" x14ac:dyDescent="0.2">
      <c r="B2982" s="48"/>
      <c r="C2982" s="48"/>
      <c r="D2982" s="48"/>
      <c r="E2982" s="48"/>
      <c r="F2982" s="48"/>
      <c r="G2982" s="48"/>
      <c r="H2982" s="48"/>
      <c r="I2982" s="48"/>
      <c r="J2982" s="48"/>
      <c r="K2982" s="48"/>
      <c r="L2982" s="50"/>
      <c r="M2982" s="50"/>
      <c r="N2982" s="48"/>
      <c r="O2982" s="48"/>
      <c r="P2982" s="48"/>
      <c r="Q2982" s="48"/>
      <c r="R2982" s="48"/>
      <c r="S2982" s="49"/>
      <c r="T2982" s="49"/>
      <c r="U2982" s="49"/>
      <c r="V2982" s="48"/>
      <c r="W2982" s="48"/>
      <c r="X2982" s="48"/>
      <c r="Y2982" s="48"/>
      <c r="Z2982" s="48"/>
    </row>
    <row r="2983" spans="2:26" x14ac:dyDescent="0.2">
      <c r="B2983" s="48"/>
      <c r="C2983" s="48"/>
      <c r="D2983" s="48"/>
      <c r="E2983" s="48"/>
      <c r="F2983" s="48"/>
      <c r="G2983" s="48"/>
      <c r="H2983" s="48"/>
      <c r="I2983" s="48"/>
      <c r="J2983" s="48"/>
      <c r="K2983" s="48"/>
      <c r="L2983" s="50"/>
      <c r="M2983" s="50"/>
      <c r="N2983" s="48"/>
      <c r="O2983" s="48"/>
      <c r="P2983" s="48"/>
      <c r="Q2983" s="48"/>
      <c r="R2983" s="48"/>
      <c r="S2983" s="49"/>
      <c r="T2983" s="49"/>
      <c r="U2983" s="49"/>
      <c r="V2983" s="48"/>
      <c r="W2983" s="48"/>
      <c r="X2983" s="48"/>
      <c r="Y2983" s="48"/>
      <c r="Z2983" s="48"/>
    </row>
    <row r="2984" spans="2:26" x14ac:dyDescent="0.2">
      <c r="B2984" s="48"/>
      <c r="C2984" s="48"/>
      <c r="D2984" s="48"/>
      <c r="E2984" s="48"/>
      <c r="F2984" s="48"/>
      <c r="G2984" s="48"/>
      <c r="H2984" s="48"/>
      <c r="I2984" s="48"/>
      <c r="J2984" s="48"/>
      <c r="K2984" s="48"/>
      <c r="L2984" s="50"/>
      <c r="M2984" s="50"/>
      <c r="N2984" s="48"/>
      <c r="O2984" s="48"/>
      <c r="P2984" s="48"/>
      <c r="Q2984" s="48"/>
      <c r="R2984" s="48"/>
      <c r="S2984" s="49"/>
      <c r="T2984" s="49"/>
      <c r="U2984" s="49"/>
      <c r="V2984" s="48"/>
      <c r="W2984" s="48"/>
      <c r="X2984" s="48"/>
      <c r="Y2984" s="48"/>
      <c r="Z2984" s="48"/>
    </row>
    <row r="2985" spans="2:26" x14ac:dyDescent="0.2">
      <c r="B2985" s="48"/>
      <c r="C2985" s="48"/>
      <c r="D2985" s="48"/>
      <c r="E2985" s="48"/>
      <c r="F2985" s="48"/>
      <c r="G2985" s="48"/>
      <c r="H2985" s="48"/>
      <c r="I2985" s="48"/>
      <c r="J2985" s="48"/>
      <c r="K2985" s="48"/>
      <c r="L2985" s="50"/>
      <c r="M2985" s="50"/>
      <c r="N2985" s="48"/>
      <c r="O2985" s="48"/>
      <c r="P2985" s="48"/>
      <c r="Q2985" s="48"/>
      <c r="R2985" s="48"/>
      <c r="S2985" s="49"/>
      <c r="T2985" s="49"/>
      <c r="U2985" s="49"/>
      <c r="V2985" s="48"/>
      <c r="W2985" s="48"/>
      <c r="X2985" s="48"/>
      <c r="Y2985" s="48"/>
      <c r="Z2985" s="48"/>
    </row>
    <row r="2986" spans="2:26" x14ac:dyDescent="0.2">
      <c r="B2986" s="48"/>
      <c r="C2986" s="48"/>
      <c r="D2986" s="48"/>
      <c r="E2986" s="48"/>
      <c r="F2986" s="48"/>
      <c r="G2986" s="48"/>
      <c r="H2986" s="48"/>
      <c r="I2986" s="48"/>
      <c r="J2986" s="48"/>
      <c r="K2986" s="48"/>
      <c r="L2986" s="50"/>
      <c r="M2986" s="50"/>
      <c r="N2986" s="48"/>
      <c r="O2986" s="48"/>
      <c r="P2986" s="48"/>
      <c r="Q2986" s="48"/>
      <c r="R2986" s="48"/>
      <c r="S2986" s="49"/>
      <c r="T2986" s="49"/>
      <c r="U2986" s="49"/>
      <c r="V2986" s="48"/>
      <c r="W2986" s="48"/>
      <c r="X2986" s="48"/>
      <c r="Y2986" s="48"/>
      <c r="Z2986" s="48"/>
    </row>
    <row r="2987" spans="2:26" x14ac:dyDescent="0.2">
      <c r="B2987" s="48"/>
      <c r="C2987" s="48"/>
      <c r="D2987" s="48"/>
      <c r="E2987" s="48"/>
      <c r="F2987" s="48"/>
      <c r="G2987" s="48"/>
      <c r="H2987" s="48"/>
      <c r="I2987" s="48"/>
      <c r="J2987" s="48"/>
      <c r="K2987" s="48"/>
      <c r="L2987" s="50"/>
      <c r="M2987" s="50"/>
      <c r="N2987" s="48"/>
      <c r="O2987" s="48"/>
      <c r="P2987" s="48"/>
      <c r="Q2987" s="48"/>
      <c r="R2987" s="48"/>
      <c r="S2987" s="49"/>
      <c r="T2987" s="49"/>
      <c r="U2987" s="49"/>
      <c r="V2987" s="48"/>
      <c r="W2987" s="48"/>
      <c r="X2987" s="48"/>
      <c r="Y2987" s="48"/>
      <c r="Z2987" s="48"/>
    </row>
    <row r="2988" spans="2:26" x14ac:dyDescent="0.2">
      <c r="B2988" s="48"/>
      <c r="C2988" s="48"/>
      <c r="D2988" s="48"/>
      <c r="E2988" s="48"/>
      <c r="F2988" s="48"/>
      <c r="G2988" s="48"/>
      <c r="H2988" s="48"/>
      <c r="I2988" s="48"/>
      <c r="J2988" s="48"/>
      <c r="K2988" s="48"/>
      <c r="L2988" s="50"/>
      <c r="M2988" s="50"/>
      <c r="N2988" s="48"/>
      <c r="O2988" s="48"/>
      <c r="P2988" s="48"/>
      <c r="Q2988" s="48"/>
      <c r="R2988" s="48"/>
      <c r="S2988" s="49"/>
      <c r="T2988" s="49"/>
      <c r="U2988" s="49"/>
      <c r="V2988" s="48"/>
      <c r="W2988" s="48"/>
      <c r="X2988" s="48"/>
      <c r="Y2988" s="48"/>
      <c r="Z2988" s="48"/>
    </row>
    <row r="2989" spans="2:26" x14ac:dyDescent="0.2">
      <c r="B2989" s="48"/>
      <c r="C2989" s="48"/>
      <c r="D2989" s="48"/>
      <c r="E2989" s="48"/>
      <c r="F2989" s="48"/>
      <c r="G2989" s="48"/>
      <c r="H2989" s="48"/>
      <c r="I2989" s="48"/>
      <c r="J2989" s="48"/>
      <c r="K2989" s="48"/>
      <c r="L2989" s="50"/>
      <c r="M2989" s="50"/>
      <c r="N2989" s="48"/>
      <c r="O2989" s="48"/>
      <c r="P2989" s="48"/>
      <c r="Q2989" s="48"/>
      <c r="R2989" s="48"/>
      <c r="S2989" s="49"/>
      <c r="T2989" s="49"/>
      <c r="U2989" s="49"/>
      <c r="V2989" s="48"/>
      <c r="W2989" s="48"/>
      <c r="X2989" s="48"/>
      <c r="Y2989" s="48"/>
      <c r="Z2989" s="48"/>
    </row>
    <row r="2990" spans="2:26" x14ac:dyDescent="0.2">
      <c r="B2990" s="48"/>
      <c r="C2990" s="48"/>
      <c r="D2990" s="48"/>
      <c r="E2990" s="48"/>
      <c r="F2990" s="48"/>
      <c r="G2990" s="48"/>
      <c r="H2990" s="48"/>
      <c r="I2990" s="48"/>
      <c r="J2990" s="48"/>
      <c r="K2990" s="48"/>
      <c r="L2990" s="50"/>
      <c r="M2990" s="50"/>
      <c r="N2990" s="48"/>
      <c r="O2990" s="48"/>
      <c r="P2990" s="48"/>
      <c r="Q2990" s="48"/>
      <c r="R2990" s="48"/>
      <c r="S2990" s="49"/>
      <c r="T2990" s="49"/>
      <c r="U2990" s="49"/>
      <c r="V2990" s="48"/>
      <c r="W2990" s="48"/>
      <c r="X2990" s="48"/>
      <c r="Y2990" s="48"/>
      <c r="Z2990" s="48"/>
    </row>
    <row r="2991" spans="2:26" x14ac:dyDescent="0.2">
      <c r="B2991" s="48"/>
      <c r="C2991" s="48"/>
      <c r="D2991" s="48"/>
      <c r="E2991" s="48"/>
      <c r="F2991" s="48"/>
      <c r="G2991" s="48"/>
      <c r="H2991" s="48"/>
      <c r="I2991" s="48"/>
      <c r="J2991" s="48"/>
      <c r="K2991" s="48"/>
      <c r="L2991" s="50"/>
      <c r="M2991" s="50"/>
      <c r="N2991" s="48"/>
      <c r="O2991" s="48"/>
      <c r="P2991" s="48"/>
      <c r="Q2991" s="48"/>
      <c r="R2991" s="48"/>
      <c r="S2991" s="49"/>
      <c r="T2991" s="49"/>
      <c r="U2991" s="49"/>
      <c r="V2991" s="48"/>
      <c r="W2991" s="48"/>
      <c r="X2991" s="48"/>
      <c r="Y2991" s="48"/>
      <c r="Z2991" s="48"/>
    </row>
    <row r="2992" spans="2:26" x14ac:dyDescent="0.2">
      <c r="B2992" s="48"/>
      <c r="C2992" s="48"/>
      <c r="D2992" s="48"/>
      <c r="E2992" s="48"/>
      <c r="F2992" s="48"/>
      <c r="G2992" s="48"/>
      <c r="H2992" s="48"/>
      <c r="I2992" s="48"/>
      <c r="J2992" s="48"/>
      <c r="K2992" s="48"/>
      <c r="L2992" s="50"/>
      <c r="M2992" s="50"/>
      <c r="N2992" s="48"/>
      <c r="O2992" s="48"/>
      <c r="P2992" s="48"/>
      <c r="Q2992" s="48"/>
      <c r="R2992" s="48"/>
      <c r="S2992" s="49"/>
      <c r="T2992" s="49"/>
      <c r="U2992" s="49"/>
      <c r="V2992" s="48"/>
      <c r="W2992" s="48"/>
      <c r="X2992" s="48"/>
      <c r="Y2992" s="48"/>
      <c r="Z2992" s="48"/>
    </row>
    <row r="2993" spans="2:26" x14ac:dyDescent="0.2">
      <c r="B2993" s="48"/>
      <c r="C2993" s="48"/>
      <c r="D2993" s="48"/>
      <c r="E2993" s="48"/>
      <c r="F2993" s="48"/>
      <c r="G2993" s="48"/>
      <c r="H2993" s="48"/>
      <c r="I2993" s="48"/>
      <c r="J2993" s="48"/>
      <c r="K2993" s="48"/>
      <c r="L2993" s="50"/>
      <c r="M2993" s="50"/>
      <c r="N2993" s="48"/>
      <c r="O2993" s="48"/>
      <c r="P2993" s="48"/>
      <c r="Q2993" s="48"/>
      <c r="R2993" s="48"/>
      <c r="S2993" s="49"/>
      <c r="T2993" s="49"/>
      <c r="U2993" s="49"/>
      <c r="V2993" s="48"/>
      <c r="W2993" s="48"/>
      <c r="X2993" s="48"/>
      <c r="Y2993" s="48"/>
      <c r="Z2993" s="48"/>
    </row>
    <row r="2994" spans="2:26" x14ac:dyDescent="0.2">
      <c r="B2994" s="48"/>
      <c r="C2994" s="48"/>
      <c r="D2994" s="48"/>
      <c r="E2994" s="48"/>
      <c r="F2994" s="48"/>
      <c r="G2994" s="48"/>
      <c r="H2994" s="48"/>
      <c r="I2994" s="48"/>
      <c r="J2994" s="48"/>
      <c r="K2994" s="48"/>
      <c r="L2994" s="50"/>
      <c r="M2994" s="50"/>
      <c r="N2994" s="48"/>
      <c r="O2994" s="48"/>
      <c r="P2994" s="48"/>
      <c r="Q2994" s="48"/>
      <c r="R2994" s="48"/>
      <c r="S2994" s="49"/>
      <c r="T2994" s="49"/>
      <c r="U2994" s="49"/>
      <c r="V2994" s="48"/>
      <c r="W2994" s="48"/>
      <c r="X2994" s="48"/>
      <c r="Y2994" s="48"/>
      <c r="Z2994" s="48"/>
    </row>
    <row r="2995" spans="2:26" x14ac:dyDescent="0.2">
      <c r="B2995" s="48"/>
      <c r="C2995" s="48"/>
      <c r="D2995" s="48"/>
      <c r="E2995" s="48"/>
      <c r="F2995" s="48"/>
      <c r="G2995" s="48"/>
      <c r="H2995" s="48"/>
      <c r="I2995" s="48"/>
      <c r="J2995" s="48"/>
      <c r="K2995" s="48"/>
      <c r="L2995" s="50"/>
      <c r="M2995" s="50"/>
      <c r="N2995" s="48"/>
      <c r="O2995" s="48"/>
      <c r="P2995" s="48"/>
      <c r="Q2995" s="48"/>
      <c r="R2995" s="48"/>
      <c r="S2995" s="49"/>
      <c r="T2995" s="49"/>
      <c r="U2995" s="49"/>
      <c r="V2995" s="48"/>
      <c r="W2995" s="48"/>
      <c r="X2995" s="48"/>
      <c r="Y2995" s="48"/>
      <c r="Z2995" s="48"/>
    </row>
    <row r="2996" spans="2:26" x14ac:dyDescent="0.2">
      <c r="B2996" s="48"/>
      <c r="C2996" s="48"/>
      <c r="D2996" s="48"/>
      <c r="E2996" s="48"/>
      <c r="F2996" s="48"/>
      <c r="G2996" s="48"/>
      <c r="H2996" s="48"/>
      <c r="I2996" s="48"/>
      <c r="J2996" s="48"/>
      <c r="K2996" s="48"/>
      <c r="L2996" s="50"/>
      <c r="M2996" s="50"/>
      <c r="N2996" s="48"/>
      <c r="O2996" s="48"/>
      <c r="P2996" s="48"/>
      <c r="Q2996" s="48"/>
      <c r="R2996" s="48"/>
      <c r="S2996" s="49"/>
      <c r="T2996" s="49"/>
      <c r="U2996" s="49"/>
      <c r="V2996" s="48"/>
      <c r="W2996" s="48"/>
      <c r="X2996" s="48"/>
      <c r="Y2996" s="48"/>
      <c r="Z2996" s="48"/>
    </row>
    <row r="2997" spans="2:26" x14ac:dyDescent="0.2">
      <c r="B2997" s="48"/>
      <c r="C2997" s="48"/>
      <c r="D2997" s="48"/>
      <c r="E2997" s="48"/>
      <c r="F2997" s="48"/>
      <c r="G2997" s="48"/>
      <c r="H2997" s="48"/>
      <c r="I2997" s="48"/>
      <c r="J2997" s="48"/>
      <c r="K2997" s="48"/>
      <c r="L2997" s="50"/>
      <c r="M2997" s="50"/>
      <c r="N2997" s="48"/>
      <c r="O2997" s="48"/>
      <c r="P2997" s="48"/>
      <c r="Q2997" s="48"/>
      <c r="R2997" s="48"/>
      <c r="S2997" s="49"/>
      <c r="T2997" s="49"/>
      <c r="U2997" s="49"/>
      <c r="V2997" s="48"/>
      <c r="W2997" s="48"/>
      <c r="X2997" s="48"/>
      <c r="Y2997" s="48"/>
      <c r="Z2997" s="48"/>
    </row>
    <row r="2998" spans="2:26" x14ac:dyDescent="0.2">
      <c r="B2998" s="48"/>
      <c r="C2998" s="48"/>
      <c r="D2998" s="48"/>
      <c r="E2998" s="48"/>
      <c r="F2998" s="48"/>
      <c r="G2998" s="48"/>
      <c r="H2998" s="48"/>
      <c r="I2998" s="48"/>
      <c r="J2998" s="48"/>
      <c r="K2998" s="48"/>
      <c r="L2998" s="50"/>
      <c r="M2998" s="50"/>
      <c r="N2998" s="48"/>
      <c r="O2998" s="48"/>
      <c r="P2998" s="48"/>
      <c r="Q2998" s="48"/>
      <c r="R2998" s="48"/>
      <c r="S2998" s="49"/>
      <c r="T2998" s="49"/>
      <c r="U2998" s="49"/>
      <c r="V2998" s="48"/>
      <c r="W2998" s="48"/>
      <c r="X2998" s="48"/>
      <c r="Y2998" s="48"/>
      <c r="Z2998" s="48"/>
    </row>
    <row r="2999" spans="2:26" x14ac:dyDescent="0.2">
      <c r="B2999" s="48"/>
      <c r="C2999" s="48"/>
      <c r="D2999" s="48"/>
      <c r="E2999" s="48"/>
      <c r="F2999" s="48"/>
      <c r="G2999" s="48"/>
      <c r="H2999" s="48"/>
      <c r="I2999" s="48"/>
      <c r="J2999" s="48"/>
      <c r="K2999" s="48"/>
      <c r="L2999" s="50"/>
      <c r="M2999" s="50"/>
      <c r="N2999" s="48"/>
      <c r="O2999" s="48"/>
      <c r="P2999" s="48"/>
      <c r="Q2999" s="48"/>
      <c r="R2999" s="48"/>
      <c r="S2999" s="49"/>
      <c r="T2999" s="49"/>
      <c r="U2999" s="49"/>
      <c r="V2999" s="48"/>
      <c r="W2999" s="48"/>
      <c r="X2999" s="48"/>
      <c r="Y2999" s="48"/>
      <c r="Z2999" s="48"/>
    </row>
    <row r="3000" spans="2:26" x14ac:dyDescent="0.2">
      <c r="B3000" s="48"/>
      <c r="C3000" s="48"/>
      <c r="D3000" s="48"/>
      <c r="E3000" s="48"/>
      <c r="F3000" s="48"/>
      <c r="G3000" s="48"/>
      <c r="H3000" s="48"/>
      <c r="I3000" s="48"/>
      <c r="J3000" s="48"/>
      <c r="K3000" s="48"/>
      <c r="L3000" s="50"/>
      <c r="M3000" s="50"/>
      <c r="N3000" s="48"/>
      <c r="O3000" s="48"/>
      <c r="P3000" s="48"/>
      <c r="Q3000" s="48"/>
      <c r="R3000" s="48"/>
      <c r="S3000" s="49"/>
      <c r="T3000" s="49"/>
      <c r="U3000" s="49"/>
      <c r="V3000" s="48"/>
      <c r="W3000" s="48"/>
      <c r="X3000" s="48"/>
      <c r="Y3000" s="48"/>
      <c r="Z3000" s="48"/>
    </row>
    <row r="3001" spans="2:26" x14ac:dyDescent="0.2">
      <c r="B3001" s="48"/>
      <c r="C3001" s="48"/>
      <c r="D3001" s="48"/>
      <c r="E3001" s="48"/>
      <c r="F3001" s="48"/>
      <c r="G3001" s="48"/>
      <c r="H3001" s="48"/>
      <c r="I3001" s="48"/>
      <c r="J3001" s="48"/>
      <c r="K3001" s="48"/>
      <c r="L3001" s="50"/>
      <c r="M3001" s="50"/>
      <c r="N3001" s="48"/>
      <c r="O3001" s="48"/>
      <c r="P3001" s="48"/>
      <c r="Q3001" s="48"/>
      <c r="R3001" s="48"/>
      <c r="S3001" s="49"/>
      <c r="T3001" s="49"/>
      <c r="U3001" s="49"/>
      <c r="V3001" s="48"/>
      <c r="W3001" s="48"/>
      <c r="X3001" s="48"/>
      <c r="Y3001" s="48"/>
      <c r="Z3001" s="48"/>
    </row>
    <row r="3002" spans="2:26" x14ac:dyDescent="0.2">
      <c r="B3002" s="48"/>
      <c r="C3002" s="48"/>
      <c r="D3002" s="48"/>
      <c r="E3002" s="48"/>
      <c r="F3002" s="48"/>
      <c r="G3002" s="48"/>
      <c r="H3002" s="48"/>
      <c r="I3002" s="48"/>
      <c r="J3002" s="48"/>
      <c r="K3002" s="48"/>
      <c r="L3002" s="50"/>
      <c r="M3002" s="50"/>
      <c r="N3002" s="48"/>
      <c r="O3002" s="48"/>
      <c r="P3002" s="48"/>
      <c r="Q3002" s="48"/>
      <c r="R3002" s="48"/>
      <c r="S3002" s="49"/>
      <c r="T3002" s="49"/>
      <c r="U3002" s="49"/>
      <c r="V3002" s="48"/>
      <c r="W3002" s="48"/>
      <c r="X3002" s="48"/>
      <c r="Y3002" s="48"/>
      <c r="Z3002" s="48"/>
    </row>
    <row r="3003" spans="2:26" x14ac:dyDescent="0.2">
      <c r="B3003" s="48"/>
      <c r="C3003" s="48"/>
      <c r="D3003" s="48"/>
      <c r="E3003" s="48"/>
      <c r="F3003" s="48"/>
      <c r="G3003" s="48"/>
      <c r="H3003" s="48"/>
      <c r="I3003" s="48"/>
      <c r="J3003" s="48"/>
      <c r="K3003" s="48"/>
      <c r="L3003" s="50"/>
      <c r="M3003" s="50"/>
      <c r="N3003" s="48"/>
      <c r="O3003" s="48"/>
      <c r="P3003" s="48"/>
      <c r="Q3003" s="48"/>
      <c r="R3003" s="48"/>
      <c r="S3003" s="49"/>
      <c r="T3003" s="49"/>
      <c r="U3003" s="49"/>
      <c r="V3003" s="48"/>
      <c r="W3003" s="48"/>
      <c r="X3003" s="48"/>
      <c r="Y3003" s="48"/>
      <c r="Z3003" s="48"/>
    </row>
    <row r="3004" spans="2:26" x14ac:dyDescent="0.2">
      <c r="B3004" s="48"/>
      <c r="C3004" s="48"/>
      <c r="D3004" s="48"/>
      <c r="E3004" s="48"/>
      <c r="F3004" s="48"/>
      <c r="G3004" s="48"/>
      <c r="H3004" s="48"/>
      <c r="I3004" s="48"/>
      <c r="J3004" s="48"/>
      <c r="K3004" s="48"/>
      <c r="L3004" s="50"/>
      <c r="M3004" s="50"/>
      <c r="N3004" s="48"/>
      <c r="O3004" s="48"/>
      <c r="P3004" s="48"/>
      <c r="Q3004" s="48"/>
      <c r="R3004" s="48"/>
      <c r="S3004" s="49"/>
      <c r="T3004" s="49"/>
      <c r="U3004" s="49"/>
      <c r="V3004" s="48"/>
      <c r="W3004" s="48"/>
      <c r="X3004" s="48"/>
      <c r="Y3004" s="48"/>
      <c r="Z3004" s="48"/>
    </row>
    <row r="3005" spans="2:26" x14ac:dyDescent="0.2">
      <c r="B3005" s="48"/>
      <c r="C3005" s="48"/>
      <c r="D3005" s="48"/>
      <c r="E3005" s="48"/>
      <c r="F3005" s="48"/>
      <c r="G3005" s="48"/>
      <c r="H3005" s="48"/>
      <c r="I3005" s="48"/>
      <c r="J3005" s="48"/>
      <c r="K3005" s="48"/>
      <c r="L3005" s="50"/>
      <c r="M3005" s="50"/>
      <c r="N3005" s="48"/>
      <c r="O3005" s="48"/>
      <c r="P3005" s="48"/>
      <c r="Q3005" s="48"/>
      <c r="R3005" s="48"/>
      <c r="S3005" s="49"/>
      <c r="T3005" s="49"/>
      <c r="U3005" s="49"/>
      <c r="V3005" s="48"/>
      <c r="W3005" s="48"/>
      <c r="X3005" s="48"/>
      <c r="Y3005" s="48"/>
      <c r="Z3005" s="48"/>
    </row>
    <row r="3006" spans="2:26" x14ac:dyDescent="0.2">
      <c r="B3006" s="48"/>
      <c r="C3006" s="48"/>
      <c r="D3006" s="48"/>
      <c r="E3006" s="48"/>
      <c r="F3006" s="48"/>
      <c r="G3006" s="48"/>
      <c r="H3006" s="48"/>
      <c r="I3006" s="48"/>
      <c r="J3006" s="48"/>
      <c r="K3006" s="48"/>
      <c r="L3006" s="50"/>
      <c r="M3006" s="50"/>
      <c r="N3006" s="48"/>
      <c r="O3006" s="48"/>
      <c r="P3006" s="48"/>
      <c r="Q3006" s="48"/>
      <c r="R3006" s="48"/>
      <c r="S3006" s="49"/>
      <c r="T3006" s="49"/>
      <c r="U3006" s="49"/>
      <c r="V3006" s="48"/>
      <c r="W3006" s="48"/>
      <c r="X3006" s="48"/>
      <c r="Y3006" s="48"/>
      <c r="Z3006" s="48"/>
    </row>
    <row r="3007" spans="2:26" x14ac:dyDescent="0.2">
      <c r="B3007" s="48"/>
      <c r="C3007" s="48"/>
      <c r="D3007" s="48"/>
      <c r="E3007" s="48"/>
      <c r="F3007" s="48"/>
      <c r="G3007" s="48"/>
      <c r="H3007" s="48"/>
      <c r="I3007" s="48"/>
      <c r="J3007" s="48"/>
      <c r="K3007" s="48"/>
      <c r="L3007" s="50"/>
      <c r="M3007" s="50"/>
      <c r="N3007" s="48"/>
      <c r="O3007" s="48"/>
      <c r="P3007" s="48"/>
      <c r="Q3007" s="48"/>
      <c r="R3007" s="48"/>
      <c r="S3007" s="49"/>
      <c r="T3007" s="49"/>
      <c r="U3007" s="49"/>
      <c r="V3007" s="48"/>
      <c r="W3007" s="48"/>
      <c r="X3007" s="48"/>
      <c r="Y3007" s="48"/>
      <c r="Z3007" s="48"/>
    </row>
    <row r="3008" spans="2:26" x14ac:dyDescent="0.2">
      <c r="B3008" s="48"/>
      <c r="C3008" s="48"/>
      <c r="D3008" s="48"/>
      <c r="E3008" s="48"/>
      <c r="F3008" s="48"/>
      <c r="G3008" s="48"/>
      <c r="H3008" s="48"/>
      <c r="I3008" s="48"/>
      <c r="J3008" s="48"/>
      <c r="K3008" s="48"/>
      <c r="L3008" s="50"/>
      <c r="M3008" s="50"/>
      <c r="N3008" s="48"/>
      <c r="O3008" s="48"/>
      <c r="P3008" s="48"/>
      <c r="Q3008" s="48"/>
      <c r="R3008" s="48"/>
      <c r="S3008" s="49"/>
      <c r="T3008" s="49"/>
      <c r="U3008" s="49"/>
      <c r="V3008" s="48"/>
      <c r="W3008" s="48"/>
      <c r="X3008" s="48"/>
      <c r="Y3008" s="48"/>
      <c r="Z3008" s="48"/>
    </row>
    <row r="3009" spans="2:26" x14ac:dyDescent="0.2">
      <c r="B3009" s="48"/>
      <c r="C3009" s="48"/>
      <c r="D3009" s="48"/>
      <c r="E3009" s="48"/>
      <c r="F3009" s="48"/>
      <c r="G3009" s="48"/>
      <c r="H3009" s="48"/>
      <c r="I3009" s="48"/>
      <c r="J3009" s="48"/>
      <c r="K3009" s="48"/>
      <c r="L3009" s="50"/>
      <c r="M3009" s="50"/>
      <c r="N3009" s="48"/>
      <c r="O3009" s="48"/>
      <c r="P3009" s="48"/>
      <c r="Q3009" s="48"/>
      <c r="R3009" s="48"/>
      <c r="S3009" s="49"/>
      <c r="T3009" s="49"/>
      <c r="U3009" s="49"/>
      <c r="V3009" s="48"/>
      <c r="W3009" s="48"/>
      <c r="X3009" s="48"/>
      <c r="Y3009" s="48"/>
      <c r="Z3009" s="48"/>
    </row>
    <row r="3010" spans="2:26" x14ac:dyDescent="0.2">
      <c r="B3010" s="48"/>
      <c r="C3010" s="48"/>
      <c r="D3010" s="48"/>
      <c r="E3010" s="48"/>
      <c r="F3010" s="48"/>
      <c r="G3010" s="48"/>
      <c r="H3010" s="48"/>
      <c r="I3010" s="48"/>
      <c r="J3010" s="48"/>
      <c r="K3010" s="48"/>
      <c r="L3010" s="50"/>
      <c r="M3010" s="50"/>
      <c r="N3010" s="48"/>
      <c r="O3010" s="48"/>
      <c r="P3010" s="48"/>
      <c r="Q3010" s="48"/>
      <c r="R3010" s="48"/>
      <c r="S3010" s="49"/>
      <c r="T3010" s="49"/>
      <c r="U3010" s="49"/>
      <c r="V3010" s="48"/>
      <c r="W3010" s="48"/>
      <c r="X3010" s="48"/>
      <c r="Y3010" s="48"/>
      <c r="Z3010" s="48"/>
    </row>
    <row r="3011" spans="2:26" x14ac:dyDescent="0.2">
      <c r="B3011" s="48"/>
      <c r="C3011" s="48"/>
      <c r="D3011" s="48"/>
      <c r="E3011" s="48"/>
      <c r="F3011" s="48"/>
      <c r="G3011" s="48"/>
      <c r="H3011" s="48"/>
      <c r="I3011" s="48"/>
      <c r="J3011" s="48"/>
      <c r="K3011" s="48"/>
      <c r="L3011" s="50"/>
      <c r="M3011" s="50"/>
      <c r="N3011" s="48"/>
      <c r="O3011" s="48"/>
      <c r="P3011" s="48"/>
      <c r="Q3011" s="48"/>
      <c r="R3011" s="48"/>
      <c r="S3011" s="49"/>
      <c r="T3011" s="49"/>
      <c r="U3011" s="49"/>
      <c r="V3011" s="48"/>
      <c r="W3011" s="48"/>
      <c r="X3011" s="48"/>
      <c r="Y3011" s="48"/>
      <c r="Z3011" s="48"/>
    </row>
    <row r="3012" spans="2:26" x14ac:dyDescent="0.2">
      <c r="B3012" s="48"/>
      <c r="C3012" s="48"/>
      <c r="D3012" s="48"/>
      <c r="E3012" s="48"/>
      <c r="F3012" s="48"/>
      <c r="G3012" s="48"/>
      <c r="H3012" s="48"/>
      <c r="I3012" s="48"/>
      <c r="J3012" s="48"/>
      <c r="K3012" s="48"/>
      <c r="L3012" s="50"/>
      <c r="M3012" s="50"/>
      <c r="N3012" s="48"/>
      <c r="O3012" s="48"/>
      <c r="P3012" s="48"/>
      <c r="Q3012" s="48"/>
      <c r="R3012" s="48"/>
      <c r="S3012" s="49"/>
      <c r="T3012" s="49"/>
      <c r="U3012" s="49"/>
      <c r="V3012" s="48"/>
      <c r="W3012" s="48"/>
      <c r="X3012" s="48"/>
      <c r="Y3012" s="48"/>
      <c r="Z3012" s="48"/>
    </row>
    <row r="3013" spans="2:26" x14ac:dyDescent="0.2">
      <c r="B3013" s="48"/>
      <c r="C3013" s="48"/>
      <c r="D3013" s="48"/>
      <c r="E3013" s="48"/>
      <c r="F3013" s="48"/>
      <c r="G3013" s="48"/>
      <c r="H3013" s="48"/>
      <c r="I3013" s="48"/>
      <c r="J3013" s="48"/>
      <c r="K3013" s="48"/>
      <c r="L3013" s="50"/>
      <c r="M3013" s="50"/>
      <c r="N3013" s="48"/>
      <c r="O3013" s="48"/>
      <c r="P3013" s="48"/>
      <c r="Q3013" s="48"/>
      <c r="R3013" s="48"/>
      <c r="S3013" s="49"/>
      <c r="T3013" s="49"/>
      <c r="U3013" s="49"/>
      <c r="V3013" s="48"/>
      <c r="W3013" s="48"/>
      <c r="X3013" s="48"/>
      <c r="Y3013" s="48"/>
      <c r="Z3013" s="48"/>
    </row>
    <row r="3014" spans="2:26" x14ac:dyDescent="0.2">
      <c r="B3014" s="48"/>
      <c r="C3014" s="48"/>
      <c r="D3014" s="48"/>
      <c r="E3014" s="48"/>
      <c r="F3014" s="48"/>
      <c r="G3014" s="48"/>
      <c r="H3014" s="48"/>
      <c r="I3014" s="48"/>
      <c r="J3014" s="48"/>
      <c r="K3014" s="48"/>
      <c r="L3014" s="50"/>
      <c r="M3014" s="50"/>
      <c r="N3014" s="48"/>
      <c r="O3014" s="48"/>
      <c r="P3014" s="48"/>
      <c r="Q3014" s="48"/>
      <c r="R3014" s="48"/>
      <c r="S3014" s="49"/>
      <c r="T3014" s="49"/>
      <c r="U3014" s="49"/>
      <c r="V3014" s="48"/>
      <c r="W3014" s="48"/>
      <c r="X3014" s="48"/>
      <c r="Y3014" s="48"/>
      <c r="Z3014" s="48"/>
    </row>
    <row r="3015" spans="2:26" x14ac:dyDescent="0.2">
      <c r="B3015" s="48"/>
      <c r="C3015" s="48"/>
      <c r="D3015" s="48"/>
      <c r="E3015" s="48"/>
      <c r="F3015" s="48"/>
      <c r="G3015" s="48"/>
      <c r="H3015" s="48"/>
      <c r="I3015" s="48"/>
      <c r="J3015" s="48"/>
      <c r="K3015" s="48"/>
      <c r="L3015" s="50"/>
      <c r="M3015" s="50"/>
      <c r="N3015" s="48"/>
      <c r="O3015" s="48"/>
      <c r="P3015" s="48"/>
      <c r="Q3015" s="48"/>
      <c r="R3015" s="48"/>
      <c r="S3015" s="49"/>
      <c r="T3015" s="49"/>
      <c r="U3015" s="49"/>
      <c r="V3015" s="48"/>
      <c r="W3015" s="48"/>
      <c r="X3015" s="48"/>
      <c r="Y3015" s="48"/>
      <c r="Z3015" s="48"/>
    </row>
    <row r="3016" spans="2:26" x14ac:dyDescent="0.2">
      <c r="B3016" s="48"/>
      <c r="C3016" s="48"/>
      <c r="D3016" s="48"/>
      <c r="E3016" s="48"/>
      <c r="F3016" s="48"/>
      <c r="G3016" s="48"/>
      <c r="H3016" s="48"/>
      <c r="I3016" s="48"/>
      <c r="J3016" s="48"/>
      <c r="K3016" s="48"/>
      <c r="L3016" s="50"/>
      <c r="M3016" s="50"/>
      <c r="N3016" s="48"/>
      <c r="O3016" s="48"/>
      <c r="P3016" s="48"/>
      <c r="Q3016" s="48"/>
      <c r="R3016" s="48"/>
      <c r="S3016" s="49"/>
      <c r="T3016" s="49"/>
      <c r="U3016" s="49"/>
      <c r="V3016" s="48"/>
      <c r="W3016" s="48"/>
      <c r="X3016" s="48"/>
      <c r="Y3016" s="48"/>
      <c r="Z3016" s="48"/>
    </row>
    <row r="3017" spans="2:26" x14ac:dyDescent="0.2">
      <c r="B3017" s="48"/>
      <c r="C3017" s="48"/>
      <c r="D3017" s="48"/>
      <c r="E3017" s="48"/>
      <c r="F3017" s="48"/>
      <c r="G3017" s="48"/>
      <c r="H3017" s="48"/>
      <c r="I3017" s="48"/>
      <c r="J3017" s="48"/>
      <c r="K3017" s="48"/>
      <c r="L3017" s="50"/>
      <c r="M3017" s="50"/>
      <c r="N3017" s="48"/>
      <c r="O3017" s="48"/>
      <c r="P3017" s="48"/>
      <c r="Q3017" s="48"/>
      <c r="R3017" s="48"/>
      <c r="S3017" s="49"/>
      <c r="T3017" s="49"/>
      <c r="U3017" s="49"/>
      <c r="V3017" s="48"/>
      <c r="W3017" s="48"/>
      <c r="X3017" s="48"/>
      <c r="Y3017" s="48"/>
      <c r="Z3017" s="48"/>
    </row>
    <row r="3018" spans="2:26" x14ac:dyDescent="0.2">
      <c r="B3018" s="48"/>
      <c r="C3018" s="48"/>
      <c r="D3018" s="48"/>
      <c r="E3018" s="48"/>
      <c r="F3018" s="48"/>
      <c r="G3018" s="48"/>
      <c r="H3018" s="48"/>
      <c r="I3018" s="48"/>
      <c r="J3018" s="48"/>
      <c r="K3018" s="48"/>
      <c r="L3018" s="50"/>
      <c r="M3018" s="50"/>
      <c r="N3018" s="48"/>
      <c r="O3018" s="48"/>
      <c r="P3018" s="48"/>
      <c r="Q3018" s="48"/>
      <c r="R3018" s="48"/>
      <c r="S3018" s="49"/>
      <c r="T3018" s="49"/>
      <c r="U3018" s="49"/>
      <c r="V3018" s="48"/>
      <c r="W3018" s="48"/>
      <c r="X3018" s="48"/>
      <c r="Y3018" s="48"/>
      <c r="Z3018" s="48"/>
    </row>
    <row r="3019" spans="2:26" x14ac:dyDescent="0.2">
      <c r="B3019" s="48"/>
      <c r="C3019" s="48"/>
      <c r="D3019" s="48"/>
      <c r="E3019" s="48"/>
      <c r="F3019" s="48"/>
      <c r="G3019" s="48"/>
      <c r="H3019" s="48"/>
      <c r="I3019" s="48"/>
      <c r="J3019" s="48"/>
      <c r="K3019" s="48"/>
      <c r="L3019" s="50"/>
      <c r="M3019" s="50"/>
      <c r="N3019" s="48"/>
      <c r="O3019" s="48"/>
      <c r="P3019" s="48"/>
      <c r="Q3019" s="48"/>
      <c r="R3019" s="48"/>
      <c r="S3019" s="49"/>
      <c r="T3019" s="49"/>
      <c r="U3019" s="49"/>
      <c r="V3019" s="48"/>
      <c r="W3019" s="48"/>
      <c r="X3019" s="48"/>
      <c r="Y3019" s="48"/>
      <c r="Z3019" s="48"/>
    </row>
    <row r="3020" spans="2:26" x14ac:dyDescent="0.2">
      <c r="B3020" s="48"/>
      <c r="C3020" s="48"/>
      <c r="D3020" s="48"/>
      <c r="E3020" s="48"/>
      <c r="F3020" s="48"/>
      <c r="G3020" s="48"/>
      <c r="H3020" s="48"/>
      <c r="I3020" s="48"/>
      <c r="J3020" s="48"/>
      <c r="K3020" s="48"/>
      <c r="L3020" s="50"/>
      <c r="M3020" s="50"/>
      <c r="N3020" s="48"/>
      <c r="O3020" s="48"/>
      <c r="P3020" s="48"/>
      <c r="Q3020" s="48"/>
      <c r="R3020" s="48"/>
      <c r="S3020" s="49"/>
      <c r="T3020" s="49"/>
      <c r="U3020" s="49"/>
      <c r="V3020" s="48"/>
      <c r="W3020" s="48"/>
      <c r="X3020" s="48"/>
      <c r="Y3020" s="48"/>
      <c r="Z3020" s="48"/>
    </row>
    <row r="3021" spans="2:26" x14ac:dyDescent="0.2">
      <c r="B3021" s="48"/>
      <c r="C3021" s="48"/>
      <c r="D3021" s="48"/>
      <c r="E3021" s="48"/>
      <c r="F3021" s="48"/>
      <c r="G3021" s="48"/>
      <c r="H3021" s="48"/>
      <c r="I3021" s="48"/>
      <c r="J3021" s="48"/>
      <c r="K3021" s="48"/>
      <c r="L3021" s="50"/>
      <c r="M3021" s="50"/>
      <c r="N3021" s="48"/>
      <c r="O3021" s="48"/>
      <c r="P3021" s="48"/>
      <c r="Q3021" s="48"/>
      <c r="R3021" s="48"/>
      <c r="S3021" s="49"/>
      <c r="T3021" s="49"/>
      <c r="U3021" s="49"/>
      <c r="V3021" s="48"/>
      <c r="W3021" s="48"/>
      <c r="X3021" s="48"/>
      <c r="Y3021" s="48"/>
      <c r="Z3021" s="48"/>
    </row>
    <row r="3022" spans="2:26" x14ac:dyDescent="0.2">
      <c r="B3022" s="48"/>
      <c r="C3022" s="48"/>
      <c r="D3022" s="48"/>
      <c r="E3022" s="48"/>
      <c r="F3022" s="48"/>
      <c r="G3022" s="48"/>
      <c r="H3022" s="48"/>
      <c r="I3022" s="48"/>
      <c r="J3022" s="48"/>
      <c r="K3022" s="48"/>
      <c r="L3022" s="50"/>
      <c r="M3022" s="50"/>
      <c r="N3022" s="48"/>
      <c r="O3022" s="48"/>
      <c r="P3022" s="48"/>
      <c r="Q3022" s="48"/>
      <c r="R3022" s="48"/>
      <c r="S3022" s="49"/>
      <c r="T3022" s="49"/>
      <c r="U3022" s="49"/>
      <c r="V3022" s="48"/>
      <c r="W3022" s="48"/>
      <c r="X3022" s="48"/>
      <c r="Y3022" s="48"/>
      <c r="Z3022" s="48"/>
    </row>
    <row r="3023" spans="2:26" x14ac:dyDescent="0.2">
      <c r="B3023" s="48"/>
      <c r="C3023" s="48"/>
      <c r="D3023" s="48"/>
      <c r="E3023" s="48"/>
      <c r="F3023" s="48"/>
      <c r="G3023" s="48"/>
      <c r="H3023" s="48"/>
      <c r="I3023" s="48"/>
      <c r="J3023" s="48"/>
      <c r="K3023" s="48"/>
      <c r="L3023" s="50"/>
      <c r="M3023" s="50"/>
      <c r="N3023" s="48"/>
      <c r="O3023" s="48"/>
      <c r="P3023" s="48"/>
      <c r="Q3023" s="48"/>
      <c r="R3023" s="48"/>
      <c r="S3023" s="49"/>
      <c r="T3023" s="49"/>
      <c r="U3023" s="49"/>
      <c r="V3023" s="48"/>
      <c r="W3023" s="48"/>
      <c r="X3023" s="48"/>
      <c r="Y3023" s="48"/>
      <c r="Z3023" s="48"/>
    </row>
    <row r="3024" spans="2:26" x14ac:dyDescent="0.2">
      <c r="B3024" s="48"/>
      <c r="C3024" s="48"/>
      <c r="D3024" s="48"/>
      <c r="E3024" s="48"/>
      <c r="F3024" s="48"/>
      <c r="G3024" s="48"/>
      <c r="H3024" s="48"/>
      <c r="I3024" s="48"/>
      <c r="J3024" s="48"/>
      <c r="K3024" s="48"/>
      <c r="L3024" s="50"/>
      <c r="M3024" s="50"/>
      <c r="N3024" s="48"/>
      <c r="O3024" s="48"/>
      <c r="P3024" s="48"/>
      <c r="Q3024" s="48"/>
      <c r="R3024" s="48"/>
      <c r="S3024" s="49"/>
      <c r="T3024" s="49"/>
      <c r="U3024" s="49"/>
      <c r="V3024" s="48"/>
      <c r="W3024" s="48"/>
      <c r="X3024" s="48"/>
      <c r="Y3024" s="48"/>
      <c r="Z3024" s="48"/>
    </row>
    <row r="3025" spans="2:26" x14ac:dyDescent="0.2">
      <c r="B3025" s="48"/>
      <c r="C3025" s="48"/>
      <c r="D3025" s="48"/>
      <c r="E3025" s="48"/>
      <c r="F3025" s="48"/>
      <c r="G3025" s="48"/>
      <c r="H3025" s="48"/>
      <c r="I3025" s="48"/>
      <c r="J3025" s="48"/>
      <c r="K3025" s="48"/>
      <c r="L3025" s="50"/>
      <c r="M3025" s="50"/>
      <c r="N3025" s="48"/>
      <c r="O3025" s="48"/>
      <c r="P3025" s="48"/>
      <c r="Q3025" s="48"/>
      <c r="R3025" s="48"/>
      <c r="S3025" s="49"/>
      <c r="T3025" s="49"/>
      <c r="U3025" s="49"/>
      <c r="V3025" s="48"/>
      <c r="W3025" s="48"/>
      <c r="X3025" s="48"/>
      <c r="Y3025" s="48"/>
      <c r="Z3025" s="48"/>
    </row>
    <row r="3026" spans="2:26" x14ac:dyDescent="0.2">
      <c r="B3026" s="48"/>
      <c r="C3026" s="48"/>
      <c r="D3026" s="48"/>
      <c r="E3026" s="48"/>
      <c r="F3026" s="48"/>
      <c r="G3026" s="48"/>
      <c r="H3026" s="48"/>
      <c r="I3026" s="48"/>
      <c r="J3026" s="48"/>
      <c r="K3026" s="48"/>
      <c r="L3026" s="50"/>
      <c r="M3026" s="50"/>
      <c r="N3026" s="48"/>
      <c r="O3026" s="48"/>
      <c r="P3026" s="48"/>
      <c r="Q3026" s="48"/>
      <c r="R3026" s="48"/>
      <c r="S3026" s="49"/>
      <c r="T3026" s="49"/>
      <c r="U3026" s="49"/>
      <c r="V3026" s="48"/>
      <c r="W3026" s="48"/>
      <c r="X3026" s="48"/>
      <c r="Y3026" s="48"/>
      <c r="Z3026" s="48"/>
    </row>
    <row r="3027" spans="2:26" x14ac:dyDescent="0.2">
      <c r="B3027" s="48"/>
      <c r="C3027" s="48"/>
      <c r="D3027" s="48"/>
      <c r="E3027" s="48"/>
      <c r="F3027" s="48"/>
      <c r="G3027" s="48"/>
      <c r="H3027" s="48"/>
      <c r="I3027" s="48"/>
      <c r="J3027" s="48"/>
      <c r="K3027" s="48"/>
      <c r="L3027" s="50"/>
      <c r="M3027" s="50"/>
      <c r="N3027" s="48"/>
      <c r="O3027" s="48"/>
      <c r="P3027" s="48"/>
      <c r="Q3027" s="48"/>
      <c r="R3027" s="48"/>
      <c r="S3027" s="49"/>
      <c r="T3027" s="49"/>
      <c r="U3027" s="49"/>
      <c r="V3027" s="48"/>
      <c r="W3027" s="48"/>
      <c r="X3027" s="48"/>
      <c r="Y3027" s="48"/>
      <c r="Z3027" s="48"/>
    </row>
    <row r="3028" spans="2:26" x14ac:dyDescent="0.2">
      <c r="B3028" s="48"/>
      <c r="C3028" s="48"/>
      <c r="D3028" s="48"/>
      <c r="E3028" s="48"/>
      <c r="F3028" s="48"/>
      <c r="G3028" s="48"/>
      <c r="H3028" s="48"/>
      <c r="I3028" s="48"/>
      <c r="J3028" s="48"/>
      <c r="K3028" s="48"/>
      <c r="L3028" s="50"/>
      <c r="M3028" s="50"/>
      <c r="N3028" s="48"/>
      <c r="O3028" s="48"/>
      <c r="P3028" s="48"/>
      <c r="Q3028" s="48"/>
      <c r="R3028" s="48"/>
      <c r="S3028" s="49"/>
      <c r="T3028" s="49"/>
      <c r="U3028" s="49"/>
      <c r="V3028" s="48"/>
      <c r="W3028" s="48"/>
      <c r="X3028" s="48"/>
      <c r="Y3028" s="48"/>
      <c r="Z3028" s="48"/>
    </row>
    <row r="3029" spans="2:26" x14ac:dyDescent="0.2">
      <c r="B3029" s="48"/>
      <c r="C3029" s="48"/>
      <c r="D3029" s="48"/>
      <c r="E3029" s="48"/>
      <c r="F3029" s="48"/>
      <c r="G3029" s="48"/>
      <c r="H3029" s="48"/>
      <c r="I3029" s="48"/>
      <c r="J3029" s="48"/>
      <c r="K3029" s="48"/>
      <c r="L3029" s="50"/>
      <c r="M3029" s="50"/>
      <c r="N3029" s="48"/>
      <c r="O3029" s="48"/>
      <c r="P3029" s="48"/>
      <c r="Q3029" s="48"/>
      <c r="R3029" s="48"/>
      <c r="S3029" s="49"/>
      <c r="T3029" s="49"/>
      <c r="U3029" s="49"/>
      <c r="V3029" s="48"/>
      <c r="W3029" s="48"/>
      <c r="X3029" s="48"/>
      <c r="Y3029" s="48"/>
      <c r="Z3029" s="48"/>
    </row>
    <row r="3030" spans="2:26" x14ac:dyDescent="0.2">
      <c r="B3030" s="48"/>
      <c r="C3030" s="48"/>
      <c r="D3030" s="48"/>
      <c r="E3030" s="48"/>
      <c r="F3030" s="48"/>
      <c r="G3030" s="48"/>
      <c r="H3030" s="48"/>
      <c r="I3030" s="48"/>
      <c r="J3030" s="48"/>
      <c r="K3030" s="48"/>
      <c r="L3030" s="50"/>
      <c r="M3030" s="50"/>
      <c r="N3030" s="48"/>
      <c r="O3030" s="48"/>
      <c r="P3030" s="48"/>
      <c r="Q3030" s="48"/>
      <c r="R3030" s="48"/>
      <c r="S3030" s="49"/>
      <c r="T3030" s="49"/>
      <c r="U3030" s="49"/>
      <c r="V3030" s="48"/>
      <c r="W3030" s="48"/>
      <c r="X3030" s="48"/>
      <c r="Y3030" s="48"/>
      <c r="Z3030" s="48"/>
    </row>
    <row r="3031" spans="2:26" x14ac:dyDescent="0.2">
      <c r="B3031" s="48"/>
      <c r="C3031" s="48"/>
      <c r="D3031" s="48"/>
      <c r="E3031" s="48"/>
      <c r="F3031" s="48"/>
      <c r="G3031" s="48"/>
      <c r="H3031" s="48"/>
      <c r="I3031" s="48"/>
      <c r="J3031" s="48"/>
      <c r="K3031" s="48"/>
      <c r="L3031" s="50"/>
      <c r="M3031" s="50"/>
      <c r="N3031" s="48"/>
      <c r="O3031" s="48"/>
      <c r="P3031" s="48"/>
      <c r="Q3031" s="48"/>
      <c r="R3031" s="48"/>
      <c r="S3031" s="49"/>
      <c r="T3031" s="49"/>
      <c r="U3031" s="49"/>
      <c r="V3031" s="48"/>
      <c r="W3031" s="48"/>
      <c r="X3031" s="48"/>
      <c r="Y3031" s="48"/>
      <c r="Z3031" s="48"/>
    </row>
    <row r="3032" spans="2:26" x14ac:dyDescent="0.2">
      <c r="B3032" s="48"/>
      <c r="C3032" s="48"/>
      <c r="D3032" s="48"/>
      <c r="E3032" s="48"/>
      <c r="F3032" s="48"/>
      <c r="G3032" s="48"/>
      <c r="H3032" s="48"/>
      <c r="I3032" s="48"/>
      <c r="J3032" s="48"/>
      <c r="K3032" s="48"/>
      <c r="L3032" s="50"/>
      <c r="M3032" s="50"/>
      <c r="N3032" s="48"/>
      <c r="O3032" s="48"/>
      <c r="P3032" s="48"/>
      <c r="Q3032" s="48"/>
      <c r="R3032" s="48"/>
      <c r="S3032" s="49"/>
      <c r="T3032" s="49"/>
      <c r="U3032" s="49"/>
      <c r="V3032" s="48"/>
      <c r="W3032" s="48"/>
      <c r="X3032" s="48"/>
      <c r="Y3032" s="48"/>
      <c r="Z3032" s="48"/>
    </row>
    <row r="3033" spans="2:26" x14ac:dyDescent="0.2">
      <c r="B3033" s="48"/>
      <c r="C3033" s="48"/>
      <c r="D3033" s="48"/>
      <c r="E3033" s="48"/>
      <c r="F3033" s="48"/>
      <c r="G3033" s="48"/>
      <c r="H3033" s="48"/>
      <c r="I3033" s="48"/>
      <c r="J3033" s="48"/>
      <c r="K3033" s="48"/>
      <c r="L3033" s="50"/>
      <c r="M3033" s="50"/>
      <c r="N3033" s="48"/>
      <c r="O3033" s="48"/>
      <c r="P3033" s="48"/>
      <c r="Q3033" s="48"/>
      <c r="R3033" s="48"/>
      <c r="S3033" s="49"/>
      <c r="T3033" s="49"/>
      <c r="U3033" s="49"/>
      <c r="V3033" s="48"/>
      <c r="W3033" s="48"/>
      <c r="X3033" s="48"/>
      <c r="Y3033" s="48"/>
      <c r="Z3033" s="48"/>
    </row>
    <row r="3034" spans="2:26" x14ac:dyDescent="0.2">
      <c r="B3034" s="48"/>
      <c r="C3034" s="48"/>
      <c r="D3034" s="48"/>
      <c r="E3034" s="48"/>
      <c r="F3034" s="48"/>
      <c r="G3034" s="48"/>
      <c r="H3034" s="48"/>
      <c r="I3034" s="48"/>
      <c r="J3034" s="48"/>
      <c r="K3034" s="48"/>
      <c r="L3034" s="50"/>
      <c r="M3034" s="50"/>
      <c r="N3034" s="48"/>
      <c r="O3034" s="48"/>
      <c r="P3034" s="48"/>
      <c r="Q3034" s="48"/>
      <c r="R3034" s="48"/>
      <c r="S3034" s="49"/>
      <c r="T3034" s="49"/>
      <c r="U3034" s="49"/>
      <c r="V3034" s="48"/>
      <c r="W3034" s="48"/>
      <c r="X3034" s="48"/>
      <c r="Y3034" s="48"/>
      <c r="Z3034" s="48"/>
    </row>
    <row r="3035" spans="2:26" x14ac:dyDescent="0.2">
      <c r="B3035" s="48"/>
      <c r="C3035" s="48"/>
      <c r="D3035" s="48"/>
      <c r="E3035" s="48"/>
      <c r="F3035" s="48"/>
      <c r="G3035" s="48"/>
      <c r="H3035" s="48"/>
      <c r="I3035" s="48"/>
      <c r="J3035" s="48"/>
      <c r="K3035" s="48"/>
      <c r="L3035" s="50"/>
      <c r="M3035" s="50"/>
      <c r="N3035" s="48"/>
      <c r="O3035" s="48"/>
      <c r="P3035" s="48"/>
      <c r="Q3035" s="48"/>
      <c r="R3035" s="48"/>
      <c r="S3035" s="49"/>
      <c r="T3035" s="49"/>
      <c r="U3035" s="49"/>
      <c r="V3035" s="48"/>
      <c r="W3035" s="48"/>
      <c r="X3035" s="48"/>
      <c r="Y3035" s="48"/>
      <c r="Z3035" s="48"/>
    </row>
    <row r="3036" spans="2:26" x14ac:dyDescent="0.2">
      <c r="B3036" s="48"/>
      <c r="C3036" s="48"/>
      <c r="D3036" s="48"/>
      <c r="E3036" s="48"/>
      <c r="F3036" s="48"/>
      <c r="G3036" s="48"/>
      <c r="H3036" s="48"/>
      <c r="I3036" s="48"/>
      <c r="J3036" s="48"/>
      <c r="K3036" s="48"/>
      <c r="L3036" s="50"/>
      <c r="M3036" s="50"/>
      <c r="N3036" s="48"/>
      <c r="O3036" s="48"/>
      <c r="P3036" s="48"/>
      <c r="Q3036" s="48"/>
      <c r="R3036" s="48"/>
      <c r="S3036" s="49"/>
      <c r="T3036" s="49"/>
      <c r="U3036" s="49"/>
      <c r="V3036" s="48"/>
      <c r="W3036" s="48"/>
      <c r="X3036" s="48"/>
      <c r="Y3036" s="48"/>
      <c r="Z3036" s="48"/>
    </row>
    <row r="3037" spans="2:26" x14ac:dyDescent="0.2">
      <c r="B3037" s="48"/>
      <c r="C3037" s="48"/>
      <c r="D3037" s="48"/>
      <c r="E3037" s="48"/>
      <c r="F3037" s="48"/>
      <c r="G3037" s="48"/>
      <c r="H3037" s="48"/>
      <c r="I3037" s="48"/>
      <c r="J3037" s="48"/>
      <c r="K3037" s="48"/>
      <c r="L3037" s="50"/>
      <c r="M3037" s="50"/>
      <c r="N3037" s="48"/>
      <c r="O3037" s="48"/>
      <c r="P3037" s="48"/>
      <c r="Q3037" s="48"/>
      <c r="R3037" s="48"/>
      <c r="S3037" s="49"/>
      <c r="T3037" s="49"/>
      <c r="U3037" s="49"/>
      <c r="V3037" s="48"/>
      <c r="W3037" s="48"/>
      <c r="X3037" s="48"/>
      <c r="Y3037" s="48"/>
      <c r="Z3037" s="48"/>
    </row>
    <row r="3038" spans="2:26" x14ac:dyDescent="0.2">
      <c r="B3038" s="48"/>
      <c r="C3038" s="48"/>
      <c r="D3038" s="48"/>
      <c r="E3038" s="48"/>
      <c r="F3038" s="48"/>
      <c r="G3038" s="48"/>
      <c r="H3038" s="48"/>
      <c r="I3038" s="48"/>
      <c r="J3038" s="48"/>
      <c r="K3038" s="48"/>
      <c r="L3038" s="50"/>
      <c r="M3038" s="50"/>
      <c r="N3038" s="48"/>
      <c r="O3038" s="48"/>
      <c r="P3038" s="48"/>
      <c r="Q3038" s="48"/>
      <c r="R3038" s="48"/>
      <c r="S3038" s="49"/>
      <c r="T3038" s="49"/>
      <c r="U3038" s="49"/>
      <c r="V3038" s="48"/>
      <c r="W3038" s="48"/>
      <c r="X3038" s="48"/>
      <c r="Y3038" s="48"/>
      <c r="Z3038" s="48"/>
    </row>
    <row r="3039" spans="2:26" x14ac:dyDescent="0.2">
      <c r="B3039" s="48"/>
      <c r="C3039" s="48"/>
      <c r="D3039" s="48"/>
      <c r="E3039" s="48"/>
      <c r="F3039" s="48"/>
      <c r="G3039" s="48"/>
      <c r="H3039" s="48"/>
      <c r="I3039" s="48"/>
      <c r="J3039" s="48"/>
      <c r="K3039" s="48"/>
      <c r="L3039" s="50"/>
      <c r="M3039" s="50"/>
      <c r="N3039" s="48"/>
      <c r="O3039" s="48"/>
      <c r="P3039" s="48"/>
      <c r="Q3039" s="48"/>
      <c r="R3039" s="48"/>
      <c r="S3039" s="49"/>
      <c r="T3039" s="49"/>
      <c r="U3039" s="49"/>
      <c r="V3039" s="48"/>
      <c r="W3039" s="48"/>
      <c r="X3039" s="48"/>
      <c r="Y3039" s="48"/>
      <c r="Z3039" s="48"/>
    </row>
    <row r="3040" spans="2:26" x14ac:dyDescent="0.2">
      <c r="B3040" s="48"/>
      <c r="C3040" s="48"/>
      <c r="D3040" s="48"/>
      <c r="E3040" s="48"/>
      <c r="F3040" s="48"/>
      <c r="G3040" s="48"/>
      <c r="H3040" s="48"/>
      <c r="I3040" s="48"/>
      <c r="J3040" s="48"/>
      <c r="K3040" s="48"/>
      <c r="L3040" s="50"/>
      <c r="M3040" s="50"/>
      <c r="N3040" s="48"/>
      <c r="O3040" s="48"/>
      <c r="P3040" s="48"/>
      <c r="Q3040" s="48"/>
      <c r="R3040" s="48"/>
      <c r="S3040" s="49"/>
      <c r="T3040" s="49"/>
      <c r="U3040" s="49"/>
      <c r="V3040" s="48"/>
      <c r="W3040" s="48"/>
      <c r="X3040" s="48"/>
      <c r="Y3040" s="48"/>
      <c r="Z3040" s="48"/>
    </row>
    <row r="3041" spans="2:26" x14ac:dyDescent="0.2">
      <c r="B3041" s="48"/>
      <c r="C3041" s="48"/>
      <c r="D3041" s="48"/>
      <c r="E3041" s="48"/>
      <c r="F3041" s="48"/>
      <c r="G3041" s="48"/>
      <c r="H3041" s="48"/>
      <c r="I3041" s="48"/>
      <c r="J3041" s="48"/>
      <c r="K3041" s="48"/>
      <c r="L3041" s="50"/>
      <c r="M3041" s="50"/>
      <c r="N3041" s="48"/>
      <c r="O3041" s="48"/>
      <c r="P3041" s="48"/>
      <c r="Q3041" s="48"/>
      <c r="R3041" s="48"/>
      <c r="S3041" s="49"/>
      <c r="T3041" s="49"/>
      <c r="U3041" s="49"/>
      <c r="V3041" s="48"/>
      <c r="W3041" s="48"/>
      <c r="X3041" s="48"/>
      <c r="Y3041" s="48"/>
      <c r="Z3041" s="48"/>
    </row>
    <row r="3042" spans="2:26" x14ac:dyDescent="0.2">
      <c r="B3042" s="48"/>
      <c r="C3042" s="48"/>
      <c r="D3042" s="48"/>
      <c r="E3042" s="48"/>
      <c r="F3042" s="48"/>
      <c r="G3042" s="48"/>
      <c r="H3042" s="48"/>
      <c r="I3042" s="48"/>
      <c r="J3042" s="48"/>
      <c r="K3042" s="48"/>
      <c r="L3042" s="50"/>
      <c r="M3042" s="50"/>
      <c r="N3042" s="48"/>
      <c r="O3042" s="48"/>
      <c r="P3042" s="48"/>
      <c r="Q3042" s="48"/>
      <c r="R3042" s="48"/>
      <c r="S3042" s="49"/>
      <c r="T3042" s="49"/>
      <c r="U3042" s="49"/>
      <c r="V3042" s="48"/>
      <c r="W3042" s="48"/>
      <c r="X3042" s="48"/>
      <c r="Y3042" s="48"/>
      <c r="Z3042" s="48"/>
    </row>
    <row r="3043" spans="2:26" x14ac:dyDescent="0.2">
      <c r="B3043" s="48"/>
      <c r="C3043" s="48"/>
      <c r="D3043" s="48"/>
      <c r="E3043" s="48"/>
      <c r="F3043" s="48"/>
      <c r="G3043" s="48"/>
      <c r="H3043" s="48"/>
      <c r="I3043" s="48"/>
      <c r="J3043" s="48"/>
      <c r="K3043" s="48"/>
      <c r="L3043" s="50"/>
      <c r="M3043" s="50"/>
      <c r="N3043" s="48"/>
      <c r="O3043" s="48"/>
      <c r="P3043" s="48"/>
      <c r="Q3043" s="48"/>
      <c r="R3043" s="48"/>
      <c r="S3043" s="49"/>
      <c r="T3043" s="49"/>
      <c r="U3043" s="49"/>
      <c r="V3043" s="48"/>
      <c r="W3043" s="48"/>
      <c r="X3043" s="48"/>
      <c r="Y3043" s="48"/>
      <c r="Z3043" s="48"/>
    </row>
    <row r="3044" spans="2:26" x14ac:dyDescent="0.2">
      <c r="B3044" s="48"/>
      <c r="C3044" s="48"/>
      <c r="D3044" s="48"/>
      <c r="E3044" s="48"/>
      <c r="F3044" s="48"/>
      <c r="G3044" s="48"/>
      <c r="H3044" s="48"/>
      <c r="I3044" s="48"/>
      <c r="J3044" s="48"/>
      <c r="K3044" s="48"/>
      <c r="L3044" s="50"/>
      <c r="M3044" s="50"/>
      <c r="N3044" s="48"/>
      <c r="O3044" s="48"/>
      <c r="P3044" s="48"/>
      <c r="Q3044" s="48"/>
      <c r="R3044" s="48"/>
      <c r="S3044" s="49"/>
      <c r="T3044" s="49"/>
      <c r="U3044" s="49"/>
      <c r="V3044" s="48"/>
      <c r="W3044" s="48"/>
      <c r="X3044" s="48"/>
      <c r="Y3044" s="48"/>
      <c r="Z3044" s="48"/>
    </row>
    <row r="3045" spans="2:26" x14ac:dyDescent="0.2">
      <c r="B3045" s="48"/>
      <c r="C3045" s="48"/>
      <c r="D3045" s="48"/>
      <c r="E3045" s="48"/>
      <c r="F3045" s="48"/>
      <c r="G3045" s="48"/>
      <c r="H3045" s="48"/>
      <c r="I3045" s="48"/>
      <c r="J3045" s="48"/>
      <c r="K3045" s="48"/>
      <c r="L3045" s="50"/>
      <c r="M3045" s="50"/>
      <c r="N3045" s="48"/>
      <c r="O3045" s="48"/>
      <c r="P3045" s="48"/>
      <c r="Q3045" s="48"/>
      <c r="R3045" s="48"/>
      <c r="S3045" s="49"/>
      <c r="T3045" s="49"/>
      <c r="U3045" s="49"/>
      <c r="V3045" s="48"/>
      <c r="W3045" s="48"/>
      <c r="X3045" s="48"/>
      <c r="Y3045" s="48"/>
      <c r="Z3045" s="48"/>
    </row>
    <row r="3046" spans="2:26" x14ac:dyDescent="0.2">
      <c r="B3046" s="48"/>
      <c r="C3046" s="48"/>
      <c r="D3046" s="48"/>
      <c r="E3046" s="48"/>
      <c r="F3046" s="48"/>
      <c r="G3046" s="48"/>
      <c r="H3046" s="48"/>
      <c r="I3046" s="48"/>
      <c r="J3046" s="48"/>
      <c r="K3046" s="48"/>
      <c r="L3046" s="50"/>
      <c r="M3046" s="50"/>
      <c r="N3046" s="48"/>
      <c r="O3046" s="48"/>
      <c r="P3046" s="48"/>
      <c r="Q3046" s="48"/>
      <c r="R3046" s="48"/>
      <c r="S3046" s="49"/>
      <c r="T3046" s="49"/>
      <c r="U3046" s="49"/>
      <c r="V3046" s="48"/>
      <c r="W3046" s="48"/>
      <c r="X3046" s="48"/>
      <c r="Y3046" s="48"/>
      <c r="Z3046" s="48"/>
    </row>
    <row r="3047" spans="2:26" x14ac:dyDescent="0.2">
      <c r="B3047" s="48"/>
      <c r="C3047" s="48"/>
      <c r="D3047" s="48"/>
      <c r="E3047" s="48"/>
      <c r="F3047" s="48"/>
      <c r="G3047" s="48"/>
      <c r="H3047" s="48"/>
      <c r="I3047" s="48"/>
      <c r="J3047" s="48"/>
      <c r="K3047" s="48"/>
      <c r="L3047" s="50"/>
      <c r="M3047" s="50"/>
      <c r="N3047" s="48"/>
      <c r="O3047" s="48"/>
      <c r="P3047" s="48"/>
      <c r="Q3047" s="48"/>
      <c r="R3047" s="48"/>
      <c r="S3047" s="49"/>
      <c r="T3047" s="49"/>
      <c r="U3047" s="49"/>
      <c r="V3047" s="48"/>
      <c r="W3047" s="48"/>
      <c r="X3047" s="48"/>
      <c r="Y3047" s="48"/>
      <c r="Z3047" s="48"/>
    </row>
    <row r="3048" spans="2:26" x14ac:dyDescent="0.2">
      <c r="B3048" s="48"/>
      <c r="C3048" s="48"/>
      <c r="D3048" s="48"/>
      <c r="E3048" s="48"/>
      <c r="F3048" s="48"/>
      <c r="G3048" s="48"/>
      <c r="H3048" s="48"/>
      <c r="I3048" s="48"/>
      <c r="J3048" s="48"/>
      <c r="K3048" s="48"/>
      <c r="L3048" s="50"/>
      <c r="M3048" s="50"/>
      <c r="N3048" s="48"/>
      <c r="O3048" s="48"/>
      <c r="P3048" s="48"/>
      <c r="Q3048" s="48"/>
      <c r="R3048" s="48"/>
      <c r="S3048" s="49"/>
      <c r="T3048" s="49"/>
      <c r="U3048" s="49"/>
      <c r="V3048" s="48"/>
      <c r="W3048" s="48"/>
      <c r="X3048" s="48"/>
      <c r="Y3048" s="48"/>
      <c r="Z3048" s="48"/>
    </row>
    <row r="3049" spans="2:26" x14ac:dyDescent="0.2">
      <c r="B3049" s="48"/>
      <c r="C3049" s="48"/>
      <c r="D3049" s="48"/>
      <c r="E3049" s="48"/>
      <c r="F3049" s="48"/>
      <c r="G3049" s="48"/>
      <c r="H3049" s="48"/>
      <c r="I3049" s="48"/>
      <c r="J3049" s="48"/>
      <c r="K3049" s="48"/>
      <c r="L3049" s="50"/>
      <c r="M3049" s="50"/>
      <c r="N3049" s="48"/>
      <c r="O3049" s="48"/>
      <c r="P3049" s="48"/>
      <c r="Q3049" s="48"/>
      <c r="R3049" s="48"/>
      <c r="S3049" s="49"/>
      <c r="T3049" s="49"/>
      <c r="U3049" s="49"/>
      <c r="V3049" s="48"/>
      <c r="W3049" s="48"/>
      <c r="X3049" s="48"/>
      <c r="Y3049" s="48"/>
      <c r="Z3049" s="48"/>
    </row>
    <row r="3050" spans="2:26" x14ac:dyDescent="0.2">
      <c r="B3050" s="48"/>
      <c r="C3050" s="48"/>
      <c r="D3050" s="48"/>
      <c r="E3050" s="48"/>
      <c r="F3050" s="48"/>
      <c r="G3050" s="48"/>
      <c r="H3050" s="48"/>
      <c r="I3050" s="48"/>
      <c r="J3050" s="48"/>
      <c r="K3050" s="48"/>
      <c r="L3050" s="50"/>
      <c r="M3050" s="50"/>
      <c r="N3050" s="48"/>
      <c r="O3050" s="48"/>
      <c r="P3050" s="48"/>
      <c r="Q3050" s="48"/>
      <c r="R3050" s="48"/>
      <c r="S3050" s="49"/>
      <c r="T3050" s="49"/>
      <c r="U3050" s="49"/>
      <c r="V3050" s="48"/>
      <c r="W3050" s="48"/>
      <c r="X3050" s="48"/>
      <c r="Y3050" s="48"/>
      <c r="Z3050" s="48"/>
    </row>
    <row r="3051" spans="2:26" x14ac:dyDescent="0.2">
      <c r="B3051" s="48"/>
      <c r="C3051" s="48"/>
      <c r="D3051" s="48"/>
      <c r="E3051" s="48"/>
      <c r="F3051" s="48"/>
      <c r="G3051" s="48"/>
      <c r="H3051" s="48"/>
      <c r="I3051" s="48"/>
      <c r="J3051" s="48"/>
      <c r="K3051" s="48"/>
      <c r="L3051" s="50"/>
      <c r="M3051" s="50"/>
      <c r="N3051" s="48"/>
      <c r="O3051" s="48"/>
      <c r="P3051" s="48"/>
      <c r="Q3051" s="48"/>
      <c r="R3051" s="48"/>
      <c r="S3051" s="49"/>
      <c r="T3051" s="49"/>
      <c r="U3051" s="49"/>
      <c r="V3051" s="48"/>
      <c r="W3051" s="48"/>
      <c r="X3051" s="48"/>
      <c r="Y3051" s="48"/>
      <c r="Z3051" s="48"/>
    </row>
    <row r="3052" spans="2:26" x14ac:dyDescent="0.2">
      <c r="B3052" s="48"/>
      <c r="C3052" s="48"/>
      <c r="D3052" s="48"/>
      <c r="E3052" s="48"/>
      <c r="F3052" s="48"/>
      <c r="G3052" s="48"/>
      <c r="H3052" s="48"/>
      <c r="I3052" s="48"/>
      <c r="J3052" s="48"/>
      <c r="K3052" s="48"/>
      <c r="L3052" s="50"/>
      <c r="M3052" s="50"/>
      <c r="N3052" s="48"/>
      <c r="O3052" s="48"/>
      <c r="P3052" s="48"/>
      <c r="Q3052" s="48"/>
      <c r="R3052" s="48"/>
      <c r="S3052" s="49"/>
      <c r="T3052" s="49"/>
      <c r="U3052" s="49"/>
      <c r="V3052" s="48"/>
      <c r="W3052" s="48"/>
      <c r="X3052" s="48"/>
      <c r="Y3052" s="48"/>
      <c r="Z3052" s="48"/>
    </row>
    <row r="3053" spans="2:26" x14ac:dyDescent="0.2">
      <c r="B3053" s="48"/>
      <c r="C3053" s="48"/>
      <c r="D3053" s="48"/>
      <c r="E3053" s="48"/>
      <c r="F3053" s="48"/>
      <c r="G3053" s="48"/>
      <c r="H3053" s="48"/>
      <c r="I3053" s="48"/>
      <c r="J3053" s="48"/>
      <c r="K3053" s="48"/>
      <c r="L3053" s="50"/>
      <c r="M3053" s="50"/>
      <c r="N3053" s="48"/>
      <c r="O3053" s="48"/>
      <c r="P3053" s="48"/>
      <c r="Q3053" s="48"/>
      <c r="R3053" s="48"/>
      <c r="S3053" s="49"/>
      <c r="T3053" s="49"/>
      <c r="U3053" s="49"/>
      <c r="V3053" s="48"/>
      <c r="W3053" s="48"/>
      <c r="X3053" s="48"/>
      <c r="Y3053" s="48"/>
      <c r="Z3053" s="48"/>
    </row>
    <row r="3054" spans="2:26" x14ac:dyDescent="0.2">
      <c r="B3054" s="48"/>
      <c r="C3054" s="48"/>
      <c r="D3054" s="48"/>
      <c r="E3054" s="48"/>
      <c r="F3054" s="48"/>
      <c r="G3054" s="48"/>
      <c r="H3054" s="48"/>
      <c r="I3054" s="48"/>
      <c r="J3054" s="48"/>
      <c r="K3054" s="48"/>
      <c r="L3054" s="50"/>
      <c r="M3054" s="50"/>
      <c r="N3054" s="48"/>
      <c r="O3054" s="48"/>
      <c r="P3054" s="48"/>
      <c r="Q3054" s="48"/>
      <c r="R3054" s="48"/>
      <c r="S3054" s="49"/>
      <c r="T3054" s="49"/>
      <c r="U3054" s="49"/>
      <c r="V3054" s="48"/>
      <c r="W3054" s="48"/>
      <c r="X3054" s="48"/>
      <c r="Y3054" s="48"/>
      <c r="Z3054" s="48"/>
    </row>
    <row r="3055" spans="2:26" x14ac:dyDescent="0.2">
      <c r="B3055" s="48"/>
      <c r="C3055" s="48"/>
      <c r="D3055" s="48"/>
      <c r="E3055" s="48"/>
      <c r="F3055" s="48"/>
      <c r="G3055" s="48"/>
      <c r="H3055" s="48"/>
      <c r="I3055" s="48"/>
      <c r="J3055" s="48"/>
      <c r="K3055" s="48"/>
      <c r="L3055" s="50"/>
      <c r="M3055" s="50"/>
      <c r="N3055" s="48"/>
      <c r="O3055" s="48"/>
      <c r="P3055" s="48"/>
      <c r="Q3055" s="48"/>
      <c r="R3055" s="48"/>
      <c r="S3055" s="49"/>
      <c r="T3055" s="49"/>
      <c r="U3055" s="49"/>
      <c r="V3055" s="48"/>
      <c r="W3055" s="48"/>
      <c r="X3055" s="48"/>
      <c r="Y3055" s="48"/>
      <c r="Z3055" s="48"/>
    </row>
    <row r="3056" spans="2:26" x14ac:dyDescent="0.2">
      <c r="B3056" s="48"/>
      <c r="C3056" s="48"/>
      <c r="D3056" s="48"/>
      <c r="E3056" s="48"/>
      <c r="F3056" s="48"/>
      <c r="G3056" s="48"/>
      <c r="H3056" s="48"/>
      <c r="I3056" s="48"/>
      <c r="J3056" s="48"/>
      <c r="K3056" s="48"/>
      <c r="L3056" s="50"/>
      <c r="M3056" s="50"/>
      <c r="N3056" s="48"/>
      <c r="O3056" s="48"/>
      <c r="P3056" s="48"/>
      <c r="Q3056" s="48"/>
      <c r="R3056" s="48"/>
      <c r="S3056" s="49"/>
      <c r="T3056" s="49"/>
      <c r="U3056" s="49"/>
      <c r="V3056" s="48"/>
      <c r="W3056" s="48"/>
      <c r="X3056" s="48"/>
      <c r="Y3056" s="48"/>
      <c r="Z3056" s="48"/>
    </row>
    <row r="3057" spans="2:26" x14ac:dyDescent="0.2">
      <c r="B3057" s="48"/>
      <c r="C3057" s="48"/>
      <c r="D3057" s="48"/>
      <c r="E3057" s="48"/>
      <c r="F3057" s="48"/>
      <c r="G3057" s="48"/>
      <c r="H3057" s="48"/>
      <c r="I3057" s="48"/>
      <c r="J3057" s="48"/>
      <c r="K3057" s="48"/>
      <c r="L3057" s="50"/>
      <c r="M3057" s="50"/>
      <c r="N3057" s="48"/>
      <c r="O3057" s="48"/>
      <c r="P3057" s="48"/>
      <c r="Q3057" s="48"/>
      <c r="R3057" s="48"/>
      <c r="S3057" s="49"/>
      <c r="T3057" s="49"/>
      <c r="U3057" s="49"/>
      <c r="V3057" s="48"/>
      <c r="W3057" s="48"/>
      <c r="X3057" s="48"/>
      <c r="Y3057" s="48"/>
      <c r="Z3057" s="48"/>
    </row>
    <row r="3058" spans="2:26" x14ac:dyDescent="0.2">
      <c r="B3058" s="48"/>
      <c r="C3058" s="48"/>
      <c r="D3058" s="48"/>
      <c r="E3058" s="48"/>
      <c r="F3058" s="48"/>
      <c r="G3058" s="48"/>
      <c r="H3058" s="48"/>
      <c r="I3058" s="48"/>
      <c r="J3058" s="48"/>
      <c r="K3058" s="48"/>
      <c r="L3058" s="50"/>
      <c r="M3058" s="50"/>
      <c r="N3058" s="48"/>
      <c r="O3058" s="48"/>
      <c r="P3058" s="48"/>
      <c r="Q3058" s="48"/>
      <c r="R3058" s="48"/>
      <c r="S3058" s="49"/>
      <c r="T3058" s="49"/>
      <c r="U3058" s="49"/>
      <c r="V3058" s="48"/>
      <c r="W3058" s="48"/>
      <c r="X3058" s="48"/>
      <c r="Y3058" s="48"/>
      <c r="Z3058" s="48"/>
    </row>
    <row r="3059" spans="2:26" x14ac:dyDescent="0.2">
      <c r="B3059" s="48"/>
      <c r="C3059" s="48"/>
      <c r="D3059" s="48"/>
      <c r="E3059" s="48"/>
      <c r="F3059" s="48"/>
      <c r="G3059" s="48"/>
      <c r="H3059" s="48"/>
      <c r="I3059" s="48"/>
      <c r="J3059" s="48"/>
      <c r="K3059" s="48"/>
      <c r="L3059" s="50"/>
      <c r="M3059" s="50"/>
      <c r="N3059" s="48"/>
      <c r="O3059" s="48"/>
      <c r="P3059" s="48"/>
      <c r="Q3059" s="48"/>
      <c r="R3059" s="48"/>
      <c r="S3059" s="49"/>
      <c r="T3059" s="49"/>
      <c r="U3059" s="49"/>
      <c r="V3059" s="48"/>
      <c r="W3059" s="48"/>
      <c r="X3059" s="48"/>
      <c r="Y3059" s="48"/>
      <c r="Z3059" s="48"/>
    </row>
    <row r="3060" spans="2:26" x14ac:dyDescent="0.2">
      <c r="B3060" s="48"/>
      <c r="C3060" s="48"/>
      <c r="D3060" s="48"/>
      <c r="E3060" s="48"/>
      <c r="F3060" s="48"/>
      <c r="G3060" s="48"/>
      <c r="H3060" s="48"/>
      <c r="I3060" s="48"/>
      <c r="J3060" s="48"/>
      <c r="K3060" s="48"/>
      <c r="L3060" s="50"/>
      <c r="M3060" s="50"/>
      <c r="N3060" s="48"/>
      <c r="O3060" s="48"/>
      <c r="P3060" s="48"/>
      <c r="Q3060" s="48"/>
      <c r="R3060" s="48"/>
      <c r="S3060" s="49"/>
      <c r="T3060" s="49"/>
      <c r="U3060" s="49"/>
      <c r="V3060" s="48"/>
      <c r="W3060" s="48"/>
      <c r="X3060" s="48"/>
      <c r="Y3060" s="48"/>
      <c r="Z3060" s="48"/>
    </row>
    <row r="3061" spans="2:26" x14ac:dyDescent="0.2">
      <c r="B3061" s="48"/>
      <c r="C3061" s="48"/>
      <c r="D3061" s="48"/>
      <c r="E3061" s="48"/>
      <c r="F3061" s="48"/>
      <c r="G3061" s="48"/>
      <c r="H3061" s="48"/>
      <c r="I3061" s="48"/>
      <c r="J3061" s="48"/>
      <c r="K3061" s="48"/>
      <c r="L3061" s="50"/>
      <c r="M3061" s="50"/>
      <c r="N3061" s="48"/>
      <c r="O3061" s="48"/>
      <c r="P3061" s="48"/>
      <c r="Q3061" s="48"/>
      <c r="R3061" s="48"/>
      <c r="S3061" s="49"/>
      <c r="T3061" s="49"/>
      <c r="U3061" s="49"/>
      <c r="V3061" s="48"/>
      <c r="W3061" s="48"/>
      <c r="X3061" s="48"/>
      <c r="Y3061" s="48"/>
      <c r="Z3061" s="48"/>
    </row>
    <row r="3062" spans="2:26" x14ac:dyDescent="0.2">
      <c r="B3062" s="48"/>
      <c r="C3062" s="48"/>
      <c r="D3062" s="48"/>
      <c r="E3062" s="48"/>
      <c r="F3062" s="48"/>
      <c r="G3062" s="48"/>
      <c r="H3062" s="48"/>
      <c r="I3062" s="48"/>
      <c r="J3062" s="48"/>
      <c r="K3062" s="48"/>
      <c r="L3062" s="50"/>
      <c r="M3062" s="50"/>
      <c r="N3062" s="48"/>
      <c r="O3062" s="48"/>
      <c r="P3062" s="48"/>
      <c r="Q3062" s="48"/>
      <c r="R3062" s="48"/>
      <c r="S3062" s="49"/>
      <c r="T3062" s="49"/>
      <c r="U3062" s="49"/>
      <c r="V3062" s="48"/>
      <c r="W3062" s="48"/>
      <c r="X3062" s="48"/>
      <c r="Y3062" s="48"/>
      <c r="Z3062" s="48"/>
    </row>
    <row r="3063" spans="2:26" x14ac:dyDescent="0.2">
      <c r="B3063" s="48"/>
      <c r="C3063" s="48"/>
      <c r="D3063" s="48"/>
      <c r="E3063" s="48"/>
      <c r="F3063" s="48"/>
      <c r="G3063" s="48"/>
      <c r="H3063" s="48"/>
      <c r="I3063" s="48"/>
      <c r="J3063" s="48"/>
      <c r="K3063" s="48"/>
      <c r="L3063" s="50"/>
      <c r="M3063" s="50"/>
      <c r="N3063" s="48"/>
      <c r="O3063" s="48"/>
      <c r="P3063" s="48"/>
      <c r="Q3063" s="48"/>
      <c r="R3063" s="48"/>
      <c r="S3063" s="49"/>
      <c r="T3063" s="49"/>
      <c r="U3063" s="49"/>
      <c r="V3063" s="48"/>
      <c r="W3063" s="48"/>
      <c r="X3063" s="48"/>
      <c r="Y3063" s="48"/>
      <c r="Z3063" s="48"/>
    </row>
    <row r="3064" spans="2:26" x14ac:dyDescent="0.2">
      <c r="B3064" s="48"/>
      <c r="C3064" s="48"/>
      <c r="D3064" s="48"/>
      <c r="E3064" s="48"/>
      <c r="F3064" s="48"/>
      <c r="G3064" s="48"/>
      <c r="H3064" s="48"/>
      <c r="I3064" s="48"/>
      <c r="J3064" s="48"/>
      <c r="K3064" s="48"/>
      <c r="L3064" s="50"/>
      <c r="M3064" s="50"/>
      <c r="N3064" s="48"/>
      <c r="O3064" s="48"/>
      <c r="P3064" s="48"/>
      <c r="Q3064" s="48"/>
      <c r="R3064" s="48"/>
      <c r="S3064" s="49"/>
      <c r="T3064" s="49"/>
      <c r="U3064" s="49"/>
      <c r="V3064" s="48"/>
      <c r="W3064" s="48"/>
      <c r="X3064" s="48"/>
      <c r="Y3064" s="48"/>
      <c r="Z3064" s="48"/>
    </row>
    <row r="3065" spans="2:26" x14ac:dyDescent="0.2">
      <c r="B3065" s="48"/>
      <c r="C3065" s="48"/>
      <c r="D3065" s="48"/>
      <c r="E3065" s="48"/>
      <c r="F3065" s="48"/>
      <c r="G3065" s="48"/>
      <c r="H3065" s="48"/>
      <c r="I3065" s="48"/>
      <c r="J3065" s="48"/>
      <c r="K3065" s="48"/>
      <c r="L3065" s="50"/>
      <c r="M3065" s="50"/>
      <c r="N3065" s="48"/>
      <c r="O3065" s="48"/>
      <c r="P3065" s="48"/>
      <c r="Q3065" s="48"/>
      <c r="R3065" s="48"/>
      <c r="S3065" s="49"/>
      <c r="T3065" s="49"/>
      <c r="U3065" s="49"/>
      <c r="V3065" s="48"/>
      <c r="W3065" s="48"/>
      <c r="X3065" s="48"/>
      <c r="Y3065" s="48"/>
      <c r="Z3065" s="48"/>
    </row>
    <row r="3066" spans="2:26" x14ac:dyDescent="0.2">
      <c r="B3066" s="48"/>
      <c r="C3066" s="48"/>
      <c r="D3066" s="48"/>
      <c r="E3066" s="48"/>
      <c r="F3066" s="48"/>
      <c r="G3066" s="48"/>
      <c r="H3066" s="48"/>
      <c r="I3066" s="48"/>
      <c r="J3066" s="48"/>
      <c r="K3066" s="48"/>
      <c r="L3066" s="50"/>
      <c r="M3066" s="50"/>
      <c r="N3066" s="48"/>
      <c r="O3066" s="48"/>
      <c r="P3066" s="48"/>
      <c r="Q3066" s="48"/>
      <c r="R3066" s="48"/>
      <c r="S3066" s="49"/>
      <c r="T3066" s="49"/>
      <c r="U3066" s="49"/>
      <c r="V3066" s="48"/>
      <c r="W3066" s="48"/>
      <c r="X3066" s="48"/>
      <c r="Y3066" s="48"/>
      <c r="Z3066" s="48"/>
    </row>
    <row r="3067" spans="2:26" x14ac:dyDescent="0.2">
      <c r="B3067" s="48"/>
      <c r="C3067" s="48"/>
      <c r="D3067" s="48"/>
      <c r="E3067" s="48"/>
      <c r="F3067" s="48"/>
      <c r="G3067" s="48"/>
      <c r="H3067" s="48"/>
      <c r="I3067" s="48"/>
      <c r="J3067" s="48"/>
      <c r="K3067" s="48"/>
      <c r="L3067" s="50"/>
      <c r="M3067" s="50"/>
      <c r="N3067" s="48"/>
      <c r="O3067" s="48"/>
      <c r="P3067" s="48"/>
      <c r="Q3067" s="48"/>
      <c r="R3067" s="48"/>
      <c r="S3067" s="49"/>
      <c r="T3067" s="49"/>
      <c r="U3067" s="49"/>
      <c r="V3067" s="48"/>
      <c r="W3067" s="48"/>
      <c r="X3067" s="48"/>
      <c r="Y3067" s="48"/>
      <c r="Z3067" s="48"/>
    </row>
    <row r="3068" spans="2:26" x14ac:dyDescent="0.2">
      <c r="B3068" s="48"/>
      <c r="C3068" s="48"/>
      <c r="D3068" s="48"/>
      <c r="E3068" s="48"/>
      <c r="F3068" s="48"/>
      <c r="G3068" s="48"/>
      <c r="H3068" s="48"/>
      <c r="I3068" s="48"/>
      <c r="J3068" s="48"/>
      <c r="K3068" s="48"/>
      <c r="L3068" s="50"/>
      <c r="M3068" s="50"/>
      <c r="N3068" s="48"/>
      <c r="O3068" s="48"/>
      <c r="P3068" s="48"/>
      <c r="Q3068" s="48"/>
      <c r="R3068" s="48"/>
      <c r="S3068" s="49"/>
      <c r="T3068" s="49"/>
      <c r="U3068" s="49"/>
      <c r="V3068" s="48"/>
      <c r="W3068" s="48"/>
      <c r="X3068" s="48"/>
      <c r="Y3068" s="48"/>
      <c r="Z3068" s="48"/>
    </row>
    <row r="3069" spans="2:26" x14ac:dyDescent="0.2">
      <c r="B3069" s="48"/>
      <c r="C3069" s="48"/>
      <c r="D3069" s="48"/>
      <c r="E3069" s="48"/>
      <c r="F3069" s="48"/>
      <c r="G3069" s="48"/>
      <c r="H3069" s="48"/>
      <c r="I3069" s="48"/>
      <c r="J3069" s="48"/>
      <c r="K3069" s="48"/>
      <c r="L3069" s="50"/>
      <c r="M3069" s="50"/>
      <c r="N3069" s="48"/>
      <c r="O3069" s="48"/>
      <c r="P3069" s="48"/>
      <c r="Q3069" s="48"/>
      <c r="R3069" s="48"/>
      <c r="S3069" s="49"/>
      <c r="T3069" s="49"/>
      <c r="U3069" s="49"/>
      <c r="V3069" s="48"/>
      <c r="W3069" s="48"/>
      <c r="X3069" s="48"/>
      <c r="Y3069" s="48"/>
      <c r="Z3069" s="48"/>
    </row>
    <row r="3070" spans="2:26" x14ac:dyDescent="0.2">
      <c r="B3070" s="48"/>
      <c r="C3070" s="48"/>
      <c r="D3070" s="48"/>
      <c r="E3070" s="48"/>
      <c r="F3070" s="48"/>
      <c r="G3070" s="48"/>
      <c r="H3070" s="48"/>
      <c r="I3070" s="48"/>
      <c r="J3070" s="48"/>
      <c r="K3070" s="48"/>
      <c r="L3070" s="50"/>
      <c r="M3070" s="50"/>
      <c r="N3070" s="48"/>
      <c r="O3070" s="48"/>
      <c r="P3070" s="48"/>
      <c r="Q3070" s="48"/>
      <c r="R3070" s="48"/>
      <c r="S3070" s="49"/>
      <c r="T3070" s="49"/>
      <c r="U3070" s="49"/>
      <c r="V3070" s="48"/>
      <c r="W3070" s="48"/>
      <c r="X3070" s="48"/>
      <c r="Y3070" s="48"/>
      <c r="Z3070" s="48"/>
    </row>
    <row r="3071" spans="2:26" x14ac:dyDescent="0.2">
      <c r="B3071" s="48"/>
      <c r="C3071" s="48"/>
      <c r="D3071" s="48"/>
      <c r="E3071" s="48"/>
      <c r="F3071" s="48"/>
      <c r="G3071" s="48"/>
      <c r="H3071" s="48"/>
      <c r="I3071" s="48"/>
      <c r="J3071" s="48"/>
      <c r="K3071" s="48"/>
      <c r="L3071" s="50"/>
      <c r="M3071" s="50"/>
      <c r="N3071" s="48"/>
      <c r="O3071" s="48"/>
      <c r="P3071" s="48"/>
      <c r="Q3071" s="48"/>
      <c r="R3071" s="48"/>
      <c r="S3071" s="49"/>
      <c r="T3071" s="49"/>
      <c r="U3071" s="49"/>
      <c r="V3071" s="48"/>
      <c r="W3071" s="48"/>
      <c r="X3071" s="48"/>
      <c r="Y3071" s="48"/>
      <c r="Z3071" s="48"/>
    </row>
    <row r="3072" spans="2:26" x14ac:dyDescent="0.2">
      <c r="B3072" s="48"/>
      <c r="C3072" s="48"/>
      <c r="D3072" s="48"/>
      <c r="E3072" s="48"/>
      <c r="F3072" s="48"/>
      <c r="G3072" s="48"/>
      <c r="H3072" s="48"/>
      <c r="I3072" s="48"/>
      <c r="J3072" s="48"/>
      <c r="K3072" s="48"/>
      <c r="L3072" s="50"/>
      <c r="M3072" s="50"/>
      <c r="N3072" s="48"/>
      <c r="O3072" s="48"/>
      <c r="P3072" s="48"/>
      <c r="Q3072" s="48"/>
      <c r="R3072" s="48"/>
      <c r="S3072" s="49"/>
      <c r="T3072" s="49"/>
      <c r="U3072" s="49"/>
      <c r="V3072" s="48"/>
      <c r="W3072" s="48"/>
      <c r="X3072" s="48"/>
      <c r="Y3072" s="48"/>
      <c r="Z3072" s="48"/>
    </row>
    <row r="3073" spans="2:26" x14ac:dyDescent="0.2">
      <c r="B3073" s="48"/>
      <c r="C3073" s="48"/>
      <c r="D3073" s="48"/>
      <c r="E3073" s="48"/>
      <c r="F3073" s="48"/>
      <c r="G3073" s="48"/>
      <c r="H3073" s="48"/>
      <c r="I3073" s="48"/>
      <c r="J3073" s="48"/>
      <c r="K3073" s="48"/>
      <c r="L3073" s="50"/>
      <c r="M3073" s="50"/>
      <c r="N3073" s="48"/>
      <c r="O3073" s="48"/>
      <c r="P3073" s="48"/>
      <c r="Q3073" s="48"/>
      <c r="R3073" s="48"/>
      <c r="S3073" s="49"/>
      <c r="T3073" s="49"/>
      <c r="U3073" s="49"/>
      <c r="V3073" s="48"/>
      <c r="W3073" s="48"/>
      <c r="X3073" s="48"/>
      <c r="Y3073" s="48"/>
      <c r="Z3073" s="48"/>
    </row>
    <row r="3074" spans="2:26" x14ac:dyDescent="0.2">
      <c r="B3074" s="48"/>
      <c r="C3074" s="48"/>
      <c r="D3074" s="48"/>
      <c r="E3074" s="48"/>
      <c r="F3074" s="48"/>
      <c r="G3074" s="48"/>
      <c r="H3074" s="48"/>
      <c r="I3074" s="48"/>
      <c r="J3074" s="48"/>
      <c r="K3074" s="48"/>
      <c r="L3074" s="50"/>
      <c r="M3074" s="50"/>
      <c r="N3074" s="48"/>
      <c r="O3074" s="48"/>
      <c r="P3074" s="48"/>
      <c r="Q3074" s="48"/>
      <c r="R3074" s="48"/>
      <c r="S3074" s="49"/>
      <c r="T3074" s="49"/>
      <c r="U3074" s="49"/>
      <c r="V3074" s="48"/>
      <c r="W3074" s="48"/>
      <c r="X3074" s="48"/>
      <c r="Y3074" s="48"/>
      <c r="Z3074" s="48"/>
    </row>
    <row r="3075" spans="2:26" x14ac:dyDescent="0.2">
      <c r="B3075" s="48"/>
      <c r="C3075" s="48"/>
      <c r="D3075" s="48"/>
      <c r="E3075" s="48"/>
      <c r="F3075" s="48"/>
      <c r="G3075" s="48"/>
      <c r="H3075" s="48"/>
      <c r="I3075" s="48"/>
      <c r="J3075" s="48"/>
      <c r="K3075" s="48"/>
      <c r="L3075" s="50"/>
      <c r="M3075" s="50"/>
      <c r="N3075" s="48"/>
      <c r="O3075" s="48"/>
      <c r="P3075" s="48"/>
      <c r="Q3075" s="48"/>
      <c r="R3075" s="48"/>
      <c r="S3075" s="49"/>
      <c r="T3075" s="49"/>
      <c r="U3075" s="49"/>
      <c r="V3075" s="48"/>
      <c r="W3075" s="48"/>
      <c r="X3075" s="48"/>
      <c r="Y3075" s="48"/>
      <c r="Z3075" s="48"/>
    </row>
    <row r="3076" spans="2:26" x14ac:dyDescent="0.2">
      <c r="B3076" s="48"/>
      <c r="C3076" s="48"/>
      <c r="D3076" s="48"/>
      <c r="E3076" s="48"/>
      <c r="F3076" s="48"/>
      <c r="G3076" s="48"/>
      <c r="H3076" s="48"/>
      <c r="I3076" s="48"/>
      <c r="J3076" s="48"/>
      <c r="K3076" s="48"/>
      <c r="L3076" s="50"/>
      <c r="M3076" s="50"/>
      <c r="N3076" s="48"/>
      <c r="O3076" s="48"/>
      <c r="P3076" s="48"/>
      <c r="Q3076" s="48"/>
      <c r="R3076" s="48"/>
      <c r="S3076" s="49"/>
      <c r="T3076" s="49"/>
      <c r="U3076" s="49"/>
      <c r="V3076" s="48"/>
      <c r="W3076" s="48"/>
      <c r="X3076" s="48"/>
      <c r="Y3076" s="48"/>
      <c r="Z3076" s="48"/>
    </row>
    <row r="3077" spans="2:26" x14ac:dyDescent="0.2">
      <c r="B3077" s="48"/>
      <c r="C3077" s="48"/>
      <c r="D3077" s="48"/>
      <c r="E3077" s="48"/>
      <c r="F3077" s="48"/>
      <c r="G3077" s="48"/>
      <c r="H3077" s="48"/>
      <c r="I3077" s="48"/>
      <c r="J3077" s="48"/>
      <c r="K3077" s="48"/>
      <c r="L3077" s="50"/>
      <c r="M3077" s="50"/>
      <c r="N3077" s="48"/>
      <c r="O3077" s="48"/>
      <c r="P3077" s="48"/>
      <c r="Q3077" s="48"/>
      <c r="R3077" s="48"/>
      <c r="S3077" s="49"/>
      <c r="T3077" s="49"/>
      <c r="U3077" s="49"/>
      <c r="V3077" s="48"/>
      <c r="W3077" s="48"/>
      <c r="X3077" s="48"/>
      <c r="Y3077" s="48"/>
      <c r="Z3077" s="48"/>
    </row>
    <row r="3078" spans="2:26" x14ac:dyDescent="0.2">
      <c r="B3078" s="48"/>
      <c r="C3078" s="48"/>
      <c r="D3078" s="48"/>
      <c r="E3078" s="48"/>
      <c r="F3078" s="48"/>
      <c r="G3078" s="48"/>
      <c r="H3078" s="48"/>
      <c r="I3078" s="48"/>
      <c r="J3078" s="48"/>
      <c r="K3078" s="48"/>
      <c r="L3078" s="50"/>
      <c r="M3078" s="50"/>
      <c r="N3078" s="48"/>
      <c r="O3078" s="48"/>
      <c r="P3078" s="48"/>
      <c r="Q3078" s="48"/>
      <c r="R3078" s="48"/>
      <c r="S3078" s="49"/>
      <c r="T3078" s="49"/>
      <c r="U3078" s="49"/>
      <c r="V3078" s="48"/>
      <c r="W3078" s="48"/>
      <c r="X3078" s="48"/>
      <c r="Y3078" s="48"/>
      <c r="Z3078" s="48"/>
    </row>
    <row r="3079" spans="2:26" x14ac:dyDescent="0.2">
      <c r="B3079" s="48"/>
      <c r="C3079" s="48"/>
      <c r="D3079" s="48"/>
      <c r="E3079" s="48"/>
      <c r="F3079" s="48"/>
      <c r="G3079" s="48"/>
      <c r="H3079" s="48"/>
      <c r="I3079" s="48"/>
      <c r="J3079" s="48"/>
      <c r="K3079" s="48"/>
      <c r="L3079" s="50"/>
      <c r="M3079" s="50"/>
      <c r="N3079" s="48"/>
      <c r="O3079" s="48"/>
      <c r="P3079" s="48"/>
      <c r="Q3079" s="48"/>
      <c r="R3079" s="48"/>
      <c r="S3079" s="49"/>
      <c r="T3079" s="49"/>
      <c r="U3079" s="49"/>
      <c r="V3079" s="48"/>
      <c r="W3079" s="48"/>
      <c r="X3079" s="48"/>
      <c r="Y3079" s="48"/>
      <c r="Z3079" s="48"/>
    </row>
    <row r="3080" spans="2:26" x14ac:dyDescent="0.2">
      <c r="B3080" s="48"/>
      <c r="C3080" s="48"/>
      <c r="D3080" s="48"/>
      <c r="E3080" s="48"/>
      <c r="F3080" s="48"/>
      <c r="G3080" s="48"/>
      <c r="H3080" s="48"/>
      <c r="I3080" s="48"/>
      <c r="J3080" s="48"/>
      <c r="K3080" s="48"/>
      <c r="L3080" s="50"/>
      <c r="M3080" s="50"/>
      <c r="N3080" s="48"/>
      <c r="O3080" s="48"/>
      <c r="P3080" s="48"/>
      <c r="Q3080" s="48"/>
      <c r="R3080" s="48"/>
      <c r="S3080" s="49"/>
      <c r="T3080" s="49"/>
      <c r="U3080" s="49"/>
      <c r="V3080" s="48"/>
      <c r="W3080" s="48"/>
      <c r="X3080" s="48"/>
      <c r="Y3080" s="48"/>
      <c r="Z3080" s="48"/>
    </row>
    <row r="3081" spans="2:26" x14ac:dyDescent="0.2">
      <c r="B3081" s="48"/>
      <c r="C3081" s="48"/>
      <c r="D3081" s="48"/>
      <c r="E3081" s="48"/>
      <c r="F3081" s="48"/>
      <c r="G3081" s="48"/>
      <c r="H3081" s="48"/>
      <c r="I3081" s="48"/>
      <c r="J3081" s="48"/>
      <c r="K3081" s="48"/>
      <c r="L3081" s="50"/>
      <c r="M3081" s="50"/>
      <c r="N3081" s="48"/>
      <c r="O3081" s="48"/>
      <c r="P3081" s="48"/>
      <c r="Q3081" s="48"/>
      <c r="R3081" s="48"/>
      <c r="S3081" s="49"/>
      <c r="T3081" s="49"/>
      <c r="U3081" s="49"/>
      <c r="V3081" s="48"/>
      <c r="W3081" s="48"/>
      <c r="X3081" s="48"/>
      <c r="Y3081" s="48"/>
      <c r="Z3081" s="48"/>
    </row>
    <row r="3082" spans="2:26" x14ac:dyDescent="0.2">
      <c r="B3082" s="48"/>
      <c r="C3082" s="48"/>
      <c r="D3082" s="48"/>
      <c r="E3082" s="48"/>
      <c r="F3082" s="48"/>
      <c r="G3082" s="48"/>
      <c r="H3082" s="48"/>
      <c r="I3082" s="48"/>
      <c r="J3082" s="48"/>
      <c r="K3082" s="48"/>
      <c r="L3082" s="50"/>
      <c r="M3082" s="50"/>
      <c r="N3082" s="48"/>
      <c r="O3082" s="48"/>
      <c r="P3082" s="48"/>
      <c r="Q3082" s="48"/>
      <c r="R3082" s="48"/>
      <c r="S3082" s="49"/>
      <c r="T3082" s="49"/>
      <c r="U3082" s="49"/>
      <c r="V3082" s="48"/>
      <c r="W3082" s="48"/>
      <c r="X3082" s="48"/>
      <c r="Y3082" s="48"/>
      <c r="Z3082" s="48"/>
    </row>
    <row r="3083" spans="2:26" x14ac:dyDescent="0.2">
      <c r="B3083" s="48"/>
      <c r="C3083" s="48"/>
      <c r="D3083" s="48"/>
      <c r="E3083" s="48"/>
      <c r="F3083" s="48"/>
      <c r="G3083" s="48"/>
      <c r="H3083" s="48"/>
      <c r="I3083" s="48"/>
      <c r="J3083" s="48"/>
      <c r="K3083" s="48"/>
      <c r="L3083" s="50"/>
      <c r="M3083" s="50"/>
      <c r="N3083" s="48"/>
      <c r="O3083" s="48"/>
      <c r="P3083" s="48"/>
      <c r="Q3083" s="48"/>
      <c r="R3083" s="48"/>
      <c r="S3083" s="49"/>
      <c r="T3083" s="49"/>
      <c r="U3083" s="49"/>
      <c r="V3083" s="48"/>
      <c r="W3083" s="48"/>
      <c r="X3083" s="48"/>
      <c r="Y3083" s="48"/>
      <c r="Z3083" s="48"/>
    </row>
    <row r="3084" spans="2:26" x14ac:dyDescent="0.2">
      <c r="B3084" s="48"/>
      <c r="C3084" s="48"/>
      <c r="D3084" s="48"/>
      <c r="E3084" s="48"/>
      <c r="F3084" s="48"/>
      <c r="G3084" s="48"/>
      <c r="H3084" s="48"/>
      <c r="I3084" s="48"/>
      <c r="J3084" s="48"/>
      <c r="K3084" s="48"/>
      <c r="L3084" s="50"/>
      <c r="M3084" s="50"/>
      <c r="N3084" s="48"/>
      <c r="O3084" s="48"/>
      <c r="P3084" s="48"/>
      <c r="Q3084" s="48"/>
      <c r="R3084" s="48"/>
      <c r="S3084" s="49"/>
      <c r="T3084" s="49"/>
      <c r="U3084" s="49"/>
      <c r="V3084" s="48"/>
      <c r="W3084" s="48"/>
      <c r="X3084" s="48"/>
      <c r="Y3084" s="48"/>
      <c r="Z3084" s="48"/>
    </row>
    <row r="3085" spans="2:26" x14ac:dyDescent="0.2">
      <c r="B3085" s="48"/>
      <c r="C3085" s="48"/>
      <c r="D3085" s="48"/>
      <c r="E3085" s="48"/>
      <c r="F3085" s="48"/>
      <c r="G3085" s="48"/>
      <c r="H3085" s="48"/>
      <c r="I3085" s="48"/>
      <c r="J3085" s="48"/>
      <c r="K3085" s="48"/>
      <c r="L3085" s="50"/>
      <c r="M3085" s="50"/>
      <c r="N3085" s="48"/>
      <c r="O3085" s="48"/>
      <c r="P3085" s="48"/>
      <c r="Q3085" s="48"/>
      <c r="R3085" s="48"/>
      <c r="S3085" s="49"/>
      <c r="T3085" s="49"/>
      <c r="U3085" s="49"/>
      <c r="V3085" s="48"/>
      <c r="W3085" s="48"/>
      <c r="X3085" s="48"/>
      <c r="Y3085" s="48"/>
      <c r="Z3085" s="48"/>
    </row>
    <row r="3086" spans="2:26" x14ac:dyDescent="0.2">
      <c r="B3086" s="48"/>
      <c r="C3086" s="48"/>
      <c r="D3086" s="48"/>
      <c r="E3086" s="48"/>
      <c r="F3086" s="48"/>
      <c r="G3086" s="48"/>
      <c r="H3086" s="48"/>
      <c r="I3086" s="48"/>
      <c r="J3086" s="48"/>
      <c r="K3086" s="48"/>
      <c r="L3086" s="50"/>
      <c r="M3086" s="50"/>
      <c r="N3086" s="48"/>
      <c r="O3086" s="48"/>
      <c r="P3086" s="48"/>
      <c r="Q3086" s="48"/>
      <c r="R3086" s="48"/>
      <c r="S3086" s="49"/>
      <c r="T3086" s="49"/>
      <c r="U3086" s="49"/>
      <c r="V3086" s="48"/>
      <c r="W3086" s="48"/>
      <c r="X3086" s="48"/>
      <c r="Y3086" s="48"/>
      <c r="Z3086" s="48"/>
    </row>
    <row r="3087" spans="2:26" x14ac:dyDescent="0.2">
      <c r="B3087" s="48"/>
      <c r="C3087" s="48"/>
      <c r="D3087" s="48"/>
      <c r="E3087" s="48"/>
      <c r="F3087" s="48"/>
      <c r="G3087" s="48"/>
      <c r="H3087" s="48"/>
      <c r="I3087" s="48"/>
      <c r="J3087" s="48"/>
      <c r="K3087" s="48"/>
      <c r="L3087" s="50"/>
      <c r="M3087" s="50"/>
      <c r="N3087" s="48"/>
      <c r="O3087" s="48"/>
      <c r="P3087" s="48"/>
      <c r="Q3087" s="48"/>
      <c r="R3087" s="48"/>
      <c r="S3087" s="49"/>
      <c r="T3087" s="49"/>
      <c r="U3087" s="49"/>
      <c r="V3087" s="48"/>
      <c r="W3087" s="48"/>
      <c r="X3087" s="48"/>
      <c r="Y3087" s="48"/>
      <c r="Z3087" s="48"/>
    </row>
    <row r="3088" spans="2:26" x14ac:dyDescent="0.2">
      <c r="B3088" s="48"/>
      <c r="C3088" s="48"/>
      <c r="D3088" s="48"/>
      <c r="E3088" s="48"/>
      <c r="F3088" s="48"/>
      <c r="G3088" s="48"/>
      <c r="H3088" s="48"/>
      <c r="I3088" s="48"/>
      <c r="J3088" s="48"/>
      <c r="K3088" s="48"/>
      <c r="L3088" s="50"/>
      <c r="M3088" s="50"/>
      <c r="N3088" s="48"/>
      <c r="O3088" s="48"/>
      <c r="P3088" s="48"/>
      <c r="Q3088" s="48"/>
      <c r="R3088" s="48"/>
      <c r="S3088" s="49"/>
      <c r="T3088" s="49"/>
      <c r="U3088" s="49"/>
      <c r="V3088" s="48"/>
      <c r="W3088" s="48"/>
      <c r="X3088" s="48"/>
      <c r="Y3088" s="48"/>
      <c r="Z3088" s="48"/>
    </row>
    <row r="3089" spans="2:26" x14ac:dyDescent="0.2">
      <c r="B3089" s="48"/>
      <c r="C3089" s="48"/>
      <c r="D3089" s="48"/>
      <c r="E3089" s="48"/>
      <c r="F3089" s="48"/>
      <c r="G3089" s="48"/>
      <c r="H3089" s="48"/>
      <c r="I3089" s="48"/>
      <c r="J3089" s="48"/>
      <c r="K3089" s="48"/>
      <c r="L3089" s="50"/>
      <c r="M3089" s="50"/>
      <c r="N3089" s="48"/>
      <c r="O3089" s="48"/>
      <c r="P3089" s="48"/>
      <c r="Q3089" s="48"/>
      <c r="R3089" s="48"/>
      <c r="S3089" s="49"/>
      <c r="T3089" s="49"/>
      <c r="U3089" s="49"/>
      <c r="V3089" s="48"/>
      <c r="W3089" s="48"/>
      <c r="X3089" s="48"/>
      <c r="Y3089" s="48"/>
      <c r="Z3089" s="48"/>
    </row>
    <row r="3090" spans="2:26" x14ac:dyDescent="0.2">
      <c r="B3090" s="48"/>
      <c r="C3090" s="48"/>
      <c r="D3090" s="48"/>
      <c r="E3090" s="48"/>
      <c r="F3090" s="48"/>
      <c r="G3090" s="48"/>
      <c r="H3090" s="48"/>
      <c r="I3090" s="48"/>
      <c r="J3090" s="48"/>
      <c r="K3090" s="48"/>
      <c r="L3090" s="50"/>
      <c r="M3090" s="50"/>
      <c r="N3090" s="48"/>
      <c r="O3090" s="48"/>
      <c r="P3090" s="48"/>
      <c r="Q3090" s="48"/>
      <c r="R3090" s="48"/>
      <c r="S3090" s="49"/>
      <c r="T3090" s="49"/>
      <c r="U3090" s="49"/>
      <c r="V3090" s="48"/>
      <c r="W3090" s="48"/>
      <c r="X3090" s="48"/>
      <c r="Y3090" s="48"/>
      <c r="Z3090" s="48"/>
    </row>
    <row r="3091" spans="2:26" x14ac:dyDescent="0.2">
      <c r="B3091" s="48"/>
      <c r="C3091" s="48"/>
      <c r="D3091" s="48"/>
      <c r="E3091" s="48"/>
      <c r="F3091" s="48"/>
      <c r="G3091" s="48"/>
      <c r="H3091" s="48"/>
      <c r="I3091" s="48"/>
      <c r="J3091" s="48"/>
      <c r="K3091" s="48"/>
      <c r="L3091" s="50"/>
      <c r="M3091" s="50"/>
      <c r="N3091" s="48"/>
      <c r="O3091" s="48"/>
      <c r="P3091" s="48"/>
      <c r="Q3091" s="48"/>
      <c r="R3091" s="48"/>
      <c r="S3091" s="49"/>
      <c r="T3091" s="49"/>
      <c r="U3091" s="49"/>
      <c r="V3091" s="48"/>
      <c r="W3091" s="48"/>
      <c r="X3091" s="48"/>
      <c r="Y3091" s="48"/>
      <c r="Z3091" s="48"/>
    </row>
    <row r="3092" spans="2:26" x14ac:dyDescent="0.2">
      <c r="B3092" s="48"/>
      <c r="C3092" s="48"/>
      <c r="D3092" s="48"/>
      <c r="E3092" s="48"/>
      <c r="F3092" s="48"/>
      <c r="G3092" s="48"/>
      <c r="H3092" s="48"/>
      <c r="I3092" s="48"/>
      <c r="J3092" s="48"/>
      <c r="K3092" s="48"/>
      <c r="L3092" s="50"/>
      <c r="M3092" s="50"/>
      <c r="N3092" s="48"/>
      <c r="O3092" s="48"/>
      <c r="P3092" s="48"/>
      <c r="Q3092" s="48"/>
      <c r="R3092" s="48"/>
      <c r="S3092" s="49"/>
      <c r="T3092" s="49"/>
      <c r="U3092" s="49"/>
      <c r="V3092" s="48"/>
      <c r="W3092" s="48"/>
      <c r="X3092" s="48"/>
      <c r="Y3092" s="48"/>
      <c r="Z3092" s="48"/>
    </row>
    <row r="3093" spans="2:26" x14ac:dyDescent="0.2">
      <c r="B3093" s="48"/>
      <c r="C3093" s="48"/>
      <c r="D3093" s="48"/>
      <c r="E3093" s="48"/>
      <c r="F3093" s="48"/>
      <c r="G3093" s="48"/>
      <c r="H3093" s="48"/>
      <c r="I3093" s="48"/>
      <c r="J3093" s="48"/>
      <c r="K3093" s="48"/>
      <c r="L3093" s="50"/>
      <c r="M3093" s="50"/>
      <c r="N3093" s="48"/>
      <c r="O3093" s="48"/>
      <c r="P3093" s="48"/>
      <c r="Q3093" s="48"/>
      <c r="R3093" s="48"/>
      <c r="S3093" s="49"/>
      <c r="T3093" s="49"/>
      <c r="U3093" s="49"/>
      <c r="V3093" s="48"/>
      <c r="W3093" s="48"/>
      <c r="X3093" s="48"/>
      <c r="Y3093" s="48"/>
      <c r="Z3093" s="48"/>
    </row>
    <row r="3094" spans="2:26" x14ac:dyDescent="0.2">
      <c r="B3094" s="48"/>
      <c r="C3094" s="48"/>
      <c r="D3094" s="48"/>
      <c r="E3094" s="48"/>
      <c r="F3094" s="48"/>
      <c r="G3094" s="48"/>
      <c r="H3094" s="48"/>
      <c r="I3094" s="48"/>
      <c r="J3094" s="48"/>
      <c r="K3094" s="48"/>
      <c r="L3094" s="50"/>
      <c r="M3094" s="50"/>
      <c r="N3094" s="48"/>
      <c r="O3094" s="48"/>
      <c r="P3094" s="48"/>
      <c r="Q3094" s="48"/>
      <c r="R3094" s="48"/>
      <c r="S3094" s="49"/>
      <c r="T3094" s="49"/>
      <c r="U3094" s="49"/>
      <c r="V3094" s="48"/>
      <c r="W3094" s="48"/>
      <c r="X3094" s="48"/>
      <c r="Y3094" s="48"/>
      <c r="Z3094" s="48"/>
    </row>
    <row r="3095" spans="2:26" x14ac:dyDescent="0.2">
      <c r="B3095" s="48"/>
      <c r="C3095" s="48"/>
      <c r="D3095" s="48"/>
      <c r="E3095" s="48"/>
      <c r="F3095" s="48"/>
      <c r="G3095" s="48"/>
      <c r="H3095" s="48"/>
      <c r="I3095" s="48"/>
      <c r="J3095" s="48"/>
      <c r="K3095" s="48"/>
      <c r="L3095" s="50"/>
      <c r="M3095" s="50"/>
      <c r="N3095" s="48"/>
      <c r="O3095" s="48"/>
      <c r="P3095" s="48"/>
      <c r="Q3095" s="48"/>
      <c r="R3095" s="48"/>
      <c r="S3095" s="49"/>
      <c r="T3095" s="49"/>
      <c r="U3095" s="49"/>
      <c r="V3095" s="48"/>
      <c r="W3095" s="48"/>
      <c r="X3095" s="48"/>
      <c r="Y3095" s="48"/>
      <c r="Z3095" s="48"/>
    </row>
    <row r="3096" spans="2:26" x14ac:dyDescent="0.2">
      <c r="B3096" s="48"/>
      <c r="C3096" s="48"/>
      <c r="D3096" s="48"/>
      <c r="E3096" s="48"/>
      <c r="F3096" s="48"/>
      <c r="G3096" s="48"/>
      <c r="H3096" s="48"/>
      <c r="I3096" s="48"/>
      <c r="J3096" s="48"/>
      <c r="K3096" s="48"/>
      <c r="L3096" s="50"/>
      <c r="M3096" s="50"/>
      <c r="N3096" s="48"/>
      <c r="O3096" s="48"/>
      <c r="P3096" s="48"/>
      <c r="Q3096" s="48"/>
      <c r="R3096" s="48"/>
      <c r="S3096" s="49"/>
      <c r="T3096" s="49"/>
      <c r="U3096" s="49"/>
      <c r="V3096" s="48"/>
      <c r="W3096" s="48"/>
      <c r="X3096" s="48"/>
      <c r="Y3096" s="48"/>
      <c r="Z3096" s="48"/>
    </row>
    <row r="3097" spans="2:26" x14ac:dyDescent="0.2">
      <c r="B3097" s="48"/>
      <c r="C3097" s="48"/>
      <c r="D3097" s="48"/>
      <c r="E3097" s="48"/>
      <c r="F3097" s="48"/>
      <c r="G3097" s="48"/>
      <c r="H3097" s="48"/>
      <c r="I3097" s="48"/>
      <c r="J3097" s="48"/>
      <c r="K3097" s="48"/>
      <c r="L3097" s="50"/>
      <c r="M3097" s="50"/>
      <c r="N3097" s="48"/>
      <c r="O3097" s="48"/>
      <c r="P3097" s="48"/>
      <c r="Q3097" s="48"/>
      <c r="R3097" s="48"/>
      <c r="S3097" s="49"/>
      <c r="T3097" s="49"/>
      <c r="U3097" s="49"/>
      <c r="V3097" s="48"/>
      <c r="W3097" s="48"/>
      <c r="X3097" s="48"/>
      <c r="Y3097" s="48"/>
      <c r="Z3097" s="48"/>
    </row>
    <row r="3098" spans="2:26" x14ac:dyDescent="0.2">
      <c r="B3098" s="48"/>
      <c r="C3098" s="48"/>
      <c r="D3098" s="48"/>
      <c r="E3098" s="48"/>
      <c r="F3098" s="48"/>
      <c r="G3098" s="48"/>
      <c r="H3098" s="48"/>
      <c r="I3098" s="48"/>
      <c r="J3098" s="48"/>
      <c r="K3098" s="48"/>
      <c r="L3098" s="50"/>
      <c r="M3098" s="50"/>
      <c r="N3098" s="48"/>
      <c r="O3098" s="48"/>
      <c r="P3098" s="48"/>
      <c r="Q3098" s="48"/>
      <c r="R3098" s="48"/>
      <c r="S3098" s="49"/>
      <c r="T3098" s="49"/>
      <c r="U3098" s="49"/>
      <c r="V3098" s="48"/>
      <c r="W3098" s="48"/>
      <c r="X3098" s="48"/>
      <c r="Y3098" s="48"/>
      <c r="Z3098" s="48"/>
    </row>
    <row r="3099" spans="2:26" x14ac:dyDescent="0.2">
      <c r="B3099" s="48"/>
      <c r="C3099" s="48"/>
      <c r="D3099" s="48"/>
      <c r="E3099" s="48"/>
      <c r="F3099" s="48"/>
      <c r="G3099" s="48"/>
      <c r="H3099" s="48"/>
      <c r="I3099" s="48"/>
      <c r="J3099" s="48"/>
      <c r="K3099" s="48"/>
      <c r="L3099" s="50"/>
      <c r="M3099" s="50"/>
      <c r="N3099" s="48"/>
      <c r="O3099" s="48"/>
      <c r="P3099" s="48"/>
      <c r="Q3099" s="48"/>
      <c r="R3099" s="48"/>
      <c r="S3099" s="49"/>
      <c r="T3099" s="49"/>
      <c r="U3099" s="49"/>
      <c r="V3099" s="48"/>
      <c r="W3099" s="48"/>
      <c r="X3099" s="48"/>
      <c r="Y3099" s="48"/>
      <c r="Z3099" s="48"/>
    </row>
    <row r="3100" spans="2:26" x14ac:dyDescent="0.2">
      <c r="B3100" s="48"/>
      <c r="C3100" s="48"/>
      <c r="D3100" s="48"/>
      <c r="E3100" s="48"/>
      <c r="F3100" s="48"/>
      <c r="G3100" s="48"/>
      <c r="H3100" s="48"/>
      <c r="I3100" s="48"/>
      <c r="J3100" s="48"/>
      <c r="K3100" s="48"/>
      <c r="L3100" s="50"/>
      <c r="M3100" s="50"/>
      <c r="N3100" s="48"/>
      <c r="O3100" s="48"/>
      <c r="P3100" s="48"/>
      <c r="Q3100" s="48"/>
      <c r="R3100" s="48"/>
      <c r="S3100" s="49"/>
      <c r="T3100" s="49"/>
      <c r="U3100" s="49"/>
      <c r="V3100" s="48"/>
      <c r="W3100" s="48"/>
      <c r="X3100" s="48"/>
      <c r="Y3100" s="48"/>
      <c r="Z3100" s="48"/>
    </row>
    <row r="3101" spans="2:26" x14ac:dyDescent="0.2">
      <c r="B3101" s="48"/>
      <c r="C3101" s="48"/>
      <c r="D3101" s="48"/>
      <c r="E3101" s="48"/>
      <c r="F3101" s="48"/>
      <c r="G3101" s="48"/>
      <c r="H3101" s="48"/>
      <c r="I3101" s="48"/>
      <c r="J3101" s="48"/>
      <c r="K3101" s="48"/>
      <c r="L3101" s="50"/>
      <c r="M3101" s="50"/>
      <c r="N3101" s="48"/>
      <c r="O3101" s="48"/>
      <c r="P3101" s="48"/>
      <c r="Q3101" s="48"/>
      <c r="R3101" s="48"/>
      <c r="S3101" s="49"/>
      <c r="T3101" s="49"/>
      <c r="U3101" s="49"/>
      <c r="V3101" s="48"/>
      <c r="W3101" s="48"/>
      <c r="X3101" s="48"/>
      <c r="Y3101" s="48"/>
      <c r="Z3101" s="48"/>
    </row>
    <row r="3102" spans="2:26" x14ac:dyDescent="0.2">
      <c r="B3102" s="48"/>
      <c r="C3102" s="48"/>
      <c r="D3102" s="48"/>
      <c r="E3102" s="48"/>
      <c r="F3102" s="48"/>
      <c r="G3102" s="48"/>
      <c r="H3102" s="48"/>
      <c r="I3102" s="48"/>
      <c r="J3102" s="48"/>
      <c r="K3102" s="48"/>
      <c r="L3102" s="50"/>
      <c r="M3102" s="50"/>
      <c r="N3102" s="48"/>
      <c r="O3102" s="48"/>
      <c r="P3102" s="48"/>
      <c r="Q3102" s="48"/>
      <c r="R3102" s="48"/>
      <c r="S3102" s="49"/>
      <c r="T3102" s="49"/>
      <c r="U3102" s="49"/>
      <c r="V3102" s="48"/>
      <c r="W3102" s="48"/>
      <c r="X3102" s="48"/>
      <c r="Y3102" s="48"/>
      <c r="Z3102" s="48"/>
    </row>
    <row r="3103" spans="2:26" x14ac:dyDescent="0.2">
      <c r="B3103" s="48"/>
      <c r="C3103" s="48"/>
      <c r="D3103" s="48"/>
      <c r="E3103" s="48"/>
      <c r="F3103" s="48"/>
      <c r="G3103" s="48"/>
      <c r="H3103" s="48"/>
      <c r="I3103" s="48"/>
      <c r="J3103" s="48"/>
      <c r="K3103" s="48"/>
      <c r="L3103" s="50"/>
      <c r="M3103" s="50"/>
      <c r="N3103" s="48"/>
      <c r="O3103" s="48"/>
      <c r="P3103" s="48"/>
      <c r="Q3103" s="48"/>
      <c r="R3103" s="48"/>
      <c r="S3103" s="49"/>
      <c r="T3103" s="49"/>
      <c r="U3103" s="49"/>
      <c r="V3103" s="48"/>
      <c r="W3103" s="48"/>
      <c r="X3103" s="48"/>
      <c r="Y3103" s="48"/>
      <c r="Z3103" s="48"/>
    </row>
    <row r="3104" spans="2:26" x14ac:dyDescent="0.2">
      <c r="B3104" s="48"/>
      <c r="C3104" s="48"/>
      <c r="D3104" s="48"/>
      <c r="E3104" s="48"/>
      <c r="F3104" s="48"/>
      <c r="G3104" s="48"/>
      <c r="H3104" s="48"/>
      <c r="I3104" s="48"/>
      <c r="J3104" s="48"/>
      <c r="K3104" s="48"/>
      <c r="L3104" s="50"/>
      <c r="M3104" s="50"/>
      <c r="N3104" s="48"/>
      <c r="O3104" s="48"/>
      <c r="P3104" s="48"/>
      <c r="Q3104" s="48"/>
      <c r="R3104" s="48"/>
      <c r="S3104" s="49"/>
      <c r="T3104" s="49"/>
      <c r="U3104" s="49"/>
      <c r="V3104" s="48"/>
      <c r="W3104" s="48"/>
      <c r="X3104" s="48"/>
      <c r="Y3104" s="48"/>
      <c r="Z3104" s="48"/>
    </row>
    <row r="3105" spans="2:26" x14ac:dyDescent="0.2">
      <c r="B3105" s="48"/>
      <c r="C3105" s="48"/>
      <c r="D3105" s="48"/>
      <c r="E3105" s="48"/>
      <c r="F3105" s="48"/>
      <c r="G3105" s="48"/>
      <c r="H3105" s="48"/>
      <c r="I3105" s="48"/>
      <c r="J3105" s="48"/>
      <c r="K3105" s="48"/>
      <c r="L3105" s="50"/>
      <c r="M3105" s="50"/>
      <c r="N3105" s="48"/>
      <c r="O3105" s="48"/>
      <c r="P3105" s="48"/>
      <c r="Q3105" s="48"/>
      <c r="R3105" s="48"/>
      <c r="S3105" s="49"/>
      <c r="T3105" s="49"/>
      <c r="U3105" s="49"/>
      <c r="V3105" s="48"/>
      <c r="W3105" s="48"/>
      <c r="X3105" s="48"/>
      <c r="Y3105" s="48"/>
      <c r="Z3105" s="48"/>
    </row>
    <row r="3106" spans="2:26" x14ac:dyDescent="0.2">
      <c r="B3106" s="48"/>
      <c r="C3106" s="48"/>
      <c r="D3106" s="48"/>
      <c r="E3106" s="48"/>
      <c r="F3106" s="48"/>
      <c r="G3106" s="48"/>
      <c r="H3106" s="48"/>
      <c r="I3106" s="48"/>
      <c r="J3106" s="48"/>
      <c r="K3106" s="48"/>
      <c r="L3106" s="50"/>
      <c r="M3106" s="50"/>
      <c r="N3106" s="48"/>
      <c r="O3106" s="48"/>
      <c r="P3106" s="48"/>
      <c r="Q3106" s="48"/>
      <c r="R3106" s="48"/>
      <c r="S3106" s="49"/>
      <c r="T3106" s="49"/>
      <c r="U3106" s="49"/>
      <c r="V3106" s="48"/>
      <c r="W3106" s="48"/>
      <c r="X3106" s="48"/>
      <c r="Y3106" s="48"/>
      <c r="Z3106" s="48"/>
    </row>
    <row r="3107" spans="2:26" x14ac:dyDescent="0.2">
      <c r="B3107" s="48"/>
      <c r="C3107" s="48"/>
      <c r="D3107" s="48"/>
      <c r="E3107" s="48"/>
      <c r="F3107" s="48"/>
      <c r="G3107" s="48"/>
      <c r="H3107" s="48"/>
      <c r="I3107" s="48"/>
      <c r="J3107" s="48"/>
      <c r="K3107" s="48"/>
      <c r="L3107" s="50"/>
      <c r="M3107" s="50"/>
      <c r="N3107" s="48"/>
      <c r="O3107" s="48"/>
      <c r="P3107" s="48"/>
      <c r="Q3107" s="48"/>
      <c r="R3107" s="48"/>
      <c r="S3107" s="49"/>
      <c r="T3107" s="49"/>
      <c r="U3107" s="49"/>
      <c r="V3107" s="48"/>
      <c r="W3107" s="48"/>
      <c r="X3107" s="48"/>
      <c r="Y3107" s="48"/>
      <c r="Z3107" s="48"/>
    </row>
    <row r="3108" spans="2:26" x14ac:dyDescent="0.2">
      <c r="B3108" s="48"/>
      <c r="C3108" s="48"/>
      <c r="D3108" s="48"/>
      <c r="E3108" s="48"/>
      <c r="F3108" s="48"/>
      <c r="G3108" s="48"/>
      <c r="H3108" s="48"/>
      <c r="I3108" s="48"/>
      <c r="J3108" s="48"/>
      <c r="K3108" s="48"/>
      <c r="L3108" s="50"/>
      <c r="M3108" s="50"/>
      <c r="N3108" s="48"/>
      <c r="O3108" s="48"/>
      <c r="P3108" s="48"/>
      <c r="Q3108" s="48"/>
      <c r="R3108" s="48"/>
      <c r="S3108" s="49"/>
      <c r="T3108" s="49"/>
      <c r="U3108" s="49"/>
      <c r="V3108" s="48"/>
      <c r="W3108" s="48"/>
      <c r="X3108" s="48"/>
      <c r="Y3108" s="48"/>
      <c r="Z3108" s="48"/>
    </row>
    <row r="3109" spans="2:26" x14ac:dyDescent="0.2">
      <c r="B3109" s="48"/>
      <c r="C3109" s="48"/>
      <c r="D3109" s="48"/>
      <c r="E3109" s="48"/>
      <c r="F3109" s="48"/>
      <c r="G3109" s="48"/>
      <c r="H3109" s="48"/>
      <c r="I3109" s="48"/>
      <c r="J3109" s="48"/>
      <c r="K3109" s="48"/>
      <c r="L3109" s="50"/>
      <c r="M3109" s="50"/>
      <c r="N3109" s="48"/>
      <c r="O3109" s="48"/>
      <c r="P3109" s="48"/>
      <c r="Q3109" s="48"/>
      <c r="R3109" s="48"/>
      <c r="S3109" s="49"/>
      <c r="T3109" s="49"/>
      <c r="U3109" s="49"/>
      <c r="V3109" s="48"/>
      <c r="W3109" s="48"/>
      <c r="X3109" s="48"/>
      <c r="Y3109" s="48"/>
      <c r="Z3109" s="48"/>
    </row>
    <row r="3110" spans="2:26" x14ac:dyDescent="0.2">
      <c r="B3110" s="48"/>
      <c r="C3110" s="48"/>
      <c r="D3110" s="48"/>
      <c r="E3110" s="48"/>
      <c r="F3110" s="48"/>
      <c r="G3110" s="48"/>
      <c r="H3110" s="48"/>
      <c r="I3110" s="48"/>
      <c r="J3110" s="48"/>
      <c r="K3110" s="48"/>
      <c r="L3110" s="50"/>
      <c r="M3110" s="50"/>
      <c r="N3110" s="48"/>
      <c r="O3110" s="48"/>
      <c r="P3110" s="48"/>
      <c r="Q3110" s="48"/>
      <c r="R3110" s="48"/>
      <c r="S3110" s="49"/>
      <c r="T3110" s="49"/>
      <c r="U3110" s="49"/>
      <c r="V3110" s="48"/>
      <c r="W3110" s="48"/>
      <c r="X3110" s="48"/>
      <c r="Y3110" s="48"/>
      <c r="Z3110" s="48"/>
    </row>
    <row r="3111" spans="2:26" x14ac:dyDescent="0.2">
      <c r="B3111" s="48"/>
      <c r="C3111" s="48"/>
      <c r="D3111" s="48"/>
      <c r="E3111" s="48"/>
      <c r="F3111" s="48"/>
      <c r="G3111" s="48"/>
      <c r="H3111" s="48"/>
      <c r="I3111" s="48"/>
      <c r="J3111" s="48"/>
      <c r="K3111" s="48"/>
      <c r="L3111" s="50"/>
      <c r="M3111" s="50"/>
      <c r="N3111" s="48"/>
      <c r="O3111" s="48"/>
      <c r="P3111" s="48"/>
      <c r="Q3111" s="48"/>
      <c r="R3111" s="48"/>
      <c r="S3111" s="49"/>
      <c r="T3111" s="49"/>
      <c r="U3111" s="49"/>
      <c r="V3111" s="48"/>
      <c r="W3111" s="48"/>
      <c r="X3111" s="48"/>
      <c r="Y3111" s="48"/>
      <c r="Z3111" s="48"/>
    </row>
    <row r="3112" spans="2:26" x14ac:dyDescent="0.2">
      <c r="B3112" s="48"/>
      <c r="C3112" s="48"/>
      <c r="D3112" s="48"/>
      <c r="E3112" s="48"/>
      <c r="F3112" s="48"/>
      <c r="G3112" s="48"/>
      <c r="H3112" s="48"/>
      <c r="I3112" s="48"/>
      <c r="J3112" s="48"/>
      <c r="K3112" s="48"/>
      <c r="L3112" s="50"/>
      <c r="M3112" s="50"/>
      <c r="N3112" s="48"/>
      <c r="O3112" s="48"/>
      <c r="P3112" s="48"/>
      <c r="Q3112" s="48"/>
      <c r="R3112" s="48"/>
      <c r="S3112" s="49"/>
      <c r="T3112" s="49"/>
      <c r="U3112" s="49"/>
      <c r="V3112" s="48"/>
      <c r="W3112" s="48"/>
      <c r="X3112" s="48"/>
      <c r="Y3112" s="48"/>
      <c r="Z3112" s="48"/>
    </row>
    <row r="3113" spans="2:26" x14ac:dyDescent="0.2">
      <c r="B3113" s="48"/>
      <c r="C3113" s="48"/>
      <c r="D3113" s="48"/>
      <c r="E3113" s="48"/>
      <c r="F3113" s="48"/>
      <c r="G3113" s="48"/>
      <c r="H3113" s="48"/>
      <c r="I3113" s="48"/>
      <c r="J3113" s="48"/>
      <c r="K3113" s="48"/>
      <c r="L3113" s="50"/>
      <c r="M3113" s="50"/>
      <c r="N3113" s="48"/>
      <c r="O3113" s="48"/>
      <c r="P3113" s="48"/>
      <c r="Q3113" s="48"/>
      <c r="R3113" s="48"/>
      <c r="S3113" s="49"/>
      <c r="T3113" s="49"/>
      <c r="U3113" s="49"/>
      <c r="V3113" s="48"/>
      <c r="W3113" s="48"/>
      <c r="X3113" s="48"/>
      <c r="Y3113" s="48"/>
      <c r="Z3113" s="48"/>
    </row>
    <row r="3114" spans="2:26" x14ac:dyDescent="0.2">
      <c r="B3114" s="48"/>
      <c r="C3114" s="48"/>
      <c r="D3114" s="48"/>
      <c r="E3114" s="48"/>
      <c r="F3114" s="48"/>
      <c r="G3114" s="48"/>
      <c r="H3114" s="48"/>
      <c r="I3114" s="48"/>
      <c r="J3114" s="48"/>
      <c r="K3114" s="48"/>
      <c r="L3114" s="50"/>
      <c r="M3114" s="50"/>
      <c r="N3114" s="48"/>
      <c r="O3114" s="48"/>
      <c r="P3114" s="48"/>
      <c r="Q3114" s="48"/>
      <c r="R3114" s="48"/>
      <c r="S3114" s="49"/>
      <c r="T3114" s="49"/>
      <c r="U3114" s="49"/>
      <c r="V3114" s="48"/>
      <c r="W3114" s="48"/>
      <c r="X3114" s="48"/>
      <c r="Y3114" s="48"/>
      <c r="Z3114" s="48"/>
    </row>
    <row r="3115" spans="2:26" x14ac:dyDescent="0.2">
      <c r="B3115" s="48"/>
      <c r="C3115" s="48"/>
      <c r="D3115" s="48"/>
      <c r="E3115" s="48"/>
      <c r="F3115" s="48"/>
      <c r="G3115" s="48"/>
      <c r="H3115" s="48"/>
      <c r="I3115" s="48"/>
      <c r="J3115" s="48"/>
      <c r="K3115" s="48"/>
      <c r="L3115" s="50"/>
      <c r="M3115" s="50"/>
      <c r="N3115" s="48"/>
      <c r="O3115" s="48"/>
      <c r="P3115" s="48"/>
      <c r="Q3115" s="48"/>
      <c r="R3115" s="48"/>
      <c r="S3115" s="49"/>
      <c r="T3115" s="49"/>
      <c r="U3115" s="49"/>
      <c r="V3115" s="48"/>
      <c r="W3115" s="48"/>
      <c r="X3115" s="48"/>
      <c r="Y3115" s="48"/>
      <c r="Z3115" s="48"/>
    </row>
    <row r="3116" spans="2:26" x14ac:dyDescent="0.2">
      <c r="B3116" s="48"/>
      <c r="C3116" s="48"/>
      <c r="D3116" s="48"/>
      <c r="E3116" s="48"/>
      <c r="F3116" s="48"/>
      <c r="G3116" s="48"/>
      <c r="H3116" s="48"/>
      <c r="I3116" s="48"/>
      <c r="J3116" s="48"/>
      <c r="K3116" s="48"/>
      <c r="L3116" s="50"/>
      <c r="M3116" s="50"/>
      <c r="N3116" s="48"/>
      <c r="O3116" s="48"/>
      <c r="P3116" s="48"/>
      <c r="Q3116" s="48"/>
      <c r="R3116" s="48"/>
      <c r="S3116" s="49"/>
      <c r="T3116" s="49"/>
      <c r="U3116" s="49"/>
      <c r="V3116" s="48"/>
      <c r="W3116" s="48"/>
      <c r="X3116" s="48"/>
      <c r="Y3116" s="48"/>
      <c r="Z3116" s="48"/>
    </row>
    <row r="3117" spans="2:26" x14ac:dyDescent="0.2">
      <c r="B3117" s="48"/>
      <c r="C3117" s="48"/>
      <c r="D3117" s="48"/>
      <c r="E3117" s="48"/>
      <c r="F3117" s="48"/>
      <c r="G3117" s="48"/>
      <c r="H3117" s="48"/>
      <c r="I3117" s="48"/>
      <c r="J3117" s="48"/>
      <c r="K3117" s="48"/>
      <c r="L3117" s="50"/>
      <c r="M3117" s="50"/>
      <c r="N3117" s="48"/>
      <c r="O3117" s="48"/>
      <c r="P3117" s="48"/>
      <c r="Q3117" s="48"/>
      <c r="R3117" s="48"/>
      <c r="S3117" s="49"/>
      <c r="T3117" s="49"/>
      <c r="U3117" s="49"/>
      <c r="V3117" s="48"/>
      <c r="W3117" s="48"/>
      <c r="X3117" s="48"/>
      <c r="Y3117" s="48"/>
      <c r="Z3117" s="48"/>
    </row>
    <row r="3118" spans="2:26" x14ac:dyDescent="0.2">
      <c r="B3118" s="48"/>
      <c r="C3118" s="48"/>
      <c r="D3118" s="48"/>
      <c r="E3118" s="48"/>
      <c r="F3118" s="48"/>
      <c r="G3118" s="48"/>
      <c r="H3118" s="48"/>
      <c r="I3118" s="48"/>
      <c r="J3118" s="48"/>
      <c r="K3118" s="48"/>
      <c r="L3118" s="50"/>
      <c r="M3118" s="50"/>
      <c r="N3118" s="48"/>
      <c r="O3118" s="48"/>
      <c r="P3118" s="48"/>
      <c r="Q3118" s="48"/>
      <c r="R3118" s="48"/>
      <c r="S3118" s="49"/>
      <c r="T3118" s="49"/>
      <c r="U3118" s="49"/>
      <c r="V3118" s="48"/>
      <c r="W3118" s="48"/>
      <c r="X3118" s="48"/>
      <c r="Y3118" s="48"/>
      <c r="Z3118" s="48"/>
    </row>
    <row r="3119" spans="2:26" x14ac:dyDescent="0.2">
      <c r="B3119" s="48"/>
      <c r="C3119" s="48"/>
      <c r="D3119" s="48"/>
      <c r="E3119" s="48"/>
      <c r="F3119" s="48"/>
      <c r="G3119" s="48"/>
      <c r="H3119" s="48"/>
      <c r="I3119" s="48"/>
      <c r="J3119" s="48"/>
      <c r="K3119" s="48"/>
      <c r="L3119" s="50"/>
      <c r="M3119" s="50"/>
      <c r="N3119" s="48"/>
      <c r="O3119" s="48"/>
      <c r="P3119" s="48"/>
      <c r="Q3119" s="48"/>
      <c r="R3119" s="48"/>
      <c r="S3119" s="49"/>
      <c r="T3119" s="49"/>
      <c r="U3119" s="49"/>
      <c r="V3119" s="48"/>
      <c r="W3119" s="48"/>
      <c r="X3119" s="48"/>
      <c r="Y3119" s="48"/>
      <c r="Z3119" s="48"/>
    </row>
    <row r="3120" spans="2:26" x14ac:dyDescent="0.2">
      <c r="B3120" s="48"/>
      <c r="C3120" s="48"/>
      <c r="D3120" s="48"/>
      <c r="E3120" s="48"/>
      <c r="F3120" s="48"/>
      <c r="G3120" s="48"/>
      <c r="H3120" s="48"/>
      <c r="I3120" s="48"/>
      <c r="J3120" s="48"/>
      <c r="K3120" s="48"/>
      <c r="L3120" s="50"/>
      <c r="M3120" s="50"/>
      <c r="N3120" s="48"/>
      <c r="O3120" s="48"/>
      <c r="P3120" s="48"/>
      <c r="Q3120" s="48"/>
      <c r="R3120" s="48"/>
      <c r="S3120" s="49"/>
      <c r="T3120" s="49"/>
      <c r="U3120" s="49"/>
      <c r="V3120" s="48"/>
      <c r="W3120" s="48"/>
      <c r="X3120" s="48"/>
      <c r="Y3120" s="48"/>
      <c r="Z3120" s="48"/>
    </row>
    <row r="3121" spans="2:26" x14ac:dyDescent="0.2">
      <c r="B3121" s="48"/>
      <c r="C3121" s="48"/>
      <c r="D3121" s="48"/>
      <c r="E3121" s="48"/>
      <c r="F3121" s="48"/>
      <c r="G3121" s="48"/>
      <c r="H3121" s="48"/>
      <c r="I3121" s="48"/>
      <c r="J3121" s="48"/>
      <c r="K3121" s="48"/>
      <c r="L3121" s="50"/>
      <c r="M3121" s="50"/>
      <c r="N3121" s="48"/>
      <c r="O3121" s="48"/>
      <c r="P3121" s="48"/>
      <c r="Q3121" s="48"/>
      <c r="R3121" s="48"/>
      <c r="S3121" s="49"/>
      <c r="T3121" s="49"/>
      <c r="U3121" s="49"/>
      <c r="V3121" s="48"/>
      <c r="W3121" s="48"/>
      <c r="X3121" s="48"/>
      <c r="Y3121" s="48"/>
      <c r="Z3121" s="48"/>
    </row>
    <row r="3122" spans="2:26" x14ac:dyDescent="0.2">
      <c r="B3122" s="48"/>
      <c r="C3122" s="48"/>
      <c r="D3122" s="48"/>
      <c r="E3122" s="48"/>
      <c r="F3122" s="48"/>
      <c r="G3122" s="48"/>
      <c r="H3122" s="48"/>
      <c r="I3122" s="48"/>
      <c r="J3122" s="48"/>
      <c r="K3122" s="48"/>
      <c r="L3122" s="50"/>
      <c r="M3122" s="50"/>
      <c r="N3122" s="48"/>
      <c r="O3122" s="48"/>
      <c r="P3122" s="48"/>
      <c r="Q3122" s="48"/>
      <c r="R3122" s="48"/>
      <c r="S3122" s="49"/>
      <c r="T3122" s="49"/>
      <c r="U3122" s="49"/>
      <c r="V3122" s="48"/>
      <c r="W3122" s="48"/>
      <c r="X3122" s="48"/>
      <c r="Y3122" s="48"/>
      <c r="Z3122" s="48"/>
    </row>
    <row r="3123" spans="2:26" x14ac:dyDescent="0.2">
      <c r="B3123" s="48"/>
      <c r="C3123" s="48"/>
      <c r="D3123" s="48"/>
      <c r="E3123" s="48"/>
      <c r="F3123" s="48"/>
      <c r="G3123" s="48"/>
      <c r="H3123" s="48"/>
      <c r="I3123" s="48"/>
      <c r="J3123" s="48"/>
      <c r="K3123" s="48"/>
      <c r="L3123" s="50"/>
      <c r="M3123" s="50"/>
      <c r="N3123" s="48"/>
      <c r="O3123" s="48"/>
      <c r="P3123" s="48"/>
      <c r="Q3123" s="48"/>
      <c r="R3123" s="48"/>
      <c r="S3123" s="49"/>
      <c r="T3123" s="49"/>
      <c r="U3123" s="49"/>
      <c r="V3123" s="48"/>
      <c r="W3123" s="48"/>
      <c r="X3123" s="48"/>
      <c r="Y3123" s="48"/>
      <c r="Z3123" s="48"/>
    </row>
    <row r="3124" spans="2:26" x14ac:dyDescent="0.2">
      <c r="B3124" s="48"/>
      <c r="C3124" s="48"/>
      <c r="D3124" s="48"/>
      <c r="E3124" s="48"/>
      <c r="F3124" s="48"/>
      <c r="G3124" s="48"/>
      <c r="H3124" s="48"/>
      <c r="I3124" s="48"/>
      <c r="J3124" s="48"/>
      <c r="K3124" s="48"/>
      <c r="L3124" s="50"/>
      <c r="M3124" s="50"/>
      <c r="N3124" s="48"/>
      <c r="O3124" s="48"/>
      <c r="P3124" s="48"/>
      <c r="Q3124" s="48"/>
      <c r="R3124" s="48"/>
      <c r="S3124" s="49"/>
      <c r="T3124" s="49"/>
      <c r="U3124" s="49"/>
      <c r="V3124" s="48"/>
      <c r="W3124" s="48"/>
      <c r="X3124" s="48"/>
      <c r="Y3124" s="48"/>
      <c r="Z3124" s="48"/>
    </row>
    <row r="3125" spans="2:26" x14ac:dyDescent="0.2">
      <c r="B3125" s="48"/>
      <c r="C3125" s="48"/>
      <c r="D3125" s="48"/>
      <c r="E3125" s="48"/>
      <c r="F3125" s="48"/>
      <c r="G3125" s="48"/>
      <c r="H3125" s="48"/>
      <c r="I3125" s="48"/>
      <c r="J3125" s="48"/>
      <c r="K3125" s="48"/>
      <c r="L3125" s="50"/>
      <c r="M3125" s="50"/>
      <c r="N3125" s="48"/>
      <c r="O3125" s="48"/>
      <c r="P3125" s="48"/>
      <c r="Q3125" s="48"/>
      <c r="R3125" s="48"/>
      <c r="S3125" s="49"/>
      <c r="T3125" s="49"/>
      <c r="U3125" s="49"/>
      <c r="V3125" s="48"/>
      <c r="W3125" s="48"/>
      <c r="X3125" s="48"/>
      <c r="Y3125" s="48"/>
      <c r="Z3125" s="48"/>
    </row>
    <row r="3126" spans="2:26" x14ac:dyDescent="0.2">
      <c r="B3126" s="48"/>
      <c r="C3126" s="48"/>
      <c r="D3126" s="48"/>
      <c r="E3126" s="48"/>
      <c r="F3126" s="48"/>
      <c r="G3126" s="48"/>
      <c r="H3126" s="48"/>
      <c r="I3126" s="48"/>
      <c r="J3126" s="48"/>
      <c r="K3126" s="48"/>
      <c r="L3126" s="50"/>
      <c r="M3126" s="50"/>
      <c r="N3126" s="48"/>
      <c r="O3126" s="48"/>
      <c r="P3126" s="48"/>
      <c r="Q3126" s="48"/>
      <c r="R3126" s="48"/>
      <c r="S3126" s="49"/>
      <c r="T3126" s="49"/>
      <c r="U3126" s="49"/>
      <c r="V3126" s="48"/>
      <c r="W3126" s="48"/>
      <c r="X3126" s="48"/>
      <c r="Y3126" s="48"/>
      <c r="Z3126" s="48"/>
    </row>
    <row r="3127" spans="2:26" x14ac:dyDescent="0.2">
      <c r="B3127" s="48"/>
      <c r="C3127" s="48"/>
      <c r="D3127" s="48"/>
      <c r="E3127" s="48"/>
      <c r="F3127" s="48"/>
      <c r="G3127" s="48"/>
      <c r="H3127" s="48"/>
      <c r="I3127" s="48"/>
      <c r="J3127" s="48"/>
      <c r="K3127" s="48"/>
      <c r="L3127" s="50"/>
      <c r="M3127" s="50"/>
      <c r="N3127" s="48"/>
      <c r="O3127" s="48"/>
      <c r="P3127" s="48"/>
      <c r="Q3127" s="48"/>
      <c r="R3127" s="48"/>
      <c r="S3127" s="49"/>
      <c r="T3127" s="49"/>
      <c r="U3127" s="49"/>
      <c r="V3127" s="48"/>
      <c r="W3127" s="48"/>
      <c r="X3127" s="48"/>
      <c r="Y3127" s="48"/>
      <c r="Z3127" s="48"/>
    </row>
    <row r="3128" spans="2:26" x14ac:dyDescent="0.2">
      <c r="B3128" s="48"/>
      <c r="C3128" s="48"/>
      <c r="D3128" s="48"/>
      <c r="E3128" s="48"/>
      <c r="F3128" s="48"/>
      <c r="G3128" s="48"/>
      <c r="H3128" s="48"/>
      <c r="I3128" s="48"/>
      <c r="J3128" s="48"/>
      <c r="K3128" s="48"/>
      <c r="L3128" s="50"/>
      <c r="M3128" s="50"/>
      <c r="N3128" s="48"/>
      <c r="O3128" s="48"/>
      <c r="P3128" s="48"/>
      <c r="Q3128" s="48"/>
      <c r="R3128" s="48"/>
      <c r="S3128" s="49"/>
      <c r="T3128" s="49"/>
      <c r="U3128" s="49"/>
      <c r="V3128" s="48"/>
      <c r="W3128" s="48"/>
      <c r="X3128" s="48"/>
      <c r="Y3128" s="48"/>
      <c r="Z3128" s="48"/>
    </row>
    <row r="3129" spans="2:26" x14ac:dyDescent="0.2">
      <c r="B3129" s="48"/>
      <c r="C3129" s="48"/>
      <c r="D3129" s="48"/>
      <c r="E3129" s="48"/>
      <c r="F3129" s="48"/>
      <c r="G3129" s="48"/>
      <c r="H3129" s="48"/>
      <c r="I3129" s="48"/>
      <c r="J3129" s="48"/>
      <c r="K3129" s="48"/>
      <c r="L3129" s="50"/>
      <c r="M3129" s="50"/>
      <c r="N3129" s="48"/>
      <c r="O3129" s="48"/>
      <c r="P3129" s="48"/>
      <c r="Q3129" s="48"/>
      <c r="R3129" s="48"/>
      <c r="S3129" s="49"/>
      <c r="T3129" s="49"/>
      <c r="U3129" s="49"/>
      <c r="V3129" s="48"/>
      <c r="W3129" s="48"/>
      <c r="X3129" s="48"/>
      <c r="Y3129" s="48"/>
      <c r="Z3129" s="48"/>
    </row>
    <row r="3130" spans="2:26" x14ac:dyDescent="0.2">
      <c r="B3130" s="48"/>
      <c r="C3130" s="48"/>
      <c r="D3130" s="48"/>
      <c r="E3130" s="48"/>
      <c r="F3130" s="48"/>
      <c r="G3130" s="48"/>
      <c r="H3130" s="48"/>
      <c r="I3130" s="48"/>
      <c r="J3130" s="48"/>
      <c r="K3130" s="48"/>
      <c r="L3130" s="50"/>
      <c r="M3130" s="50"/>
      <c r="N3130" s="48"/>
      <c r="O3130" s="48"/>
      <c r="P3130" s="48"/>
      <c r="Q3130" s="48"/>
      <c r="R3130" s="48"/>
      <c r="S3130" s="49"/>
      <c r="T3130" s="49"/>
      <c r="U3130" s="49"/>
      <c r="V3130" s="48"/>
      <c r="W3130" s="48"/>
      <c r="X3130" s="48"/>
      <c r="Y3130" s="48"/>
      <c r="Z3130" s="48"/>
    </row>
    <row r="3131" spans="2:26" x14ac:dyDescent="0.2">
      <c r="B3131" s="48"/>
      <c r="C3131" s="48"/>
      <c r="D3131" s="48"/>
      <c r="E3131" s="48"/>
      <c r="F3131" s="48"/>
      <c r="G3131" s="48"/>
      <c r="H3131" s="48"/>
      <c r="I3131" s="48"/>
      <c r="J3131" s="48"/>
      <c r="K3131" s="48"/>
      <c r="L3131" s="50"/>
      <c r="M3131" s="50"/>
      <c r="N3131" s="48"/>
      <c r="O3131" s="48"/>
      <c r="P3131" s="48"/>
      <c r="Q3131" s="48"/>
      <c r="R3131" s="48"/>
      <c r="S3131" s="49"/>
      <c r="T3131" s="49"/>
      <c r="U3131" s="49"/>
      <c r="V3131" s="48"/>
      <c r="W3131" s="48"/>
      <c r="X3131" s="48"/>
      <c r="Y3131" s="48"/>
      <c r="Z3131" s="48"/>
    </row>
    <row r="3132" spans="2:26" x14ac:dyDescent="0.2">
      <c r="B3132" s="48"/>
      <c r="C3132" s="48"/>
      <c r="D3132" s="48"/>
      <c r="E3132" s="48"/>
      <c r="F3132" s="48"/>
      <c r="G3132" s="48"/>
      <c r="H3132" s="48"/>
      <c r="I3132" s="48"/>
      <c r="J3132" s="48"/>
      <c r="K3132" s="48"/>
      <c r="L3132" s="50"/>
      <c r="M3132" s="50"/>
      <c r="N3132" s="48"/>
      <c r="O3132" s="48"/>
      <c r="P3132" s="48"/>
      <c r="Q3132" s="48"/>
      <c r="R3132" s="48"/>
      <c r="S3132" s="49"/>
      <c r="T3132" s="49"/>
      <c r="U3132" s="49"/>
      <c r="V3132" s="48"/>
      <c r="W3132" s="48"/>
      <c r="X3132" s="48"/>
      <c r="Y3132" s="48"/>
      <c r="Z3132" s="48"/>
    </row>
    <row r="3133" spans="2:26" x14ac:dyDescent="0.2">
      <c r="B3133" s="48"/>
      <c r="C3133" s="48"/>
      <c r="D3133" s="48"/>
      <c r="E3133" s="48"/>
      <c r="F3133" s="48"/>
      <c r="G3133" s="48"/>
      <c r="H3133" s="48"/>
      <c r="I3133" s="48"/>
      <c r="J3133" s="48"/>
      <c r="K3133" s="48"/>
      <c r="L3133" s="50"/>
      <c r="M3133" s="50"/>
      <c r="N3133" s="48"/>
      <c r="O3133" s="48"/>
      <c r="P3133" s="48"/>
      <c r="Q3133" s="48"/>
      <c r="R3133" s="48"/>
      <c r="S3133" s="49"/>
      <c r="T3133" s="49"/>
      <c r="U3133" s="49"/>
      <c r="V3133" s="48"/>
      <c r="W3133" s="48"/>
      <c r="X3133" s="48"/>
      <c r="Y3133" s="48"/>
      <c r="Z3133" s="48"/>
    </row>
    <row r="3134" spans="2:26" x14ac:dyDescent="0.2">
      <c r="B3134" s="48"/>
      <c r="C3134" s="48"/>
      <c r="D3134" s="48"/>
      <c r="E3134" s="48"/>
      <c r="F3134" s="48"/>
      <c r="G3134" s="48"/>
      <c r="H3134" s="48"/>
      <c r="I3134" s="48"/>
      <c r="J3134" s="48"/>
      <c r="K3134" s="48"/>
      <c r="L3134" s="50"/>
      <c r="M3134" s="50"/>
      <c r="N3134" s="48"/>
      <c r="O3134" s="48"/>
      <c r="P3134" s="48"/>
      <c r="Q3134" s="48"/>
      <c r="R3134" s="48"/>
      <c r="S3134" s="49"/>
      <c r="T3134" s="49"/>
      <c r="U3134" s="49"/>
      <c r="V3134" s="48"/>
      <c r="W3134" s="48"/>
      <c r="X3134" s="48"/>
      <c r="Y3134" s="48"/>
      <c r="Z3134" s="48"/>
    </row>
    <row r="3135" spans="2:26" x14ac:dyDescent="0.2">
      <c r="B3135" s="48"/>
      <c r="C3135" s="48"/>
      <c r="D3135" s="48"/>
      <c r="E3135" s="48"/>
      <c r="F3135" s="48"/>
      <c r="G3135" s="48"/>
      <c r="H3135" s="48"/>
      <c r="I3135" s="48"/>
      <c r="J3135" s="48"/>
      <c r="K3135" s="48"/>
      <c r="L3135" s="50"/>
      <c r="M3135" s="50"/>
      <c r="N3135" s="48"/>
      <c r="O3135" s="48"/>
      <c r="P3135" s="48"/>
      <c r="Q3135" s="48"/>
      <c r="R3135" s="48"/>
      <c r="S3135" s="49"/>
      <c r="T3135" s="49"/>
      <c r="U3135" s="49"/>
      <c r="V3135" s="48"/>
      <c r="W3135" s="48"/>
      <c r="X3135" s="48"/>
      <c r="Y3135" s="48"/>
      <c r="Z3135" s="48"/>
    </row>
    <row r="3136" spans="2:26" x14ac:dyDescent="0.2">
      <c r="B3136" s="48"/>
      <c r="C3136" s="48"/>
      <c r="D3136" s="48"/>
      <c r="E3136" s="48"/>
      <c r="F3136" s="48"/>
      <c r="G3136" s="48"/>
      <c r="H3136" s="48"/>
      <c r="I3136" s="48"/>
      <c r="J3136" s="48"/>
      <c r="K3136" s="48"/>
      <c r="L3136" s="50"/>
      <c r="M3136" s="50"/>
      <c r="N3136" s="48"/>
      <c r="O3136" s="48"/>
      <c r="P3136" s="48"/>
      <c r="Q3136" s="48"/>
      <c r="R3136" s="48"/>
      <c r="S3136" s="49"/>
      <c r="T3136" s="49"/>
      <c r="U3136" s="49"/>
      <c r="V3136" s="48"/>
      <c r="W3136" s="48"/>
      <c r="X3136" s="48"/>
      <c r="Y3136" s="48"/>
      <c r="Z3136" s="48"/>
    </row>
    <row r="3137" spans="2:26" x14ac:dyDescent="0.2">
      <c r="B3137" s="48"/>
      <c r="C3137" s="48"/>
      <c r="D3137" s="48"/>
      <c r="E3137" s="48"/>
      <c r="F3137" s="48"/>
      <c r="G3137" s="48"/>
      <c r="H3137" s="48"/>
      <c r="I3137" s="48"/>
      <c r="J3137" s="48"/>
      <c r="K3137" s="48"/>
      <c r="L3137" s="50"/>
      <c r="M3137" s="50"/>
      <c r="N3137" s="48"/>
      <c r="O3137" s="48"/>
      <c r="P3137" s="48"/>
      <c r="Q3137" s="48"/>
      <c r="R3137" s="48"/>
      <c r="S3137" s="49"/>
      <c r="T3137" s="49"/>
      <c r="U3137" s="49"/>
      <c r="V3137" s="48"/>
      <c r="W3137" s="48"/>
      <c r="X3137" s="48"/>
      <c r="Y3137" s="48"/>
      <c r="Z3137" s="48"/>
    </row>
    <row r="3138" spans="2:26" x14ac:dyDescent="0.2">
      <c r="B3138" s="48"/>
      <c r="C3138" s="48"/>
      <c r="D3138" s="48"/>
      <c r="E3138" s="48"/>
      <c r="F3138" s="48"/>
      <c r="G3138" s="48"/>
      <c r="H3138" s="48"/>
      <c r="I3138" s="48"/>
      <c r="J3138" s="48"/>
      <c r="K3138" s="48"/>
      <c r="L3138" s="50"/>
      <c r="M3138" s="50"/>
      <c r="N3138" s="48"/>
      <c r="O3138" s="48"/>
      <c r="P3138" s="48"/>
      <c r="Q3138" s="48"/>
      <c r="R3138" s="48"/>
      <c r="S3138" s="49"/>
      <c r="T3138" s="49"/>
      <c r="U3138" s="49"/>
      <c r="V3138" s="48"/>
      <c r="W3138" s="48"/>
      <c r="X3138" s="48"/>
      <c r="Y3138" s="48"/>
      <c r="Z3138" s="48"/>
    </row>
    <row r="3139" spans="2:26" x14ac:dyDescent="0.2">
      <c r="B3139" s="48"/>
      <c r="C3139" s="48"/>
      <c r="D3139" s="48"/>
      <c r="E3139" s="48"/>
      <c r="F3139" s="48"/>
      <c r="G3139" s="48"/>
      <c r="H3139" s="48"/>
      <c r="I3139" s="48"/>
      <c r="J3139" s="48"/>
      <c r="K3139" s="48"/>
      <c r="L3139" s="50"/>
      <c r="M3139" s="50"/>
      <c r="N3139" s="48"/>
      <c r="O3139" s="48"/>
      <c r="P3139" s="48"/>
      <c r="Q3139" s="48"/>
      <c r="R3139" s="48"/>
      <c r="S3139" s="49"/>
      <c r="T3139" s="49"/>
      <c r="U3139" s="49"/>
      <c r="V3139" s="48"/>
      <c r="W3139" s="48"/>
      <c r="X3139" s="48"/>
      <c r="Y3139" s="48"/>
      <c r="Z3139" s="48"/>
    </row>
    <row r="3140" spans="2:26" x14ac:dyDescent="0.2">
      <c r="B3140" s="48"/>
      <c r="C3140" s="48"/>
      <c r="D3140" s="48"/>
      <c r="E3140" s="48"/>
      <c r="F3140" s="48"/>
      <c r="G3140" s="48"/>
      <c r="H3140" s="48"/>
      <c r="I3140" s="48"/>
      <c r="J3140" s="48"/>
      <c r="K3140" s="48"/>
      <c r="L3140" s="50"/>
      <c r="M3140" s="50"/>
      <c r="N3140" s="48"/>
      <c r="O3140" s="48"/>
      <c r="P3140" s="48"/>
      <c r="Q3140" s="48"/>
      <c r="R3140" s="48"/>
      <c r="S3140" s="49"/>
      <c r="T3140" s="49"/>
      <c r="U3140" s="49"/>
      <c r="V3140" s="48"/>
      <c r="W3140" s="48"/>
      <c r="X3140" s="48"/>
      <c r="Y3140" s="48"/>
      <c r="Z3140" s="48"/>
    </row>
    <row r="3141" spans="2:26" x14ac:dyDescent="0.2">
      <c r="B3141" s="48"/>
      <c r="C3141" s="48"/>
      <c r="D3141" s="48"/>
      <c r="E3141" s="48"/>
      <c r="F3141" s="48"/>
      <c r="G3141" s="48"/>
      <c r="H3141" s="48"/>
      <c r="I3141" s="48"/>
      <c r="J3141" s="48"/>
      <c r="K3141" s="48"/>
      <c r="L3141" s="50"/>
      <c r="M3141" s="50"/>
      <c r="N3141" s="48"/>
      <c r="O3141" s="48"/>
      <c r="P3141" s="48"/>
      <c r="Q3141" s="48"/>
      <c r="R3141" s="48"/>
      <c r="S3141" s="49"/>
      <c r="T3141" s="49"/>
      <c r="U3141" s="49"/>
      <c r="V3141" s="48"/>
      <c r="W3141" s="48"/>
      <c r="X3141" s="48"/>
      <c r="Y3141" s="48"/>
      <c r="Z3141" s="48"/>
    </row>
    <row r="3142" spans="2:26" x14ac:dyDescent="0.2">
      <c r="B3142" s="48"/>
      <c r="C3142" s="48"/>
      <c r="D3142" s="48"/>
      <c r="E3142" s="48"/>
      <c r="F3142" s="48"/>
      <c r="G3142" s="48"/>
      <c r="H3142" s="48"/>
      <c r="I3142" s="48"/>
      <c r="J3142" s="48"/>
      <c r="K3142" s="48"/>
      <c r="L3142" s="50"/>
      <c r="M3142" s="50"/>
      <c r="N3142" s="48"/>
      <c r="O3142" s="48"/>
      <c r="P3142" s="48"/>
      <c r="Q3142" s="48"/>
      <c r="R3142" s="48"/>
      <c r="S3142" s="49"/>
      <c r="T3142" s="49"/>
      <c r="U3142" s="49"/>
      <c r="V3142" s="48"/>
      <c r="W3142" s="48"/>
      <c r="X3142" s="48"/>
      <c r="Y3142" s="48"/>
      <c r="Z3142" s="48"/>
    </row>
    <row r="3143" spans="2:26" x14ac:dyDescent="0.2">
      <c r="B3143" s="48"/>
      <c r="C3143" s="48"/>
      <c r="D3143" s="48"/>
      <c r="E3143" s="48"/>
      <c r="F3143" s="48"/>
      <c r="G3143" s="48"/>
      <c r="H3143" s="48"/>
      <c r="I3143" s="48"/>
      <c r="J3143" s="48"/>
      <c r="K3143" s="48"/>
      <c r="L3143" s="50"/>
      <c r="M3143" s="50"/>
      <c r="N3143" s="48"/>
      <c r="O3143" s="48"/>
      <c r="P3143" s="48"/>
      <c r="Q3143" s="48"/>
      <c r="R3143" s="48"/>
      <c r="S3143" s="49"/>
      <c r="T3143" s="49"/>
      <c r="U3143" s="49"/>
      <c r="V3143" s="48"/>
      <c r="W3143" s="48"/>
      <c r="X3143" s="48"/>
      <c r="Y3143" s="48"/>
      <c r="Z3143" s="48"/>
    </row>
    <row r="3144" spans="2:26" x14ac:dyDescent="0.2">
      <c r="B3144" s="48"/>
      <c r="C3144" s="48"/>
      <c r="D3144" s="48"/>
      <c r="E3144" s="48"/>
      <c r="F3144" s="48"/>
      <c r="G3144" s="48"/>
      <c r="H3144" s="48"/>
      <c r="I3144" s="48"/>
      <c r="J3144" s="48"/>
      <c r="K3144" s="48"/>
      <c r="L3144" s="50"/>
      <c r="M3144" s="50"/>
      <c r="N3144" s="48"/>
      <c r="O3144" s="48"/>
      <c r="P3144" s="48"/>
      <c r="Q3144" s="48"/>
      <c r="R3144" s="48"/>
      <c r="S3144" s="49"/>
      <c r="T3144" s="49"/>
      <c r="U3144" s="49"/>
      <c r="V3144" s="48"/>
      <c r="W3144" s="48"/>
      <c r="X3144" s="48"/>
      <c r="Y3144" s="48"/>
      <c r="Z3144" s="48"/>
    </row>
    <row r="3145" spans="2:26" x14ac:dyDescent="0.2">
      <c r="B3145" s="48"/>
      <c r="C3145" s="48"/>
      <c r="D3145" s="48"/>
      <c r="E3145" s="48"/>
      <c r="F3145" s="48"/>
      <c r="G3145" s="48"/>
      <c r="H3145" s="48"/>
      <c r="I3145" s="48"/>
      <c r="J3145" s="48"/>
      <c r="K3145" s="48"/>
      <c r="L3145" s="50"/>
      <c r="M3145" s="50"/>
      <c r="N3145" s="48"/>
      <c r="O3145" s="48"/>
      <c r="P3145" s="48"/>
      <c r="Q3145" s="48"/>
      <c r="R3145" s="48"/>
      <c r="S3145" s="49"/>
      <c r="T3145" s="49"/>
      <c r="U3145" s="49"/>
      <c r="V3145" s="48"/>
      <c r="W3145" s="48"/>
      <c r="X3145" s="48"/>
      <c r="Y3145" s="48"/>
      <c r="Z3145" s="48"/>
    </row>
    <row r="3146" spans="2:26" x14ac:dyDescent="0.2">
      <c r="B3146" s="48"/>
      <c r="C3146" s="48"/>
      <c r="D3146" s="48"/>
      <c r="E3146" s="48"/>
      <c r="F3146" s="48"/>
      <c r="G3146" s="48"/>
      <c r="H3146" s="48"/>
      <c r="I3146" s="48"/>
      <c r="J3146" s="48"/>
      <c r="K3146" s="48"/>
      <c r="L3146" s="50"/>
      <c r="M3146" s="50"/>
      <c r="N3146" s="48"/>
      <c r="O3146" s="48"/>
      <c r="P3146" s="48"/>
      <c r="Q3146" s="48"/>
      <c r="R3146" s="48"/>
      <c r="S3146" s="49"/>
      <c r="T3146" s="49"/>
      <c r="U3146" s="49"/>
      <c r="V3146" s="48"/>
      <c r="W3146" s="48"/>
      <c r="X3146" s="48"/>
      <c r="Y3146" s="48"/>
      <c r="Z3146" s="48"/>
    </row>
    <row r="3147" spans="2:26" x14ac:dyDescent="0.2">
      <c r="B3147" s="48"/>
      <c r="C3147" s="48"/>
      <c r="D3147" s="48"/>
      <c r="E3147" s="48"/>
      <c r="F3147" s="48"/>
      <c r="G3147" s="48"/>
      <c r="H3147" s="48"/>
      <c r="I3147" s="48"/>
      <c r="J3147" s="48"/>
      <c r="K3147" s="48"/>
      <c r="L3147" s="50"/>
      <c r="M3147" s="50"/>
      <c r="N3147" s="48"/>
      <c r="O3147" s="48"/>
      <c r="P3147" s="48"/>
      <c r="Q3147" s="48"/>
      <c r="R3147" s="48"/>
      <c r="S3147" s="49"/>
      <c r="T3147" s="49"/>
      <c r="U3147" s="49"/>
      <c r="V3147" s="48"/>
      <c r="W3147" s="48"/>
      <c r="X3147" s="48"/>
      <c r="Y3147" s="48"/>
      <c r="Z3147" s="48"/>
    </row>
    <row r="3148" spans="2:26" x14ac:dyDescent="0.2">
      <c r="B3148" s="48"/>
      <c r="C3148" s="48"/>
      <c r="D3148" s="48"/>
      <c r="E3148" s="48"/>
      <c r="F3148" s="48"/>
      <c r="G3148" s="48"/>
      <c r="H3148" s="48"/>
      <c r="I3148" s="48"/>
      <c r="J3148" s="48"/>
      <c r="K3148" s="48"/>
      <c r="L3148" s="50"/>
      <c r="M3148" s="50"/>
      <c r="N3148" s="48"/>
      <c r="O3148" s="48"/>
      <c r="P3148" s="48"/>
      <c r="Q3148" s="48"/>
      <c r="R3148" s="48"/>
      <c r="S3148" s="49"/>
      <c r="T3148" s="49"/>
      <c r="U3148" s="49"/>
      <c r="V3148" s="48"/>
      <c r="W3148" s="48"/>
      <c r="X3148" s="48"/>
      <c r="Y3148" s="48"/>
      <c r="Z3148" s="48"/>
    </row>
    <row r="3149" spans="2:26" x14ac:dyDescent="0.2">
      <c r="B3149" s="48"/>
      <c r="C3149" s="48"/>
      <c r="D3149" s="48"/>
      <c r="E3149" s="48"/>
      <c r="F3149" s="48"/>
      <c r="G3149" s="48"/>
      <c r="H3149" s="48"/>
      <c r="I3149" s="48"/>
      <c r="J3149" s="48"/>
      <c r="K3149" s="48"/>
      <c r="L3149" s="50"/>
      <c r="M3149" s="50"/>
      <c r="N3149" s="48"/>
      <c r="O3149" s="48"/>
      <c r="P3149" s="48"/>
      <c r="Q3149" s="48"/>
      <c r="R3149" s="48"/>
      <c r="S3149" s="49"/>
      <c r="T3149" s="49"/>
      <c r="U3149" s="49"/>
      <c r="V3149" s="48"/>
      <c r="W3149" s="48"/>
      <c r="X3149" s="48"/>
      <c r="Y3149" s="48"/>
      <c r="Z3149" s="48"/>
    </row>
    <row r="3150" spans="2:26" x14ac:dyDescent="0.2">
      <c r="B3150" s="48"/>
      <c r="C3150" s="48"/>
      <c r="D3150" s="48"/>
      <c r="E3150" s="48"/>
      <c r="F3150" s="48"/>
      <c r="G3150" s="48"/>
      <c r="H3150" s="48"/>
      <c r="I3150" s="48"/>
      <c r="J3150" s="48"/>
      <c r="K3150" s="48"/>
      <c r="L3150" s="50"/>
      <c r="M3150" s="50"/>
      <c r="N3150" s="48"/>
      <c r="O3150" s="48"/>
      <c r="P3150" s="48"/>
      <c r="Q3150" s="48"/>
      <c r="R3150" s="48"/>
      <c r="S3150" s="49"/>
      <c r="T3150" s="49"/>
      <c r="U3150" s="49"/>
      <c r="V3150" s="48"/>
      <c r="W3150" s="48"/>
      <c r="X3150" s="48"/>
      <c r="Y3150" s="48"/>
      <c r="Z3150" s="48"/>
    </row>
    <row r="3151" spans="2:26" x14ac:dyDescent="0.2">
      <c r="B3151" s="48"/>
      <c r="C3151" s="48"/>
      <c r="D3151" s="48"/>
      <c r="E3151" s="48"/>
      <c r="F3151" s="48"/>
      <c r="G3151" s="48"/>
      <c r="H3151" s="48"/>
      <c r="I3151" s="48"/>
      <c r="J3151" s="48"/>
      <c r="K3151" s="48"/>
      <c r="L3151" s="50"/>
      <c r="M3151" s="50"/>
      <c r="N3151" s="48"/>
      <c r="O3151" s="48"/>
      <c r="P3151" s="48"/>
      <c r="Q3151" s="48"/>
      <c r="R3151" s="48"/>
      <c r="S3151" s="49"/>
      <c r="T3151" s="49"/>
      <c r="U3151" s="49"/>
      <c r="V3151" s="48"/>
      <c r="W3151" s="48"/>
      <c r="X3151" s="48"/>
      <c r="Y3151" s="48"/>
      <c r="Z3151" s="48"/>
    </row>
    <row r="3152" spans="2:26" x14ac:dyDescent="0.2">
      <c r="B3152" s="48"/>
      <c r="C3152" s="48"/>
      <c r="D3152" s="48"/>
      <c r="E3152" s="48"/>
      <c r="F3152" s="48"/>
      <c r="G3152" s="48"/>
      <c r="H3152" s="48"/>
      <c r="I3152" s="48"/>
      <c r="J3152" s="48"/>
      <c r="K3152" s="48"/>
      <c r="L3152" s="50"/>
      <c r="M3152" s="50"/>
      <c r="N3152" s="48"/>
      <c r="O3152" s="48"/>
      <c r="P3152" s="48"/>
      <c r="Q3152" s="48"/>
      <c r="R3152" s="48"/>
      <c r="S3152" s="49"/>
      <c r="T3152" s="49"/>
      <c r="U3152" s="49"/>
      <c r="V3152" s="48"/>
      <c r="W3152" s="48"/>
      <c r="X3152" s="48"/>
      <c r="Y3152" s="48"/>
      <c r="Z3152" s="48"/>
    </row>
    <row r="3153" spans="2:26" x14ac:dyDescent="0.2">
      <c r="B3153" s="48"/>
      <c r="C3153" s="48"/>
      <c r="D3153" s="48"/>
      <c r="E3153" s="48"/>
      <c r="F3153" s="48"/>
      <c r="G3153" s="48"/>
      <c r="H3153" s="48"/>
      <c r="I3153" s="48"/>
      <c r="J3153" s="48"/>
      <c r="K3153" s="48"/>
      <c r="L3153" s="50"/>
      <c r="M3153" s="50"/>
      <c r="N3153" s="48"/>
      <c r="O3153" s="48"/>
      <c r="P3153" s="48"/>
      <c r="Q3153" s="48"/>
      <c r="R3153" s="48"/>
      <c r="S3153" s="49"/>
      <c r="T3153" s="49"/>
      <c r="U3153" s="49"/>
      <c r="V3153" s="48"/>
      <c r="W3153" s="48"/>
      <c r="X3153" s="48"/>
      <c r="Y3153" s="48"/>
      <c r="Z3153" s="48"/>
    </row>
    <row r="3154" spans="2:26" x14ac:dyDescent="0.2">
      <c r="B3154" s="48"/>
      <c r="C3154" s="48"/>
      <c r="D3154" s="48"/>
      <c r="E3154" s="48"/>
      <c r="F3154" s="48"/>
      <c r="G3154" s="48"/>
      <c r="H3154" s="48"/>
      <c r="I3154" s="48"/>
      <c r="J3154" s="48"/>
      <c r="K3154" s="48"/>
      <c r="L3154" s="50"/>
      <c r="M3154" s="50"/>
      <c r="N3154" s="48"/>
      <c r="O3154" s="48"/>
      <c r="P3154" s="48"/>
      <c r="Q3154" s="48"/>
      <c r="R3154" s="48"/>
      <c r="S3154" s="49"/>
      <c r="T3154" s="49"/>
      <c r="U3154" s="49"/>
      <c r="V3154" s="48"/>
      <c r="W3154" s="48"/>
      <c r="X3154" s="48"/>
      <c r="Y3154" s="48"/>
      <c r="Z3154" s="48"/>
    </row>
    <row r="3155" spans="2:26" x14ac:dyDescent="0.2">
      <c r="B3155" s="48"/>
      <c r="C3155" s="48"/>
      <c r="D3155" s="48"/>
      <c r="E3155" s="48"/>
      <c r="F3155" s="48"/>
      <c r="G3155" s="48"/>
      <c r="H3155" s="48"/>
      <c r="I3155" s="48"/>
      <c r="J3155" s="48"/>
      <c r="K3155" s="48"/>
      <c r="L3155" s="50"/>
      <c r="M3155" s="50"/>
      <c r="N3155" s="48"/>
      <c r="O3155" s="48"/>
      <c r="P3155" s="48"/>
      <c r="Q3155" s="48"/>
      <c r="R3155" s="48"/>
      <c r="S3155" s="49"/>
      <c r="T3155" s="49"/>
      <c r="U3155" s="49"/>
      <c r="V3155" s="48"/>
      <c r="W3155" s="48"/>
      <c r="X3155" s="48"/>
      <c r="Y3155" s="48"/>
      <c r="Z3155" s="48"/>
    </row>
    <row r="3156" spans="2:26" x14ac:dyDescent="0.2">
      <c r="B3156" s="48"/>
      <c r="C3156" s="48"/>
      <c r="D3156" s="48"/>
      <c r="E3156" s="48"/>
      <c r="F3156" s="48"/>
      <c r="G3156" s="48"/>
      <c r="H3156" s="48"/>
      <c r="I3156" s="48"/>
      <c r="J3156" s="48"/>
      <c r="K3156" s="48"/>
      <c r="L3156" s="50"/>
      <c r="M3156" s="50"/>
      <c r="N3156" s="48"/>
      <c r="O3156" s="48"/>
      <c r="P3156" s="48"/>
      <c r="Q3156" s="48"/>
      <c r="R3156" s="48"/>
      <c r="S3156" s="49"/>
      <c r="T3156" s="49"/>
      <c r="U3156" s="49"/>
      <c r="V3156" s="48"/>
      <c r="W3156" s="48"/>
      <c r="X3156" s="48"/>
      <c r="Y3156" s="48"/>
      <c r="Z3156" s="48"/>
    </row>
    <row r="3157" spans="2:26" x14ac:dyDescent="0.2">
      <c r="B3157" s="48"/>
      <c r="C3157" s="48"/>
      <c r="D3157" s="48"/>
      <c r="E3157" s="48"/>
      <c r="F3157" s="48"/>
      <c r="G3157" s="48"/>
      <c r="H3157" s="48"/>
      <c r="I3157" s="48"/>
      <c r="J3157" s="48"/>
      <c r="K3157" s="48"/>
      <c r="L3157" s="50"/>
      <c r="M3157" s="50"/>
      <c r="N3157" s="48"/>
      <c r="O3157" s="48"/>
      <c r="P3157" s="48"/>
      <c r="Q3157" s="48"/>
      <c r="R3157" s="48"/>
      <c r="S3157" s="49"/>
      <c r="T3157" s="49"/>
      <c r="U3157" s="49"/>
      <c r="V3157" s="48"/>
      <c r="W3157" s="48"/>
      <c r="X3157" s="48"/>
      <c r="Y3157" s="48"/>
      <c r="Z3157" s="48"/>
    </row>
    <row r="3158" spans="2:26" x14ac:dyDescent="0.2">
      <c r="B3158" s="48"/>
      <c r="C3158" s="48"/>
      <c r="D3158" s="48"/>
      <c r="E3158" s="48"/>
      <c r="F3158" s="48"/>
      <c r="G3158" s="48"/>
      <c r="H3158" s="48"/>
      <c r="I3158" s="48"/>
      <c r="J3158" s="48"/>
      <c r="K3158" s="48"/>
      <c r="L3158" s="50"/>
      <c r="M3158" s="50"/>
      <c r="N3158" s="48"/>
      <c r="O3158" s="48"/>
      <c r="P3158" s="48"/>
      <c r="Q3158" s="48"/>
      <c r="R3158" s="48"/>
      <c r="S3158" s="49"/>
      <c r="T3158" s="49"/>
      <c r="U3158" s="49"/>
      <c r="V3158" s="48"/>
      <c r="W3158" s="48"/>
      <c r="X3158" s="48"/>
      <c r="Y3158" s="48"/>
      <c r="Z3158" s="48"/>
    </row>
    <row r="3159" spans="2:26" x14ac:dyDescent="0.2">
      <c r="B3159" s="48"/>
      <c r="C3159" s="48"/>
      <c r="D3159" s="48"/>
      <c r="E3159" s="48"/>
      <c r="F3159" s="48"/>
      <c r="G3159" s="48"/>
      <c r="H3159" s="48"/>
      <c r="I3159" s="48"/>
      <c r="J3159" s="48"/>
      <c r="K3159" s="48"/>
      <c r="L3159" s="50"/>
      <c r="M3159" s="50"/>
      <c r="N3159" s="48"/>
      <c r="O3159" s="48"/>
      <c r="P3159" s="48"/>
      <c r="Q3159" s="48"/>
      <c r="R3159" s="48"/>
      <c r="S3159" s="49"/>
      <c r="T3159" s="49"/>
      <c r="U3159" s="49"/>
      <c r="V3159" s="48"/>
      <c r="W3159" s="48"/>
      <c r="X3159" s="48"/>
      <c r="Y3159" s="48"/>
      <c r="Z3159" s="48"/>
    </row>
    <row r="3160" spans="2:26" x14ac:dyDescent="0.2">
      <c r="B3160" s="48"/>
      <c r="C3160" s="48"/>
      <c r="D3160" s="48"/>
      <c r="E3160" s="48"/>
      <c r="F3160" s="48"/>
      <c r="G3160" s="48"/>
      <c r="H3160" s="48"/>
      <c r="I3160" s="48"/>
      <c r="J3160" s="48"/>
      <c r="K3160" s="48"/>
      <c r="L3160" s="50"/>
      <c r="M3160" s="50"/>
      <c r="N3160" s="48"/>
      <c r="O3160" s="48"/>
      <c r="P3160" s="48"/>
      <c r="Q3160" s="48"/>
      <c r="R3160" s="48"/>
      <c r="S3160" s="49"/>
      <c r="T3160" s="49"/>
      <c r="U3160" s="49"/>
      <c r="V3160" s="48"/>
      <c r="W3160" s="48"/>
      <c r="X3160" s="48"/>
      <c r="Y3160" s="48"/>
      <c r="Z3160" s="48"/>
    </row>
    <row r="3161" spans="2:26" x14ac:dyDescent="0.2">
      <c r="B3161" s="48"/>
      <c r="C3161" s="48"/>
      <c r="D3161" s="48"/>
      <c r="E3161" s="48"/>
      <c r="F3161" s="48"/>
      <c r="G3161" s="48"/>
      <c r="H3161" s="48"/>
      <c r="I3161" s="48"/>
      <c r="J3161" s="48"/>
      <c r="K3161" s="48"/>
      <c r="L3161" s="50"/>
      <c r="M3161" s="50"/>
      <c r="N3161" s="48"/>
      <c r="O3161" s="48"/>
      <c r="P3161" s="48"/>
      <c r="Q3161" s="48"/>
      <c r="R3161" s="48"/>
      <c r="S3161" s="49"/>
      <c r="T3161" s="49"/>
      <c r="U3161" s="49"/>
      <c r="V3161" s="48"/>
      <c r="W3161" s="48"/>
      <c r="X3161" s="48"/>
      <c r="Y3161" s="48"/>
      <c r="Z3161" s="48"/>
    </row>
    <row r="3162" spans="2:26" x14ac:dyDescent="0.2">
      <c r="B3162" s="48"/>
      <c r="C3162" s="48"/>
      <c r="D3162" s="48"/>
      <c r="E3162" s="48"/>
      <c r="F3162" s="48"/>
      <c r="G3162" s="48"/>
      <c r="H3162" s="48"/>
      <c r="I3162" s="48"/>
      <c r="J3162" s="48"/>
      <c r="K3162" s="48"/>
      <c r="L3162" s="50"/>
      <c r="M3162" s="50"/>
      <c r="N3162" s="48"/>
      <c r="O3162" s="48"/>
      <c r="P3162" s="48"/>
      <c r="Q3162" s="48"/>
      <c r="R3162" s="48"/>
      <c r="S3162" s="49"/>
      <c r="T3162" s="49"/>
      <c r="U3162" s="49"/>
      <c r="V3162" s="48"/>
      <c r="W3162" s="48"/>
      <c r="X3162" s="48"/>
      <c r="Y3162" s="48"/>
      <c r="Z3162" s="48"/>
    </row>
    <row r="3163" spans="2:26" x14ac:dyDescent="0.2">
      <c r="B3163" s="48"/>
      <c r="C3163" s="48"/>
      <c r="D3163" s="48"/>
      <c r="E3163" s="48"/>
      <c r="F3163" s="48"/>
      <c r="G3163" s="48"/>
      <c r="H3163" s="48"/>
      <c r="I3163" s="48"/>
      <c r="J3163" s="48"/>
      <c r="K3163" s="48"/>
      <c r="L3163" s="50"/>
      <c r="M3163" s="50"/>
      <c r="N3163" s="48"/>
      <c r="O3163" s="48"/>
      <c r="P3163" s="48"/>
      <c r="Q3163" s="48"/>
      <c r="R3163" s="48"/>
      <c r="S3163" s="49"/>
      <c r="T3163" s="49"/>
      <c r="U3163" s="49"/>
      <c r="V3163" s="48"/>
      <c r="W3163" s="48"/>
      <c r="X3163" s="48"/>
      <c r="Y3163" s="48"/>
      <c r="Z3163" s="48"/>
    </row>
    <row r="3164" spans="2:26" x14ac:dyDescent="0.2">
      <c r="B3164" s="48"/>
      <c r="C3164" s="48"/>
      <c r="D3164" s="48"/>
      <c r="E3164" s="48"/>
      <c r="F3164" s="48"/>
      <c r="G3164" s="48"/>
      <c r="H3164" s="48"/>
      <c r="I3164" s="48"/>
      <c r="J3164" s="48"/>
      <c r="K3164" s="48"/>
      <c r="L3164" s="50"/>
      <c r="M3164" s="50"/>
      <c r="N3164" s="48"/>
      <c r="O3164" s="48"/>
      <c r="P3164" s="48"/>
      <c r="Q3164" s="48"/>
      <c r="R3164" s="48"/>
      <c r="S3164" s="49"/>
      <c r="T3164" s="49"/>
      <c r="U3164" s="49"/>
      <c r="V3164" s="48"/>
      <c r="W3164" s="48"/>
      <c r="X3164" s="48"/>
      <c r="Y3164" s="48"/>
      <c r="Z3164" s="48"/>
    </row>
    <row r="3165" spans="2:26" x14ac:dyDescent="0.2">
      <c r="B3165" s="48"/>
      <c r="C3165" s="48"/>
      <c r="D3165" s="48"/>
      <c r="E3165" s="48"/>
      <c r="F3165" s="48"/>
      <c r="G3165" s="48"/>
      <c r="H3165" s="48"/>
      <c r="I3165" s="48"/>
      <c r="J3165" s="48"/>
      <c r="K3165" s="48"/>
      <c r="L3165" s="50"/>
      <c r="M3165" s="50"/>
      <c r="N3165" s="48"/>
      <c r="O3165" s="48"/>
      <c r="P3165" s="48"/>
      <c r="Q3165" s="48"/>
      <c r="R3165" s="48"/>
      <c r="S3165" s="49"/>
      <c r="T3165" s="49"/>
      <c r="U3165" s="49"/>
      <c r="V3165" s="48"/>
      <c r="W3165" s="48"/>
      <c r="X3165" s="48"/>
      <c r="Y3165" s="48"/>
      <c r="Z3165" s="48"/>
    </row>
    <row r="3166" spans="2:26" x14ac:dyDescent="0.2">
      <c r="B3166" s="48"/>
      <c r="C3166" s="48"/>
      <c r="D3166" s="48"/>
      <c r="E3166" s="48"/>
      <c r="F3166" s="48"/>
      <c r="G3166" s="48"/>
      <c r="H3166" s="48"/>
      <c r="I3166" s="48"/>
      <c r="J3166" s="48"/>
      <c r="K3166" s="48"/>
      <c r="L3166" s="50"/>
      <c r="M3166" s="50"/>
      <c r="N3166" s="48"/>
      <c r="O3166" s="48"/>
      <c r="P3166" s="48"/>
      <c r="Q3166" s="48"/>
      <c r="R3166" s="48"/>
      <c r="S3166" s="49"/>
      <c r="T3166" s="49"/>
      <c r="U3166" s="49"/>
      <c r="V3166" s="48"/>
      <c r="W3166" s="48"/>
      <c r="X3166" s="48"/>
      <c r="Y3166" s="48"/>
      <c r="Z3166" s="48"/>
    </row>
    <row r="3167" spans="2:26" x14ac:dyDescent="0.2">
      <c r="B3167" s="48"/>
      <c r="C3167" s="48"/>
      <c r="D3167" s="48"/>
      <c r="E3167" s="48"/>
      <c r="F3167" s="48"/>
      <c r="G3167" s="48"/>
      <c r="H3167" s="48"/>
      <c r="I3167" s="48"/>
      <c r="J3167" s="48"/>
      <c r="K3167" s="48"/>
      <c r="L3167" s="50"/>
      <c r="M3167" s="50"/>
      <c r="N3167" s="48"/>
      <c r="O3167" s="48"/>
      <c r="P3167" s="48"/>
      <c r="Q3167" s="48"/>
      <c r="R3167" s="48"/>
      <c r="S3167" s="49"/>
      <c r="T3167" s="49"/>
      <c r="U3167" s="49"/>
      <c r="V3167" s="48"/>
      <c r="W3167" s="48"/>
      <c r="X3167" s="48"/>
      <c r="Y3167" s="48"/>
      <c r="Z3167" s="48"/>
    </row>
    <row r="3168" spans="2:26" x14ac:dyDescent="0.2">
      <c r="B3168" s="48"/>
      <c r="C3168" s="48"/>
      <c r="D3168" s="48"/>
      <c r="E3168" s="48"/>
      <c r="F3168" s="48"/>
      <c r="G3168" s="48"/>
      <c r="H3168" s="48"/>
      <c r="I3168" s="48"/>
      <c r="J3168" s="48"/>
      <c r="K3168" s="48"/>
      <c r="L3168" s="50"/>
      <c r="M3168" s="50"/>
      <c r="N3168" s="48"/>
      <c r="O3168" s="48"/>
      <c r="P3168" s="48"/>
      <c r="Q3168" s="48"/>
      <c r="R3168" s="48"/>
      <c r="S3168" s="49"/>
      <c r="T3168" s="49"/>
      <c r="U3168" s="49"/>
      <c r="V3168" s="48"/>
      <c r="W3168" s="48"/>
      <c r="X3168" s="48"/>
      <c r="Y3168" s="48"/>
      <c r="Z3168" s="48"/>
    </row>
    <row r="3169" spans="2:26" x14ac:dyDescent="0.2">
      <c r="B3169" s="48"/>
      <c r="C3169" s="48"/>
      <c r="D3169" s="48"/>
      <c r="E3169" s="48"/>
      <c r="F3169" s="48"/>
      <c r="G3169" s="48"/>
      <c r="H3169" s="48"/>
      <c r="I3169" s="48"/>
      <c r="J3169" s="48"/>
      <c r="K3169" s="48"/>
      <c r="L3169" s="50"/>
      <c r="M3169" s="50"/>
      <c r="N3169" s="48"/>
      <c r="O3169" s="48"/>
      <c r="P3169" s="48"/>
      <c r="Q3169" s="48"/>
      <c r="R3169" s="48"/>
      <c r="S3169" s="49"/>
      <c r="T3169" s="49"/>
      <c r="U3169" s="49"/>
      <c r="V3169" s="48"/>
      <c r="W3169" s="48"/>
      <c r="X3169" s="48"/>
      <c r="Y3169" s="48"/>
      <c r="Z3169" s="48"/>
    </row>
    <row r="3170" spans="2:26" x14ac:dyDescent="0.2">
      <c r="B3170" s="48"/>
      <c r="C3170" s="48"/>
      <c r="D3170" s="48"/>
      <c r="E3170" s="48"/>
      <c r="F3170" s="48"/>
      <c r="G3170" s="48"/>
      <c r="H3170" s="48"/>
      <c r="I3170" s="48"/>
      <c r="J3170" s="48"/>
      <c r="K3170" s="48"/>
      <c r="L3170" s="50"/>
      <c r="M3170" s="50"/>
      <c r="N3170" s="48"/>
      <c r="O3170" s="48"/>
      <c r="P3170" s="48"/>
      <c r="Q3170" s="48"/>
      <c r="R3170" s="48"/>
      <c r="S3170" s="49"/>
      <c r="T3170" s="49"/>
      <c r="U3170" s="49"/>
      <c r="V3170" s="48"/>
      <c r="W3170" s="48"/>
      <c r="X3170" s="48"/>
      <c r="Y3170" s="48"/>
      <c r="Z3170" s="48"/>
    </row>
    <row r="3171" spans="2:26" x14ac:dyDescent="0.2">
      <c r="B3171" s="48"/>
      <c r="C3171" s="48"/>
      <c r="D3171" s="48"/>
      <c r="E3171" s="48"/>
      <c r="F3171" s="48"/>
      <c r="G3171" s="48"/>
      <c r="H3171" s="48"/>
      <c r="I3171" s="48"/>
      <c r="J3171" s="48"/>
      <c r="K3171" s="48"/>
      <c r="L3171" s="50"/>
      <c r="M3171" s="50"/>
      <c r="N3171" s="48"/>
      <c r="O3171" s="48"/>
      <c r="P3171" s="48"/>
      <c r="Q3171" s="48"/>
      <c r="R3171" s="48"/>
      <c r="S3171" s="49"/>
      <c r="T3171" s="49"/>
      <c r="U3171" s="49"/>
      <c r="V3171" s="48"/>
      <c r="W3171" s="48"/>
      <c r="X3171" s="48"/>
      <c r="Y3171" s="48"/>
      <c r="Z3171" s="48"/>
    </row>
    <row r="3172" spans="2:26" x14ac:dyDescent="0.2">
      <c r="B3172" s="48"/>
      <c r="C3172" s="48"/>
      <c r="D3172" s="48"/>
      <c r="E3172" s="48"/>
      <c r="F3172" s="48"/>
      <c r="G3172" s="48"/>
      <c r="H3172" s="48"/>
      <c r="I3172" s="48"/>
      <c r="J3172" s="48"/>
      <c r="K3172" s="48"/>
      <c r="L3172" s="50"/>
      <c r="M3172" s="50"/>
      <c r="N3172" s="48"/>
      <c r="O3172" s="48"/>
      <c r="P3172" s="48"/>
      <c r="Q3172" s="48"/>
      <c r="R3172" s="48"/>
      <c r="S3172" s="49"/>
      <c r="T3172" s="49"/>
      <c r="U3172" s="49"/>
      <c r="V3172" s="48"/>
      <c r="W3172" s="48"/>
      <c r="X3172" s="48"/>
      <c r="Y3172" s="48"/>
      <c r="Z3172" s="48"/>
    </row>
    <row r="3173" spans="2:26" x14ac:dyDescent="0.2">
      <c r="B3173" s="48"/>
      <c r="C3173" s="48"/>
      <c r="D3173" s="48"/>
      <c r="E3173" s="48"/>
      <c r="F3173" s="48"/>
      <c r="G3173" s="48"/>
      <c r="H3173" s="48"/>
      <c r="I3173" s="48"/>
      <c r="J3173" s="48"/>
      <c r="K3173" s="48"/>
      <c r="L3173" s="50"/>
      <c r="M3173" s="50"/>
      <c r="N3173" s="48"/>
      <c r="O3173" s="48"/>
      <c r="P3173" s="48"/>
      <c r="Q3173" s="48"/>
      <c r="R3173" s="48"/>
      <c r="S3173" s="49"/>
      <c r="T3173" s="49"/>
      <c r="U3173" s="49"/>
      <c r="V3173" s="48"/>
      <c r="W3173" s="48"/>
      <c r="X3173" s="48"/>
      <c r="Y3173" s="48"/>
      <c r="Z3173" s="48"/>
    </row>
    <row r="3174" spans="2:26" x14ac:dyDescent="0.2">
      <c r="B3174" s="48"/>
      <c r="C3174" s="48"/>
      <c r="D3174" s="48"/>
      <c r="E3174" s="48"/>
      <c r="F3174" s="48"/>
      <c r="G3174" s="48"/>
      <c r="H3174" s="48"/>
      <c r="I3174" s="48"/>
      <c r="J3174" s="48"/>
      <c r="K3174" s="48"/>
      <c r="L3174" s="50"/>
      <c r="M3174" s="50"/>
      <c r="N3174" s="48"/>
      <c r="O3174" s="48"/>
      <c r="P3174" s="48"/>
      <c r="Q3174" s="48"/>
      <c r="R3174" s="48"/>
      <c r="S3174" s="49"/>
      <c r="T3174" s="49"/>
      <c r="U3174" s="49"/>
      <c r="V3174" s="48"/>
      <c r="W3174" s="48"/>
      <c r="X3174" s="48"/>
      <c r="Y3174" s="48"/>
      <c r="Z3174" s="48"/>
    </row>
    <row r="3175" spans="2:26" x14ac:dyDescent="0.2">
      <c r="B3175" s="48"/>
      <c r="C3175" s="48"/>
      <c r="D3175" s="48"/>
      <c r="E3175" s="48"/>
      <c r="F3175" s="48"/>
      <c r="G3175" s="48"/>
      <c r="H3175" s="48"/>
      <c r="I3175" s="48"/>
      <c r="J3175" s="48"/>
      <c r="K3175" s="48"/>
      <c r="L3175" s="50"/>
      <c r="M3175" s="50"/>
      <c r="N3175" s="48"/>
      <c r="O3175" s="48"/>
      <c r="P3175" s="48"/>
      <c r="Q3175" s="48"/>
      <c r="R3175" s="48"/>
      <c r="S3175" s="49"/>
      <c r="T3175" s="49"/>
      <c r="U3175" s="49"/>
      <c r="V3175" s="48"/>
      <c r="W3175" s="48"/>
      <c r="X3175" s="48"/>
      <c r="Y3175" s="48"/>
      <c r="Z3175" s="48"/>
    </row>
    <row r="3176" spans="2:26" x14ac:dyDescent="0.2">
      <c r="B3176" s="48"/>
      <c r="C3176" s="48"/>
      <c r="D3176" s="48"/>
      <c r="E3176" s="48"/>
      <c r="F3176" s="48"/>
      <c r="G3176" s="48"/>
      <c r="H3176" s="48"/>
      <c r="I3176" s="48"/>
      <c r="J3176" s="48"/>
      <c r="K3176" s="48"/>
      <c r="L3176" s="50"/>
      <c r="M3176" s="50"/>
      <c r="N3176" s="48"/>
      <c r="O3176" s="48"/>
      <c r="P3176" s="48"/>
      <c r="Q3176" s="48"/>
      <c r="R3176" s="48"/>
      <c r="S3176" s="49"/>
      <c r="T3176" s="49"/>
      <c r="U3176" s="49"/>
      <c r="V3176" s="48"/>
      <c r="W3176" s="48"/>
      <c r="X3176" s="48"/>
      <c r="Y3176" s="48"/>
      <c r="Z3176" s="48"/>
    </row>
    <row r="3177" spans="2:26" x14ac:dyDescent="0.2">
      <c r="B3177" s="48"/>
      <c r="C3177" s="48"/>
      <c r="D3177" s="48"/>
      <c r="E3177" s="48"/>
      <c r="F3177" s="48"/>
      <c r="G3177" s="48"/>
      <c r="H3177" s="48"/>
      <c r="I3177" s="48"/>
      <c r="J3177" s="48"/>
      <c r="K3177" s="48"/>
      <c r="L3177" s="50"/>
      <c r="M3177" s="50"/>
      <c r="N3177" s="48"/>
      <c r="O3177" s="48"/>
      <c r="P3177" s="48"/>
      <c r="Q3177" s="48"/>
      <c r="R3177" s="48"/>
      <c r="S3177" s="49"/>
      <c r="T3177" s="49"/>
      <c r="U3177" s="49"/>
      <c r="V3177" s="48"/>
      <c r="W3177" s="48"/>
      <c r="X3177" s="48"/>
      <c r="Y3177" s="48"/>
      <c r="Z3177" s="48"/>
    </row>
    <row r="3178" spans="2:26" x14ac:dyDescent="0.2">
      <c r="B3178" s="48"/>
      <c r="C3178" s="48"/>
      <c r="D3178" s="48"/>
      <c r="E3178" s="48"/>
      <c r="F3178" s="48"/>
      <c r="G3178" s="48"/>
      <c r="H3178" s="48"/>
      <c r="I3178" s="48"/>
      <c r="J3178" s="48"/>
      <c r="K3178" s="48"/>
      <c r="L3178" s="50"/>
      <c r="M3178" s="50"/>
      <c r="N3178" s="48"/>
      <c r="O3178" s="48"/>
      <c r="P3178" s="48"/>
      <c r="Q3178" s="48"/>
      <c r="R3178" s="48"/>
      <c r="S3178" s="49"/>
      <c r="T3178" s="49"/>
      <c r="U3178" s="49"/>
      <c r="V3178" s="48"/>
      <c r="W3178" s="48"/>
      <c r="X3178" s="48"/>
      <c r="Y3178" s="48"/>
      <c r="Z3178" s="48"/>
    </row>
    <row r="3179" spans="2:26" x14ac:dyDescent="0.2">
      <c r="B3179" s="48"/>
      <c r="C3179" s="48"/>
      <c r="D3179" s="48"/>
      <c r="E3179" s="48"/>
      <c r="F3179" s="48"/>
      <c r="G3179" s="48"/>
      <c r="H3179" s="48"/>
      <c r="I3179" s="48"/>
      <c r="J3179" s="48"/>
      <c r="K3179" s="48"/>
      <c r="L3179" s="50"/>
      <c r="M3179" s="50"/>
      <c r="N3179" s="48"/>
      <c r="O3179" s="48"/>
      <c r="P3179" s="48"/>
      <c r="Q3179" s="48"/>
      <c r="R3179" s="48"/>
      <c r="S3179" s="49"/>
      <c r="T3179" s="49"/>
      <c r="U3179" s="49"/>
      <c r="V3179" s="48"/>
      <c r="W3179" s="48"/>
      <c r="X3179" s="48"/>
      <c r="Y3179" s="48"/>
      <c r="Z3179" s="48"/>
    </row>
    <row r="3180" spans="2:26" x14ac:dyDescent="0.2">
      <c r="B3180" s="48"/>
      <c r="C3180" s="48"/>
      <c r="D3180" s="48"/>
      <c r="E3180" s="48"/>
      <c r="F3180" s="48"/>
      <c r="G3180" s="48"/>
      <c r="H3180" s="48"/>
      <c r="I3180" s="48"/>
      <c r="J3180" s="48"/>
      <c r="K3180" s="48"/>
      <c r="L3180" s="50"/>
      <c r="M3180" s="50"/>
      <c r="N3180" s="48"/>
      <c r="O3180" s="48"/>
      <c r="P3180" s="48"/>
      <c r="Q3180" s="48"/>
      <c r="R3180" s="48"/>
      <c r="S3180" s="49"/>
      <c r="T3180" s="49"/>
      <c r="U3180" s="49"/>
      <c r="V3180" s="48"/>
      <c r="W3180" s="48"/>
      <c r="X3180" s="48"/>
      <c r="Y3180" s="48"/>
      <c r="Z3180" s="48"/>
    </row>
    <row r="3181" spans="2:26" x14ac:dyDescent="0.2">
      <c r="B3181" s="48"/>
      <c r="C3181" s="48"/>
      <c r="D3181" s="48"/>
      <c r="E3181" s="48"/>
      <c r="F3181" s="48"/>
      <c r="G3181" s="48"/>
      <c r="H3181" s="48"/>
      <c r="I3181" s="48"/>
      <c r="J3181" s="48"/>
      <c r="K3181" s="48"/>
      <c r="L3181" s="50"/>
      <c r="M3181" s="50"/>
      <c r="N3181" s="48"/>
      <c r="O3181" s="48"/>
      <c r="P3181" s="48"/>
      <c r="Q3181" s="48"/>
      <c r="R3181" s="48"/>
      <c r="S3181" s="49"/>
      <c r="T3181" s="49"/>
      <c r="U3181" s="49"/>
      <c r="V3181" s="48"/>
      <c r="W3181" s="48"/>
      <c r="X3181" s="48"/>
      <c r="Y3181" s="48"/>
      <c r="Z3181" s="48"/>
    </row>
    <row r="3182" spans="2:26" x14ac:dyDescent="0.2">
      <c r="B3182" s="48"/>
      <c r="C3182" s="48"/>
      <c r="D3182" s="48"/>
      <c r="E3182" s="48"/>
      <c r="F3182" s="48"/>
      <c r="G3182" s="48"/>
      <c r="H3182" s="48"/>
      <c r="I3182" s="48"/>
      <c r="J3182" s="48"/>
      <c r="K3182" s="48"/>
      <c r="L3182" s="50"/>
      <c r="M3182" s="50"/>
      <c r="N3182" s="48"/>
      <c r="O3182" s="48"/>
      <c r="P3182" s="48"/>
      <c r="Q3182" s="48"/>
      <c r="R3182" s="48"/>
      <c r="S3182" s="49"/>
      <c r="T3182" s="49"/>
      <c r="U3182" s="49"/>
      <c r="V3182" s="48"/>
      <c r="W3182" s="48"/>
      <c r="X3182" s="48"/>
      <c r="Y3182" s="48"/>
      <c r="Z3182" s="48"/>
    </row>
    <row r="3183" spans="2:26" x14ac:dyDescent="0.2">
      <c r="B3183" s="48"/>
      <c r="C3183" s="48"/>
      <c r="D3183" s="48"/>
      <c r="E3183" s="48"/>
      <c r="F3183" s="48"/>
      <c r="G3183" s="48"/>
      <c r="H3183" s="48"/>
      <c r="I3183" s="48"/>
      <c r="J3183" s="48"/>
      <c r="K3183" s="48"/>
      <c r="L3183" s="50"/>
      <c r="M3183" s="50"/>
      <c r="N3183" s="48"/>
      <c r="O3183" s="48"/>
      <c r="P3183" s="48"/>
      <c r="Q3183" s="48"/>
      <c r="R3183" s="48"/>
      <c r="S3183" s="49"/>
      <c r="T3183" s="49"/>
      <c r="U3183" s="49"/>
      <c r="V3183" s="48"/>
      <c r="W3183" s="48"/>
      <c r="X3183" s="48"/>
      <c r="Y3183" s="48"/>
      <c r="Z3183" s="48"/>
    </row>
    <row r="3184" spans="2:26" x14ac:dyDescent="0.2">
      <c r="B3184" s="48"/>
      <c r="C3184" s="48"/>
      <c r="D3184" s="48"/>
      <c r="E3184" s="48"/>
      <c r="F3184" s="48"/>
      <c r="G3184" s="48"/>
      <c r="H3184" s="48"/>
      <c r="I3184" s="48"/>
      <c r="J3184" s="48"/>
      <c r="K3184" s="48"/>
      <c r="L3184" s="50"/>
      <c r="M3184" s="50"/>
      <c r="N3184" s="48"/>
      <c r="O3184" s="48"/>
      <c r="P3184" s="48"/>
      <c r="Q3184" s="48"/>
      <c r="R3184" s="48"/>
      <c r="S3184" s="49"/>
      <c r="T3184" s="49"/>
      <c r="U3184" s="49"/>
      <c r="V3184" s="48"/>
      <c r="W3184" s="48"/>
      <c r="X3184" s="48"/>
      <c r="Y3184" s="48"/>
      <c r="Z3184" s="48"/>
    </row>
    <row r="3185" spans="2:26" x14ac:dyDescent="0.2">
      <c r="B3185" s="48"/>
      <c r="C3185" s="48"/>
      <c r="D3185" s="48"/>
      <c r="E3185" s="48"/>
      <c r="F3185" s="48"/>
      <c r="G3185" s="48"/>
      <c r="H3185" s="48"/>
      <c r="I3185" s="48"/>
      <c r="J3185" s="48"/>
      <c r="K3185" s="48"/>
      <c r="L3185" s="50"/>
      <c r="M3185" s="50"/>
      <c r="N3185" s="48"/>
      <c r="O3185" s="48"/>
      <c r="P3185" s="48"/>
      <c r="Q3185" s="48"/>
      <c r="R3185" s="48"/>
      <c r="S3185" s="49"/>
      <c r="T3185" s="49"/>
      <c r="U3185" s="49"/>
      <c r="V3185" s="48"/>
      <c r="W3185" s="48"/>
      <c r="X3185" s="48"/>
      <c r="Y3185" s="48"/>
      <c r="Z3185" s="48"/>
    </row>
    <row r="3186" spans="2:26" x14ac:dyDescent="0.2">
      <c r="B3186" s="48"/>
      <c r="C3186" s="48"/>
      <c r="D3186" s="48"/>
      <c r="E3186" s="48"/>
      <c r="F3186" s="48"/>
      <c r="G3186" s="48"/>
      <c r="H3186" s="48"/>
      <c r="I3186" s="48"/>
      <c r="J3186" s="48"/>
      <c r="K3186" s="48"/>
      <c r="L3186" s="50"/>
      <c r="M3186" s="50"/>
      <c r="N3186" s="48"/>
      <c r="O3186" s="48"/>
      <c r="P3186" s="48"/>
      <c r="Q3186" s="48"/>
      <c r="R3186" s="48"/>
      <c r="S3186" s="49"/>
      <c r="T3186" s="49"/>
      <c r="U3186" s="49"/>
      <c r="V3186" s="48"/>
      <c r="W3186" s="48"/>
      <c r="X3186" s="48"/>
      <c r="Y3186" s="48"/>
      <c r="Z3186" s="48"/>
    </row>
    <row r="3187" spans="2:26" x14ac:dyDescent="0.2">
      <c r="B3187" s="48"/>
      <c r="C3187" s="48"/>
      <c r="D3187" s="48"/>
      <c r="E3187" s="48"/>
      <c r="F3187" s="48"/>
      <c r="G3187" s="48"/>
      <c r="H3187" s="48"/>
      <c r="I3187" s="48"/>
      <c r="J3187" s="48"/>
      <c r="K3187" s="48"/>
      <c r="L3187" s="50"/>
      <c r="M3187" s="50"/>
      <c r="N3187" s="48"/>
      <c r="O3187" s="48"/>
      <c r="P3187" s="48"/>
      <c r="Q3187" s="48"/>
      <c r="R3187" s="48"/>
      <c r="S3187" s="49"/>
      <c r="T3187" s="49"/>
      <c r="U3187" s="49"/>
      <c r="V3187" s="48"/>
      <c r="W3187" s="48"/>
      <c r="X3187" s="48"/>
      <c r="Y3187" s="48"/>
      <c r="Z3187" s="48"/>
    </row>
    <row r="3188" spans="2:26" x14ac:dyDescent="0.2">
      <c r="B3188" s="48"/>
      <c r="C3188" s="48"/>
      <c r="D3188" s="48"/>
      <c r="E3188" s="48"/>
      <c r="F3188" s="48"/>
      <c r="G3188" s="48"/>
      <c r="H3188" s="48"/>
      <c r="I3188" s="48"/>
      <c r="J3188" s="48"/>
      <c r="K3188" s="48"/>
      <c r="L3188" s="50"/>
      <c r="M3188" s="50"/>
      <c r="N3188" s="48"/>
      <c r="O3188" s="48"/>
      <c r="P3188" s="48"/>
      <c r="Q3188" s="48"/>
      <c r="R3188" s="48"/>
      <c r="S3188" s="49"/>
      <c r="T3188" s="49"/>
      <c r="U3188" s="49"/>
      <c r="V3188" s="48"/>
      <c r="W3188" s="48"/>
      <c r="X3188" s="48"/>
      <c r="Y3188" s="48"/>
      <c r="Z3188" s="48"/>
    </row>
    <row r="3189" spans="2:26" x14ac:dyDescent="0.2">
      <c r="B3189" s="48"/>
      <c r="C3189" s="48"/>
      <c r="D3189" s="48"/>
      <c r="E3189" s="48"/>
      <c r="F3189" s="48"/>
      <c r="G3189" s="48"/>
      <c r="H3189" s="48"/>
      <c r="I3189" s="48"/>
      <c r="J3189" s="48"/>
      <c r="K3189" s="48"/>
      <c r="L3189" s="50"/>
      <c r="M3189" s="50"/>
      <c r="N3189" s="48"/>
      <c r="O3189" s="48"/>
      <c r="P3189" s="48"/>
      <c r="Q3189" s="48"/>
      <c r="R3189" s="48"/>
      <c r="S3189" s="49"/>
      <c r="T3189" s="49"/>
      <c r="U3189" s="49"/>
      <c r="V3189" s="48"/>
      <c r="W3189" s="48"/>
      <c r="X3189" s="48"/>
      <c r="Y3189" s="48"/>
      <c r="Z3189" s="48"/>
    </row>
    <row r="3190" spans="2:26" x14ac:dyDescent="0.2">
      <c r="B3190" s="48"/>
      <c r="C3190" s="48"/>
      <c r="D3190" s="48"/>
      <c r="E3190" s="48"/>
      <c r="F3190" s="48"/>
      <c r="G3190" s="48"/>
      <c r="H3190" s="48"/>
      <c r="I3190" s="48"/>
      <c r="J3190" s="48"/>
      <c r="K3190" s="48"/>
      <c r="L3190" s="50"/>
      <c r="M3190" s="50"/>
      <c r="N3190" s="48"/>
      <c r="O3190" s="48"/>
      <c r="P3190" s="48"/>
      <c r="Q3190" s="48"/>
      <c r="R3190" s="48"/>
      <c r="S3190" s="49"/>
      <c r="T3190" s="49"/>
      <c r="U3190" s="49"/>
      <c r="V3190" s="48"/>
      <c r="W3190" s="48"/>
      <c r="X3190" s="48"/>
      <c r="Y3190" s="48"/>
      <c r="Z3190" s="48"/>
    </row>
    <row r="3191" spans="2:26" x14ac:dyDescent="0.2">
      <c r="B3191" s="48"/>
      <c r="C3191" s="48"/>
      <c r="D3191" s="48"/>
      <c r="E3191" s="48"/>
      <c r="F3191" s="48"/>
      <c r="G3191" s="48"/>
      <c r="H3191" s="48"/>
      <c r="I3191" s="48"/>
      <c r="J3191" s="48"/>
      <c r="K3191" s="48"/>
      <c r="L3191" s="50"/>
      <c r="M3191" s="50"/>
      <c r="N3191" s="48"/>
      <c r="O3191" s="48"/>
      <c r="P3191" s="48"/>
      <c r="Q3191" s="48"/>
      <c r="R3191" s="48"/>
      <c r="S3191" s="49"/>
      <c r="T3191" s="49"/>
      <c r="U3191" s="49"/>
      <c r="V3191" s="48"/>
      <c r="W3191" s="48"/>
      <c r="X3191" s="48"/>
      <c r="Y3191" s="48"/>
      <c r="Z3191" s="48"/>
    </row>
    <row r="3192" spans="2:26" x14ac:dyDescent="0.2">
      <c r="B3192" s="48"/>
      <c r="C3192" s="48"/>
      <c r="D3192" s="48"/>
      <c r="E3192" s="48"/>
      <c r="F3192" s="48"/>
      <c r="G3192" s="48"/>
      <c r="H3192" s="48"/>
      <c r="I3192" s="48"/>
      <c r="J3192" s="48"/>
      <c r="K3192" s="48"/>
      <c r="L3192" s="50"/>
      <c r="M3192" s="50"/>
      <c r="N3192" s="48"/>
      <c r="O3192" s="48"/>
      <c r="P3192" s="48"/>
      <c r="Q3192" s="48"/>
      <c r="R3192" s="48"/>
      <c r="S3192" s="49"/>
      <c r="T3192" s="49"/>
      <c r="U3192" s="49"/>
      <c r="V3192" s="48"/>
      <c r="W3192" s="48"/>
      <c r="X3192" s="48"/>
      <c r="Y3192" s="48"/>
      <c r="Z3192" s="48"/>
    </row>
    <row r="3193" spans="2:26" x14ac:dyDescent="0.2">
      <c r="B3193" s="48"/>
      <c r="C3193" s="48"/>
      <c r="D3193" s="48"/>
      <c r="E3193" s="48"/>
      <c r="F3193" s="48"/>
      <c r="G3193" s="48"/>
      <c r="H3193" s="48"/>
      <c r="I3193" s="48"/>
      <c r="J3193" s="48"/>
      <c r="K3193" s="48"/>
      <c r="L3193" s="50"/>
      <c r="M3193" s="50"/>
      <c r="N3193" s="48"/>
      <c r="O3193" s="48"/>
      <c r="P3193" s="48"/>
      <c r="Q3193" s="48"/>
      <c r="R3193" s="48"/>
      <c r="S3193" s="49"/>
      <c r="T3193" s="49"/>
      <c r="U3193" s="49"/>
      <c r="V3193" s="48"/>
      <c r="W3193" s="48"/>
      <c r="X3193" s="48"/>
      <c r="Y3193" s="48"/>
      <c r="Z3193" s="48"/>
    </row>
    <row r="3194" spans="2:26" x14ac:dyDescent="0.2">
      <c r="B3194" s="48"/>
      <c r="C3194" s="48"/>
      <c r="D3194" s="48"/>
      <c r="E3194" s="48"/>
      <c r="F3194" s="48"/>
      <c r="G3194" s="48"/>
      <c r="H3194" s="48"/>
      <c r="I3194" s="48"/>
      <c r="J3194" s="48"/>
      <c r="K3194" s="48"/>
      <c r="L3194" s="50"/>
      <c r="M3194" s="50"/>
      <c r="N3194" s="48"/>
      <c r="O3194" s="48"/>
      <c r="P3194" s="48"/>
      <c r="Q3194" s="48"/>
      <c r="R3194" s="48"/>
      <c r="S3194" s="49"/>
      <c r="T3194" s="49"/>
      <c r="U3194" s="49"/>
      <c r="V3194" s="48"/>
      <c r="W3194" s="48"/>
      <c r="X3194" s="48"/>
      <c r="Y3194" s="48"/>
      <c r="Z3194" s="48"/>
    </row>
    <row r="3195" spans="2:26" x14ac:dyDescent="0.2">
      <c r="B3195" s="48"/>
      <c r="C3195" s="48"/>
      <c r="D3195" s="48"/>
      <c r="E3195" s="48"/>
      <c r="F3195" s="48"/>
      <c r="G3195" s="48"/>
      <c r="H3195" s="48"/>
      <c r="I3195" s="48"/>
      <c r="J3195" s="48"/>
      <c r="K3195" s="48"/>
      <c r="L3195" s="50"/>
      <c r="M3195" s="50"/>
      <c r="N3195" s="48"/>
      <c r="O3195" s="48"/>
      <c r="P3195" s="48"/>
      <c r="Q3195" s="48"/>
      <c r="R3195" s="48"/>
      <c r="S3195" s="49"/>
      <c r="T3195" s="49"/>
      <c r="U3195" s="49"/>
      <c r="V3195" s="48"/>
      <c r="W3195" s="48"/>
      <c r="X3195" s="48"/>
      <c r="Y3195" s="48"/>
      <c r="Z3195" s="48"/>
    </row>
    <row r="3196" spans="2:26" x14ac:dyDescent="0.2">
      <c r="B3196" s="48"/>
      <c r="C3196" s="48"/>
      <c r="D3196" s="48"/>
      <c r="E3196" s="48"/>
      <c r="F3196" s="48"/>
      <c r="G3196" s="48"/>
      <c r="H3196" s="48"/>
      <c r="I3196" s="48"/>
      <c r="J3196" s="48"/>
      <c r="K3196" s="48"/>
      <c r="L3196" s="50"/>
      <c r="M3196" s="50"/>
      <c r="N3196" s="48"/>
      <c r="O3196" s="48"/>
      <c r="P3196" s="48"/>
      <c r="Q3196" s="48"/>
      <c r="R3196" s="48"/>
      <c r="S3196" s="49"/>
      <c r="T3196" s="49"/>
      <c r="U3196" s="49"/>
      <c r="V3196" s="48"/>
      <c r="W3196" s="48"/>
      <c r="X3196" s="48"/>
      <c r="Y3196" s="48"/>
      <c r="Z3196" s="48"/>
    </row>
    <row r="3197" spans="2:26" x14ac:dyDescent="0.2">
      <c r="B3197" s="48"/>
      <c r="C3197" s="48"/>
      <c r="D3197" s="48"/>
      <c r="E3197" s="48"/>
      <c r="F3197" s="48"/>
      <c r="G3197" s="48"/>
      <c r="H3197" s="48"/>
      <c r="I3197" s="48"/>
      <c r="J3197" s="48"/>
      <c r="K3197" s="48"/>
      <c r="L3197" s="50"/>
      <c r="M3197" s="50"/>
      <c r="N3197" s="48"/>
      <c r="O3197" s="48"/>
      <c r="P3197" s="48"/>
      <c r="Q3197" s="48"/>
      <c r="R3197" s="48"/>
      <c r="S3197" s="49"/>
      <c r="T3197" s="49"/>
      <c r="U3197" s="49"/>
      <c r="V3197" s="48"/>
      <c r="W3197" s="48"/>
      <c r="X3197" s="48"/>
      <c r="Y3197" s="48"/>
      <c r="Z3197" s="48"/>
    </row>
    <row r="3198" spans="2:26" x14ac:dyDescent="0.2">
      <c r="B3198" s="48"/>
      <c r="C3198" s="48"/>
      <c r="D3198" s="48"/>
      <c r="E3198" s="48"/>
      <c r="F3198" s="48"/>
      <c r="G3198" s="48"/>
      <c r="H3198" s="48"/>
      <c r="I3198" s="48"/>
      <c r="J3198" s="48"/>
      <c r="K3198" s="48"/>
      <c r="L3198" s="50"/>
      <c r="M3198" s="50"/>
      <c r="N3198" s="48"/>
      <c r="O3198" s="48"/>
      <c r="P3198" s="48"/>
      <c r="Q3198" s="48"/>
      <c r="R3198" s="48"/>
      <c r="S3198" s="49"/>
      <c r="T3198" s="49"/>
      <c r="U3198" s="49"/>
      <c r="V3198" s="48"/>
      <c r="W3198" s="48"/>
      <c r="X3198" s="48"/>
      <c r="Y3198" s="48"/>
      <c r="Z3198" s="48"/>
    </row>
    <row r="3199" spans="2:26" x14ac:dyDescent="0.2">
      <c r="B3199" s="48"/>
      <c r="C3199" s="48"/>
      <c r="D3199" s="48"/>
      <c r="E3199" s="48"/>
      <c r="F3199" s="48"/>
      <c r="G3199" s="48"/>
      <c r="H3199" s="48"/>
      <c r="I3199" s="48"/>
      <c r="J3199" s="48"/>
      <c r="K3199" s="48"/>
      <c r="L3199" s="50"/>
      <c r="M3199" s="50"/>
      <c r="N3199" s="48"/>
      <c r="O3199" s="48"/>
      <c r="P3199" s="48"/>
      <c r="Q3199" s="48"/>
      <c r="R3199" s="48"/>
      <c r="S3199" s="49"/>
      <c r="T3199" s="49"/>
      <c r="U3199" s="49"/>
      <c r="V3199" s="48"/>
      <c r="W3199" s="48"/>
      <c r="X3199" s="48"/>
      <c r="Y3199" s="48"/>
      <c r="Z3199" s="48"/>
    </row>
    <row r="3200" spans="2:26" x14ac:dyDescent="0.2">
      <c r="B3200" s="48"/>
      <c r="C3200" s="48"/>
      <c r="D3200" s="48"/>
      <c r="E3200" s="48"/>
      <c r="F3200" s="48"/>
      <c r="G3200" s="48"/>
      <c r="H3200" s="48"/>
      <c r="I3200" s="48"/>
      <c r="J3200" s="48"/>
      <c r="K3200" s="48"/>
      <c r="L3200" s="50"/>
      <c r="M3200" s="50"/>
      <c r="N3200" s="48"/>
      <c r="O3200" s="48"/>
      <c r="P3200" s="48"/>
      <c r="Q3200" s="48"/>
      <c r="R3200" s="48"/>
      <c r="S3200" s="49"/>
      <c r="T3200" s="49"/>
      <c r="U3200" s="49"/>
      <c r="V3200" s="48"/>
      <c r="W3200" s="48"/>
      <c r="X3200" s="48"/>
      <c r="Y3200" s="48"/>
      <c r="Z3200" s="48"/>
    </row>
    <row r="3201" spans="2:26" x14ac:dyDescent="0.2">
      <c r="B3201" s="48"/>
      <c r="C3201" s="48"/>
      <c r="D3201" s="48"/>
      <c r="E3201" s="48"/>
      <c r="F3201" s="48"/>
      <c r="G3201" s="48"/>
      <c r="H3201" s="48"/>
      <c r="I3201" s="48"/>
      <c r="J3201" s="48"/>
      <c r="K3201" s="48"/>
      <c r="L3201" s="50"/>
      <c r="M3201" s="50"/>
      <c r="N3201" s="48"/>
      <c r="O3201" s="48"/>
      <c r="P3201" s="48"/>
      <c r="Q3201" s="48"/>
      <c r="R3201" s="48"/>
      <c r="S3201" s="49"/>
      <c r="T3201" s="49"/>
      <c r="U3201" s="49"/>
      <c r="V3201" s="48"/>
      <c r="W3201" s="48"/>
      <c r="X3201" s="48"/>
      <c r="Y3201" s="48"/>
      <c r="Z3201" s="48"/>
    </row>
    <row r="3202" spans="2:26" x14ac:dyDescent="0.2">
      <c r="B3202" s="48"/>
      <c r="C3202" s="48"/>
      <c r="D3202" s="48"/>
      <c r="E3202" s="48"/>
      <c r="F3202" s="48"/>
      <c r="G3202" s="48"/>
      <c r="H3202" s="48"/>
      <c r="I3202" s="48"/>
      <c r="J3202" s="48"/>
      <c r="K3202" s="48"/>
      <c r="L3202" s="50"/>
      <c r="M3202" s="50"/>
      <c r="N3202" s="48"/>
      <c r="O3202" s="48"/>
      <c r="P3202" s="48"/>
      <c r="Q3202" s="48"/>
      <c r="R3202" s="48"/>
      <c r="S3202" s="49"/>
      <c r="T3202" s="49"/>
      <c r="U3202" s="49"/>
      <c r="V3202" s="48"/>
      <c r="W3202" s="48"/>
      <c r="X3202" s="48"/>
      <c r="Y3202" s="48"/>
      <c r="Z3202" s="48"/>
    </row>
    <row r="3203" spans="2:26" x14ac:dyDescent="0.2">
      <c r="B3203" s="48"/>
      <c r="C3203" s="48"/>
      <c r="D3203" s="48"/>
      <c r="E3203" s="48"/>
      <c r="F3203" s="48"/>
      <c r="G3203" s="48"/>
      <c r="H3203" s="48"/>
      <c r="I3203" s="48"/>
      <c r="J3203" s="48"/>
      <c r="K3203" s="48"/>
      <c r="L3203" s="50"/>
      <c r="M3203" s="50"/>
      <c r="N3203" s="48"/>
      <c r="O3203" s="48"/>
      <c r="P3203" s="48"/>
      <c r="Q3203" s="48"/>
      <c r="R3203" s="48"/>
      <c r="S3203" s="49"/>
      <c r="T3203" s="49"/>
      <c r="U3203" s="49"/>
      <c r="V3203" s="48"/>
      <c r="W3203" s="48"/>
      <c r="X3203" s="48"/>
      <c r="Y3203" s="48"/>
      <c r="Z3203" s="48"/>
    </row>
    <row r="3204" spans="2:26" x14ac:dyDescent="0.2">
      <c r="B3204" s="48"/>
      <c r="C3204" s="48"/>
      <c r="D3204" s="48"/>
      <c r="E3204" s="48"/>
      <c r="F3204" s="48"/>
      <c r="G3204" s="48"/>
      <c r="H3204" s="48"/>
      <c r="I3204" s="48"/>
      <c r="J3204" s="48"/>
      <c r="K3204" s="48"/>
      <c r="L3204" s="50"/>
      <c r="M3204" s="50"/>
      <c r="N3204" s="48"/>
      <c r="O3204" s="48"/>
      <c r="P3204" s="48"/>
      <c r="Q3204" s="48"/>
      <c r="R3204" s="48"/>
      <c r="S3204" s="49"/>
      <c r="T3204" s="49"/>
      <c r="U3204" s="49"/>
      <c r="V3204" s="48"/>
      <c r="W3204" s="48"/>
      <c r="X3204" s="48"/>
      <c r="Y3204" s="48"/>
      <c r="Z3204" s="48"/>
    </row>
    <row r="3205" spans="2:26" x14ac:dyDescent="0.2">
      <c r="B3205" s="48"/>
      <c r="C3205" s="48"/>
      <c r="D3205" s="48"/>
      <c r="E3205" s="48"/>
      <c r="F3205" s="48"/>
      <c r="G3205" s="48"/>
      <c r="H3205" s="48"/>
      <c r="I3205" s="48"/>
      <c r="J3205" s="48"/>
      <c r="K3205" s="48"/>
      <c r="L3205" s="50"/>
      <c r="M3205" s="50"/>
      <c r="N3205" s="48"/>
      <c r="O3205" s="48"/>
      <c r="P3205" s="48"/>
      <c r="Q3205" s="48"/>
      <c r="R3205" s="48"/>
      <c r="S3205" s="49"/>
      <c r="T3205" s="49"/>
      <c r="U3205" s="49"/>
      <c r="V3205" s="48"/>
      <c r="W3205" s="48"/>
      <c r="X3205" s="48"/>
      <c r="Y3205" s="48"/>
      <c r="Z3205" s="48"/>
    </row>
    <row r="3206" spans="2:26" x14ac:dyDescent="0.2">
      <c r="B3206" s="48"/>
      <c r="C3206" s="48"/>
      <c r="D3206" s="48"/>
      <c r="E3206" s="48"/>
      <c r="F3206" s="48"/>
      <c r="G3206" s="48"/>
      <c r="H3206" s="48"/>
      <c r="I3206" s="48"/>
      <c r="J3206" s="48"/>
      <c r="K3206" s="48"/>
      <c r="L3206" s="50"/>
      <c r="M3206" s="50"/>
      <c r="N3206" s="48"/>
      <c r="O3206" s="48"/>
      <c r="P3206" s="48"/>
      <c r="Q3206" s="48"/>
      <c r="R3206" s="48"/>
      <c r="S3206" s="49"/>
      <c r="T3206" s="49"/>
      <c r="U3206" s="49"/>
      <c r="V3206" s="48"/>
      <c r="W3206" s="48"/>
      <c r="X3206" s="48"/>
      <c r="Y3206" s="48"/>
      <c r="Z3206" s="48"/>
    </row>
    <row r="3207" spans="2:26" x14ac:dyDescent="0.2">
      <c r="B3207" s="48"/>
      <c r="C3207" s="48"/>
      <c r="D3207" s="48"/>
      <c r="E3207" s="48"/>
      <c r="F3207" s="48"/>
      <c r="G3207" s="48"/>
      <c r="H3207" s="48"/>
      <c r="I3207" s="48"/>
      <c r="J3207" s="48"/>
      <c r="K3207" s="48"/>
      <c r="L3207" s="50"/>
      <c r="M3207" s="50"/>
      <c r="N3207" s="48"/>
      <c r="O3207" s="48"/>
      <c r="P3207" s="48"/>
      <c r="Q3207" s="48"/>
      <c r="R3207" s="48"/>
      <c r="S3207" s="49"/>
      <c r="T3207" s="49"/>
      <c r="U3207" s="49"/>
      <c r="V3207" s="48"/>
      <c r="W3207" s="48"/>
      <c r="X3207" s="48"/>
      <c r="Y3207" s="48"/>
      <c r="Z3207" s="48"/>
    </row>
    <row r="3208" spans="2:26" x14ac:dyDescent="0.2">
      <c r="B3208" s="48"/>
      <c r="C3208" s="48"/>
      <c r="D3208" s="48"/>
      <c r="E3208" s="48"/>
      <c r="F3208" s="48"/>
      <c r="G3208" s="48"/>
      <c r="H3208" s="48"/>
      <c r="I3208" s="48"/>
      <c r="J3208" s="48"/>
      <c r="K3208" s="48"/>
      <c r="L3208" s="50"/>
      <c r="M3208" s="50"/>
      <c r="N3208" s="48"/>
      <c r="O3208" s="48"/>
      <c r="P3208" s="48"/>
      <c r="Q3208" s="48"/>
      <c r="R3208" s="48"/>
      <c r="S3208" s="49"/>
      <c r="T3208" s="49"/>
      <c r="U3208" s="49"/>
      <c r="V3208" s="48"/>
      <c r="W3208" s="48"/>
      <c r="X3208" s="48"/>
      <c r="Y3208" s="48"/>
      <c r="Z3208" s="48"/>
    </row>
    <row r="3209" spans="2:26" x14ac:dyDescent="0.2">
      <c r="B3209" s="48"/>
      <c r="C3209" s="48"/>
      <c r="D3209" s="48"/>
      <c r="E3209" s="48"/>
      <c r="F3209" s="48"/>
      <c r="G3209" s="48"/>
      <c r="H3209" s="48"/>
      <c r="I3209" s="48"/>
      <c r="J3209" s="48"/>
      <c r="K3209" s="48"/>
      <c r="L3209" s="50"/>
      <c r="M3209" s="50"/>
      <c r="N3209" s="48"/>
      <c r="O3209" s="48"/>
      <c r="P3209" s="48"/>
      <c r="Q3209" s="48"/>
      <c r="R3209" s="48"/>
      <c r="S3209" s="49"/>
      <c r="T3209" s="49"/>
      <c r="U3209" s="49"/>
      <c r="V3209" s="48"/>
      <c r="W3209" s="48"/>
      <c r="X3209" s="48"/>
      <c r="Y3209" s="48"/>
      <c r="Z3209" s="48"/>
    </row>
    <row r="3210" spans="2:26" x14ac:dyDescent="0.2">
      <c r="B3210" s="48"/>
      <c r="C3210" s="48"/>
      <c r="D3210" s="48"/>
      <c r="E3210" s="48"/>
      <c r="F3210" s="48"/>
      <c r="G3210" s="48"/>
      <c r="H3210" s="48"/>
      <c r="I3210" s="48"/>
      <c r="J3210" s="48"/>
      <c r="K3210" s="48"/>
      <c r="L3210" s="50"/>
      <c r="M3210" s="50"/>
      <c r="N3210" s="48"/>
      <c r="O3210" s="48"/>
      <c r="P3210" s="48"/>
      <c r="Q3210" s="48"/>
      <c r="R3210" s="48"/>
      <c r="S3210" s="49"/>
      <c r="T3210" s="49"/>
      <c r="U3210" s="49"/>
      <c r="V3210" s="48"/>
      <c r="W3210" s="48"/>
      <c r="X3210" s="48"/>
      <c r="Y3210" s="48"/>
      <c r="Z3210" s="48"/>
    </row>
    <row r="3211" spans="2:26" x14ac:dyDescent="0.2">
      <c r="B3211" s="48"/>
      <c r="C3211" s="48"/>
      <c r="D3211" s="48"/>
      <c r="E3211" s="48"/>
      <c r="F3211" s="48"/>
      <c r="G3211" s="48"/>
      <c r="H3211" s="48"/>
      <c r="I3211" s="48"/>
      <c r="J3211" s="48"/>
      <c r="K3211" s="48"/>
      <c r="L3211" s="50"/>
      <c r="M3211" s="50"/>
      <c r="N3211" s="48"/>
      <c r="O3211" s="48"/>
      <c r="P3211" s="48"/>
      <c r="Q3211" s="48"/>
      <c r="R3211" s="48"/>
      <c r="S3211" s="49"/>
      <c r="T3211" s="49"/>
      <c r="U3211" s="49"/>
      <c r="V3211" s="48"/>
      <c r="W3211" s="48"/>
      <c r="X3211" s="48"/>
      <c r="Y3211" s="48"/>
      <c r="Z3211" s="48"/>
    </row>
    <row r="3212" spans="2:26" x14ac:dyDescent="0.2">
      <c r="B3212" s="48"/>
      <c r="C3212" s="48"/>
      <c r="D3212" s="48"/>
      <c r="E3212" s="48"/>
      <c r="F3212" s="48"/>
      <c r="G3212" s="48"/>
      <c r="H3212" s="48"/>
      <c r="I3212" s="48"/>
      <c r="J3212" s="48"/>
      <c r="K3212" s="48"/>
      <c r="L3212" s="50"/>
      <c r="M3212" s="50"/>
      <c r="N3212" s="48"/>
      <c r="O3212" s="48"/>
      <c r="P3212" s="48"/>
      <c r="Q3212" s="48"/>
      <c r="R3212" s="48"/>
      <c r="S3212" s="49"/>
      <c r="T3212" s="49"/>
      <c r="U3212" s="49"/>
      <c r="V3212" s="48"/>
      <c r="W3212" s="48"/>
      <c r="X3212" s="48"/>
      <c r="Y3212" s="48"/>
      <c r="Z3212" s="48"/>
    </row>
    <row r="3213" spans="2:26" x14ac:dyDescent="0.2">
      <c r="B3213" s="48"/>
      <c r="C3213" s="48"/>
      <c r="D3213" s="48"/>
      <c r="E3213" s="48"/>
      <c r="F3213" s="48"/>
      <c r="G3213" s="48"/>
      <c r="H3213" s="48"/>
      <c r="I3213" s="48"/>
      <c r="J3213" s="48"/>
      <c r="K3213" s="48"/>
      <c r="L3213" s="50"/>
      <c r="M3213" s="50"/>
      <c r="N3213" s="48"/>
      <c r="O3213" s="48"/>
      <c r="P3213" s="48"/>
      <c r="Q3213" s="48"/>
      <c r="R3213" s="48"/>
      <c r="S3213" s="49"/>
      <c r="T3213" s="49"/>
      <c r="U3213" s="49"/>
      <c r="V3213" s="48"/>
      <c r="W3213" s="48"/>
      <c r="X3213" s="48"/>
      <c r="Y3213" s="48"/>
      <c r="Z3213" s="48"/>
    </row>
    <row r="3214" spans="2:26" x14ac:dyDescent="0.2">
      <c r="B3214" s="48"/>
      <c r="C3214" s="48"/>
      <c r="D3214" s="48"/>
      <c r="E3214" s="48"/>
      <c r="F3214" s="48"/>
      <c r="G3214" s="48"/>
      <c r="H3214" s="48"/>
      <c r="I3214" s="48"/>
      <c r="J3214" s="48"/>
      <c r="K3214" s="48"/>
      <c r="L3214" s="50"/>
      <c r="M3214" s="50"/>
      <c r="N3214" s="48"/>
      <c r="O3214" s="48"/>
      <c r="P3214" s="48"/>
      <c r="Q3214" s="48"/>
      <c r="R3214" s="48"/>
      <c r="S3214" s="49"/>
      <c r="T3214" s="49"/>
      <c r="U3214" s="49"/>
      <c r="V3214" s="48"/>
      <c r="W3214" s="48"/>
      <c r="X3214" s="48"/>
      <c r="Y3214" s="48"/>
      <c r="Z3214" s="48"/>
    </row>
    <row r="3215" spans="2:26" x14ac:dyDescent="0.2">
      <c r="B3215" s="48"/>
      <c r="C3215" s="48"/>
      <c r="D3215" s="48"/>
      <c r="E3215" s="48"/>
      <c r="F3215" s="48"/>
      <c r="G3215" s="48"/>
      <c r="H3215" s="48"/>
      <c r="I3215" s="48"/>
      <c r="J3215" s="48"/>
      <c r="K3215" s="48"/>
      <c r="L3215" s="50"/>
      <c r="M3215" s="50"/>
      <c r="N3215" s="48"/>
      <c r="O3215" s="48"/>
      <c r="P3215" s="48"/>
      <c r="Q3215" s="48"/>
      <c r="R3215" s="48"/>
      <c r="S3215" s="49"/>
      <c r="T3215" s="49"/>
      <c r="U3215" s="49"/>
      <c r="V3215" s="48"/>
      <c r="W3215" s="48"/>
      <c r="X3215" s="48"/>
      <c r="Y3215" s="48"/>
      <c r="Z3215" s="48"/>
    </row>
    <row r="3216" spans="2:26" x14ac:dyDescent="0.2">
      <c r="B3216" s="48"/>
      <c r="C3216" s="48"/>
      <c r="D3216" s="48"/>
      <c r="E3216" s="48"/>
      <c r="F3216" s="48"/>
      <c r="G3216" s="48"/>
      <c r="H3216" s="48"/>
      <c r="I3216" s="48"/>
      <c r="J3216" s="48"/>
      <c r="K3216" s="48"/>
      <c r="L3216" s="50"/>
      <c r="M3216" s="50"/>
      <c r="N3216" s="48"/>
      <c r="O3216" s="48"/>
      <c r="P3216" s="48"/>
      <c r="Q3216" s="48"/>
      <c r="R3216" s="48"/>
      <c r="S3216" s="49"/>
      <c r="T3216" s="49"/>
      <c r="U3216" s="49"/>
      <c r="V3216" s="48"/>
      <c r="W3216" s="48"/>
      <c r="X3216" s="48"/>
      <c r="Y3216" s="48"/>
      <c r="Z3216" s="48"/>
    </row>
    <row r="3217" spans="2:26" x14ac:dyDescent="0.2">
      <c r="B3217" s="48"/>
      <c r="C3217" s="48"/>
      <c r="D3217" s="48"/>
      <c r="E3217" s="48"/>
      <c r="F3217" s="48"/>
      <c r="G3217" s="48"/>
      <c r="H3217" s="48"/>
      <c r="I3217" s="48"/>
      <c r="J3217" s="48"/>
      <c r="K3217" s="48"/>
      <c r="L3217" s="50"/>
      <c r="M3217" s="50"/>
      <c r="N3217" s="48"/>
      <c r="O3217" s="48"/>
      <c r="P3217" s="48"/>
      <c r="Q3217" s="48"/>
      <c r="R3217" s="48"/>
      <c r="S3217" s="49"/>
      <c r="T3217" s="49"/>
      <c r="U3217" s="49"/>
      <c r="V3217" s="48"/>
      <c r="W3217" s="48"/>
      <c r="X3217" s="48"/>
      <c r="Y3217" s="48"/>
      <c r="Z3217" s="48"/>
    </row>
    <row r="3218" spans="2:26" x14ac:dyDescent="0.2">
      <c r="B3218" s="48"/>
      <c r="C3218" s="48"/>
      <c r="D3218" s="48"/>
      <c r="E3218" s="48"/>
      <c r="F3218" s="48"/>
      <c r="G3218" s="48"/>
      <c r="H3218" s="48"/>
      <c r="I3218" s="48"/>
      <c r="J3218" s="48"/>
      <c r="K3218" s="48"/>
      <c r="L3218" s="50"/>
      <c r="M3218" s="50"/>
      <c r="N3218" s="48"/>
      <c r="O3218" s="48"/>
      <c r="P3218" s="48"/>
      <c r="Q3218" s="48"/>
      <c r="R3218" s="48"/>
      <c r="S3218" s="49"/>
      <c r="T3218" s="49"/>
      <c r="U3218" s="49"/>
      <c r="V3218" s="48"/>
      <c r="W3218" s="48"/>
      <c r="X3218" s="48"/>
      <c r="Y3218" s="48"/>
      <c r="Z3218" s="48"/>
    </row>
    <row r="3219" spans="2:26" x14ac:dyDescent="0.2">
      <c r="B3219" s="48"/>
      <c r="C3219" s="48"/>
      <c r="D3219" s="48"/>
      <c r="E3219" s="48"/>
      <c r="F3219" s="48"/>
      <c r="G3219" s="48"/>
      <c r="H3219" s="48"/>
      <c r="I3219" s="48"/>
      <c r="J3219" s="48"/>
      <c r="K3219" s="48"/>
      <c r="L3219" s="50"/>
      <c r="M3219" s="50"/>
      <c r="N3219" s="48"/>
      <c r="O3219" s="48"/>
      <c r="P3219" s="48"/>
      <c r="Q3219" s="48"/>
      <c r="R3219" s="48"/>
      <c r="S3219" s="49"/>
      <c r="T3219" s="49"/>
      <c r="U3219" s="49"/>
      <c r="V3219" s="48"/>
      <c r="W3219" s="48"/>
      <c r="X3219" s="48"/>
      <c r="Y3219" s="48"/>
      <c r="Z3219" s="48"/>
    </row>
    <row r="3220" spans="2:26" x14ac:dyDescent="0.2">
      <c r="B3220" s="48"/>
      <c r="C3220" s="48"/>
      <c r="D3220" s="48"/>
      <c r="E3220" s="48"/>
      <c r="F3220" s="48"/>
      <c r="G3220" s="48"/>
      <c r="H3220" s="48"/>
      <c r="I3220" s="48"/>
      <c r="J3220" s="48"/>
      <c r="K3220" s="48"/>
      <c r="L3220" s="50"/>
      <c r="M3220" s="50"/>
      <c r="N3220" s="48"/>
      <c r="O3220" s="48"/>
      <c r="P3220" s="48"/>
      <c r="Q3220" s="48"/>
      <c r="R3220" s="48"/>
      <c r="S3220" s="49"/>
      <c r="T3220" s="49"/>
      <c r="U3220" s="49"/>
      <c r="V3220" s="48"/>
      <c r="W3220" s="48"/>
      <c r="X3220" s="48"/>
      <c r="Y3220" s="48"/>
      <c r="Z3220" s="48"/>
    </row>
    <row r="3221" spans="2:26" x14ac:dyDescent="0.2">
      <c r="B3221" s="48"/>
      <c r="C3221" s="48"/>
      <c r="D3221" s="48"/>
      <c r="E3221" s="48"/>
      <c r="F3221" s="48"/>
      <c r="G3221" s="48"/>
      <c r="H3221" s="48"/>
      <c r="I3221" s="48"/>
      <c r="J3221" s="48"/>
      <c r="K3221" s="48"/>
      <c r="L3221" s="50"/>
      <c r="M3221" s="50"/>
      <c r="N3221" s="48"/>
      <c r="O3221" s="48"/>
      <c r="P3221" s="48"/>
      <c r="Q3221" s="48"/>
      <c r="R3221" s="48"/>
      <c r="S3221" s="49"/>
      <c r="T3221" s="49"/>
      <c r="U3221" s="49"/>
      <c r="V3221" s="48"/>
      <c r="W3221" s="48"/>
      <c r="X3221" s="48"/>
      <c r="Y3221" s="48"/>
      <c r="Z3221" s="48"/>
    </row>
    <row r="3222" spans="2:26" x14ac:dyDescent="0.2">
      <c r="B3222" s="48"/>
      <c r="C3222" s="48"/>
      <c r="D3222" s="48"/>
      <c r="E3222" s="48"/>
      <c r="F3222" s="48"/>
      <c r="G3222" s="48"/>
      <c r="H3222" s="48"/>
      <c r="I3222" s="48"/>
      <c r="J3222" s="48"/>
      <c r="K3222" s="48"/>
      <c r="L3222" s="50"/>
      <c r="M3222" s="50"/>
      <c r="N3222" s="48"/>
      <c r="O3222" s="48"/>
      <c r="P3222" s="48"/>
      <c r="Q3222" s="48"/>
      <c r="R3222" s="48"/>
      <c r="S3222" s="49"/>
      <c r="T3222" s="49"/>
      <c r="U3222" s="49"/>
      <c r="V3222" s="48"/>
      <c r="W3222" s="48"/>
      <c r="X3222" s="48"/>
      <c r="Y3222" s="48"/>
      <c r="Z3222" s="48"/>
    </row>
    <row r="3223" spans="2:26" x14ac:dyDescent="0.2">
      <c r="B3223" s="48"/>
      <c r="C3223" s="48"/>
      <c r="D3223" s="48"/>
      <c r="E3223" s="48"/>
      <c r="F3223" s="48"/>
      <c r="G3223" s="48"/>
      <c r="H3223" s="48"/>
      <c r="I3223" s="48"/>
      <c r="J3223" s="48"/>
      <c r="K3223" s="48"/>
      <c r="L3223" s="50"/>
      <c r="M3223" s="50"/>
      <c r="N3223" s="48"/>
      <c r="O3223" s="48"/>
      <c r="P3223" s="48"/>
      <c r="Q3223" s="48"/>
      <c r="R3223" s="48"/>
      <c r="S3223" s="49"/>
      <c r="T3223" s="49"/>
      <c r="U3223" s="49"/>
      <c r="V3223" s="48"/>
      <c r="W3223" s="48"/>
      <c r="X3223" s="48"/>
      <c r="Y3223" s="48"/>
      <c r="Z3223" s="48"/>
    </row>
    <row r="3224" spans="2:26" x14ac:dyDescent="0.2">
      <c r="B3224" s="48"/>
      <c r="C3224" s="48"/>
      <c r="D3224" s="48"/>
      <c r="E3224" s="48"/>
      <c r="F3224" s="48"/>
      <c r="G3224" s="48"/>
      <c r="H3224" s="48"/>
      <c r="I3224" s="48"/>
      <c r="J3224" s="48"/>
      <c r="K3224" s="48"/>
      <c r="L3224" s="50"/>
      <c r="M3224" s="50"/>
      <c r="N3224" s="48"/>
      <c r="O3224" s="48"/>
      <c r="P3224" s="48"/>
      <c r="Q3224" s="48"/>
      <c r="R3224" s="48"/>
      <c r="S3224" s="49"/>
      <c r="T3224" s="49"/>
      <c r="U3224" s="49"/>
      <c r="V3224" s="48"/>
      <c r="W3224" s="48"/>
      <c r="X3224" s="48"/>
      <c r="Y3224" s="48"/>
      <c r="Z3224" s="48"/>
    </row>
    <row r="3225" spans="2:26" x14ac:dyDescent="0.2">
      <c r="B3225" s="48"/>
      <c r="C3225" s="48"/>
      <c r="D3225" s="48"/>
      <c r="E3225" s="48"/>
      <c r="F3225" s="48"/>
      <c r="G3225" s="48"/>
      <c r="H3225" s="48"/>
      <c r="I3225" s="48"/>
      <c r="J3225" s="48"/>
      <c r="K3225" s="48"/>
      <c r="L3225" s="50"/>
      <c r="M3225" s="50"/>
      <c r="N3225" s="48"/>
      <c r="O3225" s="48"/>
      <c r="P3225" s="48"/>
      <c r="Q3225" s="48"/>
      <c r="R3225" s="48"/>
      <c r="S3225" s="49"/>
      <c r="T3225" s="49"/>
      <c r="U3225" s="49"/>
      <c r="V3225" s="48"/>
      <c r="W3225" s="48"/>
      <c r="X3225" s="48"/>
      <c r="Y3225" s="48"/>
      <c r="Z3225" s="48"/>
    </row>
    <row r="3226" spans="2:26" x14ac:dyDescent="0.2">
      <c r="B3226" s="48"/>
      <c r="C3226" s="48"/>
      <c r="D3226" s="48"/>
      <c r="E3226" s="48"/>
      <c r="F3226" s="48"/>
      <c r="G3226" s="48"/>
      <c r="H3226" s="48"/>
      <c r="I3226" s="48"/>
      <c r="J3226" s="48"/>
      <c r="K3226" s="48"/>
      <c r="L3226" s="50"/>
      <c r="M3226" s="50"/>
      <c r="N3226" s="48"/>
      <c r="O3226" s="48"/>
      <c r="P3226" s="48"/>
      <c r="Q3226" s="48"/>
      <c r="R3226" s="48"/>
      <c r="S3226" s="49"/>
      <c r="T3226" s="49"/>
      <c r="U3226" s="49"/>
      <c r="V3226" s="48"/>
      <c r="W3226" s="48"/>
      <c r="X3226" s="48"/>
      <c r="Y3226" s="48"/>
      <c r="Z3226" s="48"/>
    </row>
    <row r="3227" spans="2:26" x14ac:dyDescent="0.2">
      <c r="B3227" s="48"/>
      <c r="C3227" s="48"/>
      <c r="D3227" s="48"/>
      <c r="E3227" s="48"/>
      <c r="F3227" s="48"/>
      <c r="G3227" s="48"/>
      <c r="H3227" s="48"/>
      <c r="I3227" s="48"/>
      <c r="J3227" s="48"/>
      <c r="K3227" s="48"/>
      <c r="L3227" s="50"/>
      <c r="M3227" s="50"/>
      <c r="N3227" s="48"/>
      <c r="O3227" s="48"/>
      <c r="P3227" s="48"/>
      <c r="Q3227" s="48"/>
      <c r="R3227" s="48"/>
      <c r="S3227" s="49"/>
      <c r="T3227" s="49"/>
      <c r="U3227" s="49"/>
      <c r="V3227" s="48"/>
      <c r="W3227" s="48"/>
      <c r="X3227" s="48"/>
      <c r="Y3227" s="48"/>
      <c r="Z3227" s="48"/>
    </row>
    <row r="3228" spans="2:26" x14ac:dyDescent="0.2">
      <c r="B3228" s="48"/>
      <c r="C3228" s="48"/>
      <c r="D3228" s="48"/>
      <c r="E3228" s="48"/>
      <c r="F3228" s="48"/>
      <c r="G3228" s="48"/>
      <c r="H3228" s="48"/>
      <c r="I3228" s="48"/>
      <c r="J3228" s="48"/>
      <c r="K3228" s="48"/>
      <c r="L3228" s="50"/>
      <c r="M3228" s="50"/>
      <c r="N3228" s="48"/>
      <c r="O3228" s="48"/>
      <c r="P3228" s="48"/>
      <c r="Q3228" s="48"/>
      <c r="R3228" s="48"/>
      <c r="S3228" s="49"/>
      <c r="T3228" s="49"/>
      <c r="U3228" s="49"/>
      <c r="V3228" s="48"/>
      <c r="W3228" s="48"/>
      <c r="X3228" s="48"/>
      <c r="Y3228" s="48"/>
      <c r="Z3228" s="48"/>
    </row>
    <row r="3229" spans="2:26" x14ac:dyDescent="0.2">
      <c r="B3229" s="48"/>
      <c r="C3229" s="48"/>
      <c r="D3229" s="48"/>
      <c r="E3229" s="48"/>
      <c r="F3229" s="48"/>
      <c r="G3229" s="48"/>
      <c r="H3229" s="48"/>
      <c r="I3229" s="48"/>
      <c r="J3229" s="48"/>
      <c r="K3229" s="48"/>
      <c r="L3229" s="50"/>
      <c r="M3229" s="50"/>
      <c r="N3229" s="48"/>
      <c r="O3229" s="48"/>
      <c r="P3229" s="48"/>
      <c r="Q3229" s="48"/>
      <c r="R3229" s="48"/>
      <c r="S3229" s="49"/>
      <c r="T3229" s="49"/>
      <c r="U3229" s="49"/>
      <c r="V3229" s="48"/>
      <c r="W3229" s="48"/>
      <c r="X3229" s="48"/>
      <c r="Y3229" s="48"/>
      <c r="Z3229" s="48"/>
    </row>
    <row r="3230" spans="2:26" x14ac:dyDescent="0.2">
      <c r="B3230" s="48"/>
      <c r="C3230" s="48"/>
      <c r="D3230" s="48"/>
      <c r="E3230" s="48"/>
      <c r="F3230" s="48"/>
      <c r="G3230" s="48"/>
      <c r="H3230" s="48"/>
      <c r="I3230" s="48"/>
      <c r="J3230" s="48"/>
      <c r="K3230" s="48"/>
      <c r="L3230" s="50"/>
      <c r="M3230" s="50"/>
      <c r="N3230" s="48"/>
      <c r="O3230" s="48"/>
      <c r="P3230" s="48"/>
      <c r="Q3230" s="48"/>
      <c r="R3230" s="48"/>
      <c r="S3230" s="49"/>
      <c r="T3230" s="49"/>
      <c r="U3230" s="49"/>
      <c r="V3230" s="48"/>
      <c r="W3230" s="48"/>
      <c r="X3230" s="48"/>
      <c r="Y3230" s="48"/>
      <c r="Z3230" s="48"/>
    </row>
    <row r="3231" spans="2:26" x14ac:dyDescent="0.2">
      <c r="B3231" s="48"/>
      <c r="C3231" s="48"/>
      <c r="D3231" s="48"/>
      <c r="E3231" s="48"/>
      <c r="F3231" s="48"/>
      <c r="G3231" s="48"/>
      <c r="H3231" s="48"/>
      <c r="I3231" s="48"/>
      <c r="J3231" s="48"/>
      <c r="K3231" s="48"/>
      <c r="L3231" s="50"/>
      <c r="M3231" s="50"/>
      <c r="N3231" s="48"/>
      <c r="O3231" s="48"/>
      <c r="P3231" s="48"/>
      <c r="Q3231" s="48"/>
      <c r="R3231" s="48"/>
      <c r="S3231" s="49"/>
      <c r="T3231" s="49"/>
      <c r="U3231" s="49"/>
      <c r="V3231" s="48"/>
      <c r="W3231" s="48"/>
      <c r="X3231" s="48"/>
      <c r="Y3231" s="48"/>
      <c r="Z3231" s="48"/>
    </row>
    <row r="3232" spans="2:26" x14ac:dyDescent="0.2">
      <c r="B3232" s="48"/>
      <c r="C3232" s="48"/>
      <c r="D3232" s="48"/>
      <c r="E3232" s="48"/>
      <c r="F3232" s="48"/>
      <c r="G3232" s="48"/>
      <c r="H3232" s="48"/>
      <c r="I3232" s="48"/>
      <c r="J3232" s="48"/>
      <c r="K3232" s="48"/>
      <c r="L3232" s="50"/>
      <c r="M3232" s="50"/>
      <c r="N3232" s="48"/>
      <c r="O3232" s="48"/>
      <c r="P3232" s="48"/>
      <c r="Q3232" s="48"/>
      <c r="R3232" s="48"/>
      <c r="S3232" s="49"/>
      <c r="T3232" s="49"/>
      <c r="U3232" s="49"/>
      <c r="V3232" s="48"/>
      <c r="W3232" s="48"/>
      <c r="X3232" s="48"/>
      <c r="Y3232" s="48"/>
      <c r="Z3232" s="48"/>
    </row>
    <row r="3233" spans="1:1022" x14ac:dyDescent="0.2">
      <c r="B3233" s="48"/>
      <c r="C3233" s="48"/>
      <c r="D3233" s="48"/>
      <c r="E3233" s="48"/>
      <c r="F3233" s="48"/>
      <c r="G3233" s="48"/>
      <c r="H3233" s="48"/>
      <c r="I3233" s="48"/>
      <c r="J3233" s="48"/>
      <c r="K3233" s="48"/>
      <c r="L3233" s="50"/>
      <c r="M3233" s="50"/>
      <c r="N3233" s="48"/>
      <c r="O3233" s="48"/>
      <c r="P3233" s="48"/>
      <c r="Q3233" s="48"/>
      <c r="R3233" s="48"/>
      <c r="S3233" s="49"/>
      <c r="T3233" s="49"/>
      <c r="U3233" s="49"/>
      <c r="V3233" s="48"/>
      <c r="W3233" s="48"/>
      <c r="X3233" s="48"/>
      <c r="Y3233" s="48"/>
      <c r="Z3233" s="48"/>
    </row>
    <row r="3234" spans="1:1022" x14ac:dyDescent="0.2">
      <c r="B3234" s="48"/>
      <c r="C3234" s="48"/>
      <c r="D3234" s="48"/>
      <c r="E3234" s="48"/>
      <c r="F3234" s="48"/>
      <c r="G3234" s="48"/>
      <c r="H3234" s="48"/>
      <c r="I3234" s="48"/>
      <c r="J3234" s="48"/>
      <c r="K3234" s="48"/>
      <c r="L3234" s="50"/>
      <c r="M3234" s="50"/>
      <c r="N3234" s="48"/>
      <c r="O3234" s="48"/>
      <c r="P3234" s="48"/>
      <c r="Q3234" s="48"/>
      <c r="R3234" s="48"/>
      <c r="S3234" s="49"/>
      <c r="T3234" s="49"/>
      <c r="U3234" s="49"/>
      <c r="V3234" s="48"/>
      <c r="W3234" s="48"/>
      <c r="X3234" s="48"/>
      <c r="Y3234" s="48"/>
      <c r="Z3234" s="48"/>
    </row>
    <row r="3235" spans="1:1022" x14ac:dyDescent="0.2">
      <c r="B3235" s="48"/>
      <c r="C3235" s="48"/>
      <c r="D3235" s="48"/>
      <c r="E3235" s="48"/>
      <c r="F3235" s="48"/>
      <c r="G3235" s="48"/>
      <c r="H3235" s="48"/>
      <c r="I3235" s="48"/>
      <c r="J3235" s="48"/>
      <c r="K3235" s="48"/>
      <c r="L3235" s="50"/>
      <c r="M3235" s="50"/>
      <c r="N3235" s="48"/>
      <c r="O3235" s="48"/>
      <c r="P3235" s="48"/>
      <c r="Q3235" s="48"/>
      <c r="R3235" s="48"/>
      <c r="S3235" s="49"/>
      <c r="T3235" s="49"/>
      <c r="U3235" s="49"/>
      <c r="V3235" s="48"/>
      <c r="W3235" s="48"/>
      <c r="X3235" s="48"/>
      <c r="Y3235" s="48"/>
      <c r="Z3235" s="48"/>
    </row>
    <row r="3236" spans="1:1022" x14ac:dyDescent="0.2">
      <c r="B3236" s="48"/>
      <c r="C3236" s="48"/>
      <c r="D3236" s="48"/>
      <c r="E3236" s="48"/>
      <c r="F3236" s="48"/>
      <c r="G3236" s="48"/>
      <c r="H3236" s="48"/>
      <c r="I3236" s="48"/>
      <c r="J3236" s="48"/>
      <c r="K3236" s="48"/>
      <c r="L3236" s="50"/>
      <c r="M3236" s="50"/>
      <c r="N3236" s="48"/>
      <c r="O3236" s="48"/>
      <c r="P3236" s="48"/>
      <c r="Q3236" s="48"/>
      <c r="R3236" s="48"/>
      <c r="S3236" s="49"/>
      <c r="T3236" s="49"/>
      <c r="U3236" s="49"/>
      <c r="V3236" s="48"/>
      <c r="W3236" s="48"/>
      <c r="X3236" s="48"/>
      <c r="Y3236" s="48"/>
      <c r="Z3236" s="48"/>
    </row>
    <row r="3237" spans="1:1022" x14ac:dyDescent="0.2">
      <c r="B3237" s="48"/>
      <c r="C3237" s="48"/>
      <c r="D3237" s="48"/>
      <c r="E3237" s="48"/>
      <c r="F3237" s="48"/>
      <c r="G3237" s="48"/>
      <c r="H3237" s="48"/>
      <c r="I3237" s="48"/>
      <c r="J3237" s="48"/>
      <c r="K3237" s="48"/>
      <c r="L3237" s="50"/>
      <c r="M3237" s="50"/>
      <c r="N3237" s="48"/>
      <c r="O3237" s="48"/>
      <c r="P3237" s="48"/>
      <c r="Q3237" s="48"/>
      <c r="R3237" s="48"/>
      <c r="S3237" s="49"/>
      <c r="T3237" s="49"/>
      <c r="U3237" s="49"/>
      <c r="V3237" s="48"/>
      <c r="W3237" s="48"/>
      <c r="X3237" s="48"/>
      <c r="Y3237" s="48"/>
      <c r="Z3237" s="48"/>
    </row>
    <row r="3238" spans="1:1022" x14ac:dyDescent="0.2">
      <c r="B3238" s="48"/>
      <c r="C3238" s="48"/>
      <c r="D3238" s="48"/>
      <c r="E3238" s="48"/>
      <c r="F3238" s="48"/>
      <c r="G3238" s="48"/>
      <c r="H3238" s="48"/>
      <c r="I3238" s="48"/>
      <c r="J3238" s="48"/>
      <c r="K3238" s="48"/>
      <c r="L3238" s="50"/>
      <c r="M3238" s="50"/>
      <c r="N3238" s="48"/>
      <c r="O3238" s="48"/>
      <c r="P3238" s="48"/>
      <c r="Q3238" s="48"/>
      <c r="R3238" s="48"/>
      <c r="S3238" s="49"/>
      <c r="T3238" s="49"/>
      <c r="U3238" s="49"/>
      <c r="V3238" s="48"/>
      <c r="W3238" s="48"/>
      <c r="X3238" s="48"/>
      <c r="Y3238" s="48"/>
      <c r="Z3238" s="48"/>
    </row>
    <row r="3239" spans="1:1022" x14ac:dyDescent="0.2">
      <c r="B3239" s="48"/>
      <c r="C3239" s="48"/>
      <c r="D3239" s="48"/>
      <c r="E3239" s="48"/>
      <c r="F3239" s="48"/>
      <c r="G3239" s="48"/>
      <c r="H3239" s="48"/>
      <c r="I3239" s="48"/>
      <c r="J3239" s="48"/>
      <c r="K3239" s="48"/>
      <c r="L3239" s="50"/>
      <c r="M3239" s="50"/>
      <c r="N3239" s="48"/>
      <c r="O3239" s="48"/>
      <c r="P3239" s="48"/>
      <c r="Q3239" s="48"/>
      <c r="R3239" s="48"/>
      <c r="S3239" s="49"/>
      <c r="T3239" s="49"/>
      <c r="U3239" s="49"/>
      <c r="V3239" s="48"/>
      <c r="W3239" s="48"/>
      <c r="X3239" s="48"/>
      <c r="Y3239" s="48"/>
      <c r="Z3239" s="48"/>
    </row>
    <row r="3240" spans="1:1022" x14ac:dyDescent="0.2">
      <c r="B3240" s="48"/>
      <c r="C3240" s="48"/>
      <c r="D3240" s="48"/>
      <c r="E3240" s="48"/>
      <c r="F3240" s="48"/>
      <c r="G3240" s="48"/>
      <c r="H3240" s="48"/>
      <c r="I3240" s="48"/>
      <c r="J3240" s="48"/>
      <c r="K3240" s="48"/>
      <c r="L3240" s="50"/>
      <c r="M3240" s="50"/>
      <c r="N3240" s="48"/>
      <c r="O3240" s="48"/>
      <c r="P3240" s="48"/>
      <c r="Q3240" s="48"/>
      <c r="R3240" s="48"/>
      <c r="S3240" s="49"/>
      <c r="T3240" s="49"/>
      <c r="U3240" s="49"/>
      <c r="V3240" s="48"/>
      <c r="W3240" s="48"/>
      <c r="X3240" s="48"/>
      <c r="Y3240" s="48"/>
      <c r="Z3240" s="48"/>
    </row>
    <row r="3241" spans="1:1022" x14ac:dyDescent="0.2">
      <c r="B3241" s="48"/>
      <c r="C3241" s="48"/>
      <c r="D3241" s="48"/>
      <c r="E3241" s="48"/>
      <c r="F3241" s="48"/>
      <c r="G3241" s="48"/>
      <c r="H3241" s="48"/>
      <c r="I3241" s="48"/>
      <c r="J3241" s="48"/>
      <c r="K3241" s="48"/>
      <c r="L3241" s="50"/>
      <c r="M3241" s="50"/>
      <c r="N3241" s="48"/>
      <c r="O3241" s="48"/>
      <c r="P3241" s="48"/>
      <c r="Q3241" s="48"/>
      <c r="R3241" s="48"/>
      <c r="S3241" s="49"/>
      <c r="T3241" s="49"/>
      <c r="U3241" s="49"/>
      <c r="V3241" s="48"/>
      <c r="W3241" s="48"/>
      <c r="X3241" s="48"/>
      <c r="Y3241" s="48"/>
      <c r="Z3241" s="48"/>
    </row>
    <row r="3242" spans="1:1022" x14ac:dyDescent="0.2">
      <c r="B3242" s="48"/>
      <c r="C3242" s="48"/>
      <c r="D3242" s="48"/>
      <c r="E3242" s="48"/>
      <c r="F3242" s="48"/>
      <c r="G3242" s="48"/>
      <c r="H3242" s="48"/>
      <c r="I3242" s="48"/>
      <c r="J3242" s="48"/>
      <c r="K3242" s="48"/>
      <c r="L3242" s="50"/>
      <c r="M3242" s="50"/>
      <c r="N3242" s="48"/>
      <c r="O3242" s="48"/>
      <c r="P3242" s="48"/>
      <c r="Q3242" s="48"/>
      <c r="R3242" s="48"/>
      <c r="S3242" s="49"/>
      <c r="T3242" s="49"/>
      <c r="U3242" s="49"/>
      <c r="V3242" s="48"/>
      <c r="W3242" s="48"/>
      <c r="X3242" s="48"/>
      <c r="Y3242" s="48"/>
      <c r="Z3242" s="48"/>
    </row>
    <row r="3243" spans="1:1022" x14ac:dyDescent="0.2">
      <c r="B3243" s="48"/>
      <c r="C3243" s="48"/>
      <c r="D3243" s="48"/>
      <c r="E3243" s="48"/>
      <c r="F3243" s="48"/>
      <c r="G3243" s="48"/>
      <c r="H3243" s="48"/>
      <c r="I3243" s="48"/>
      <c r="J3243" s="48"/>
      <c r="K3243" s="48"/>
      <c r="L3243" s="50"/>
      <c r="M3243" s="50"/>
      <c r="N3243" s="48"/>
      <c r="O3243" s="48"/>
      <c r="P3243" s="48"/>
      <c r="Q3243" s="48"/>
      <c r="R3243" s="48"/>
      <c r="S3243" s="49"/>
      <c r="T3243" s="49"/>
      <c r="U3243" s="49"/>
      <c r="V3243" s="48"/>
      <c r="W3243" s="48"/>
      <c r="X3243" s="48"/>
      <c r="Y3243" s="48"/>
      <c r="Z3243" s="48"/>
    </row>
    <row r="3244" spans="1:1022" s="54" customFormat="1" x14ac:dyDescent="0.2">
      <c r="A3244" s="27"/>
      <c r="B3244" s="48"/>
      <c r="C3244" s="48"/>
      <c r="D3244" s="48"/>
      <c r="E3244" s="48"/>
      <c r="F3244" s="48"/>
      <c r="G3244" s="48"/>
      <c r="H3244" s="48"/>
      <c r="I3244" s="48"/>
      <c r="J3244" s="48"/>
      <c r="K3244" s="48"/>
      <c r="L3244" s="51"/>
      <c r="M3244" s="51"/>
      <c r="N3244" s="48"/>
      <c r="O3244" s="48"/>
      <c r="P3244" s="48"/>
      <c r="Q3244" s="48"/>
      <c r="R3244" s="48"/>
      <c r="S3244" s="49"/>
      <c r="T3244" s="49"/>
      <c r="U3244" s="49"/>
      <c r="V3244" s="48"/>
      <c r="W3244" s="48"/>
      <c r="X3244" s="48"/>
      <c r="Y3244" s="48"/>
      <c r="Z3244" s="48"/>
      <c r="AA3244" s="136"/>
      <c r="AC3244" s="52"/>
      <c r="AD3244" s="52"/>
      <c r="AE3244" s="52"/>
      <c r="AF3244" s="52"/>
      <c r="AG3244" s="52"/>
      <c r="AH3244" s="52"/>
      <c r="AI3244" s="52"/>
      <c r="AJ3244" s="52"/>
      <c r="AK3244" s="52"/>
      <c r="AL3244" s="52"/>
      <c r="AM3244" s="52"/>
      <c r="AN3244" s="52"/>
      <c r="AO3244" s="52"/>
      <c r="AP3244" s="52"/>
      <c r="AQ3244" s="52"/>
      <c r="AR3244" s="52"/>
      <c r="AS3244" s="52"/>
      <c r="AT3244" s="52"/>
      <c r="AU3244" s="52"/>
      <c r="AV3244" s="52"/>
      <c r="AW3244" s="52"/>
      <c r="AX3244" s="52"/>
      <c r="AY3244" s="52"/>
      <c r="AZ3244" s="53"/>
      <c r="BA3244" s="53"/>
      <c r="BB3244" s="53"/>
      <c r="BC3244" s="53"/>
      <c r="BD3244" s="53"/>
      <c r="BE3244" s="53"/>
      <c r="BF3244" s="53"/>
      <c r="BG3244" s="53"/>
      <c r="BH3244" s="53"/>
      <c r="BI3244" s="53"/>
      <c r="BJ3244" s="53"/>
      <c r="BK3244" s="53"/>
      <c r="BL3244" s="53"/>
      <c r="BM3244" s="53"/>
      <c r="BN3244" s="53"/>
      <c r="BO3244" s="53"/>
      <c r="BP3244" s="53"/>
      <c r="BQ3244" s="53"/>
      <c r="BR3244" s="53"/>
      <c r="BS3244" s="53"/>
      <c r="BT3244" s="53"/>
      <c r="BU3244" s="53"/>
      <c r="BV3244" s="53"/>
      <c r="BW3244" s="53"/>
      <c r="BX3244" s="53"/>
      <c r="BY3244" s="53"/>
      <c r="BZ3244" s="53"/>
      <c r="CA3244" s="53"/>
      <c r="CB3244" s="53"/>
      <c r="CC3244" s="53"/>
      <c r="CD3244" s="53"/>
      <c r="CE3244" s="53"/>
      <c r="CF3244" s="53"/>
      <c r="CG3244" s="53"/>
      <c r="CH3244" s="53"/>
      <c r="CI3244" s="53"/>
      <c r="CJ3244" s="53"/>
      <c r="CK3244" s="53"/>
      <c r="CL3244" s="53"/>
      <c r="CM3244" s="53"/>
      <c r="CN3244" s="53"/>
      <c r="CO3244" s="53"/>
      <c r="CP3244" s="53"/>
      <c r="CQ3244" s="53"/>
      <c r="CR3244" s="53"/>
      <c r="CS3244" s="53"/>
      <c r="CT3244" s="53"/>
      <c r="CU3244" s="53"/>
      <c r="CV3244" s="53"/>
      <c r="CW3244" s="53"/>
      <c r="CX3244" s="53"/>
      <c r="CY3244" s="53"/>
      <c r="CZ3244" s="53"/>
      <c r="DA3244" s="53"/>
      <c r="DB3244" s="53"/>
      <c r="DC3244" s="53"/>
      <c r="DD3244" s="53"/>
      <c r="DE3244" s="53"/>
      <c r="DF3244" s="53"/>
      <c r="DG3244" s="53"/>
      <c r="DH3244" s="53"/>
      <c r="DI3244" s="53"/>
      <c r="DJ3244" s="53"/>
      <c r="DK3244" s="53"/>
      <c r="DL3244" s="53"/>
      <c r="DM3244" s="53"/>
      <c r="DN3244" s="53"/>
      <c r="DO3244" s="53"/>
      <c r="DP3244" s="53"/>
      <c r="DQ3244" s="53"/>
      <c r="DR3244" s="53"/>
      <c r="DS3244" s="53"/>
      <c r="DT3244" s="53"/>
      <c r="DU3244" s="53"/>
      <c r="DV3244" s="53"/>
      <c r="DW3244" s="53"/>
      <c r="DX3244" s="53"/>
      <c r="DY3244" s="53"/>
      <c r="DZ3244" s="53"/>
      <c r="EA3244" s="53"/>
      <c r="EB3244" s="53"/>
      <c r="EC3244" s="53"/>
      <c r="ED3244" s="53"/>
      <c r="EE3244" s="53"/>
      <c r="EF3244" s="53"/>
      <c r="EG3244" s="53"/>
      <c r="EH3244" s="53"/>
      <c r="EI3244" s="53"/>
      <c r="EJ3244" s="53"/>
      <c r="EK3244" s="53"/>
      <c r="EL3244" s="53"/>
      <c r="EM3244" s="53"/>
      <c r="EN3244" s="53"/>
      <c r="EO3244" s="53"/>
      <c r="EP3244" s="53"/>
      <c r="EQ3244" s="53"/>
      <c r="ER3244" s="53"/>
      <c r="ES3244" s="53"/>
      <c r="ET3244" s="53"/>
      <c r="EU3244" s="53"/>
      <c r="EV3244" s="53"/>
      <c r="EW3244" s="53"/>
      <c r="EX3244" s="53"/>
      <c r="EY3244" s="53"/>
      <c r="EZ3244" s="53"/>
      <c r="FA3244" s="53"/>
      <c r="FB3244" s="53"/>
      <c r="FC3244" s="53"/>
      <c r="FD3244" s="53"/>
      <c r="FE3244" s="53"/>
      <c r="FF3244" s="53"/>
      <c r="FG3244" s="53"/>
      <c r="FH3244" s="53"/>
      <c r="FI3244" s="53"/>
      <c r="FJ3244" s="53"/>
      <c r="FK3244" s="53"/>
      <c r="FL3244" s="53"/>
      <c r="FM3244" s="53"/>
      <c r="FN3244" s="53"/>
      <c r="FO3244" s="53"/>
      <c r="FP3244" s="53"/>
      <c r="FQ3244" s="53"/>
      <c r="FR3244" s="53"/>
      <c r="FS3244" s="53"/>
      <c r="FT3244" s="53"/>
      <c r="FU3244" s="53"/>
      <c r="FV3244" s="53"/>
      <c r="FW3244" s="53"/>
      <c r="FX3244" s="53"/>
      <c r="FY3244" s="53"/>
      <c r="FZ3244" s="53"/>
      <c r="GA3244" s="53"/>
      <c r="GB3244" s="53"/>
      <c r="GC3244" s="53"/>
      <c r="GD3244" s="53"/>
      <c r="GE3244" s="53"/>
      <c r="GF3244" s="53"/>
      <c r="GG3244" s="53"/>
      <c r="GH3244" s="53"/>
      <c r="GI3244" s="53"/>
      <c r="GJ3244" s="53"/>
      <c r="GK3244" s="53"/>
      <c r="GL3244" s="53"/>
      <c r="GM3244" s="53"/>
      <c r="GN3244" s="53"/>
      <c r="GO3244" s="53"/>
      <c r="GP3244" s="53"/>
      <c r="GQ3244" s="53"/>
      <c r="GR3244" s="53"/>
      <c r="GS3244" s="53"/>
      <c r="GT3244" s="53"/>
      <c r="GU3244" s="53"/>
      <c r="GV3244" s="53"/>
      <c r="GW3244" s="53"/>
      <c r="GX3244" s="53"/>
      <c r="GY3244" s="53"/>
      <c r="GZ3244" s="53"/>
      <c r="HA3244" s="53"/>
      <c r="HB3244" s="53"/>
      <c r="HC3244" s="53"/>
      <c r="HD3244" s="53"/>
      <c r="HE3244" s="53"/>
      <c r="HF3244" s="53"/>
      <c r="HG3244" s="53"/>
      <c r="HH3244" s="53"/>
      <c r="HI3244" s="53"/>
      <c r="HJ3244" s="53"/>
      <c r="HK3244" s="53"/>
      <c r="HL3244" s="53"/>
      <c r="HM3244" s="53"/>
      <c r="HN3244" s="53"/>
      <c r="HO3244" s="53"/>
      <c r="HP3244" s="53"/>
      <c r="HQ3244" s="53"/>
      <c r="HR3244" s="53"/>
      <c r="HS3244" s="53"/>
      <c r="HT3244" s="53"/>
      <c r="HU3244" s="53"/>
      <c r="HV3244" s="53"/>
      <c r="HW3244" s="53"/>
      <c r="HX3244" s="53"/>
      <c r="HY3244" s="53"/>
      <c r="HZ3244" s="53"/>
      <c r="IA3244" s="53"/>
      <c r="IB3244" s="53"/>
      <c r="IC3244" s="53"/>
      <c r="ID3244" s="53"/>
      <c r="IE3244" s="53"/>
      <c r="IF3244" s="53"/>
      <c r="IG3244" s="53"/>
      <c r="IH3244" s="53"/>
      <c r="II3244" s="53"/>
      <c r="IJ3244" s="53"/>
      <c r="IK3244" s="53"/>
      <c r="IL3244" s="53"/>
      <c r="IM3244" s="53"/>
      <c r="IN3244" s="53"/>
      <c r="IO3244" s="53"/>
      <c r="IP3244" s="53"/>
      <c r="IQ3244" s="53"/>
      <c r="IR3244" s="53"/>
      <c r="IS3244" s="53"/>
      <c r="IT3244" s="53"/>
      <c r="IU3244" s="53"/>
      <c r="IV3244" s="53"/>
      <c r="IW3244" s="53"/>
      <c r="IX3244" s="53"/>
      <c r="IY3244" s="53"/>
      <c r="IZ3244" s="53"/>
      <c r="JA3244" s="53"/>
      <c r="JB3244" s="53"/>
      <c r="JC3244" s="53"/>
      <c r="JD3244" s="53"/>
      <c r="JE3244" s="53"/>
      <c r="JF3244" s="53"/>
      <c r="JG3244" s="53"/>
      <c r="JH3244" s="53"/>
      <c r="JI3244" s="53"/>
      <c r="JJ3244" s="53"/>
      <c r="JK3244" s="53"/>
      <c r="JL3244" s="53"/>
      <c r="JM3244" s="53"/>
      <c r="JN3244" s="53"/>
      <c r="JO3244" s="53"/>
      <c r="JP3244" s="53"/>
      <c r="JQ3244" s="53"/>
      <c r="JR3244" s="53"/>
      <c r="JS3244" s="53"/>
      <c r="JT3244" s="53"/>
      <c r="JU3244" s="53"/>
      <c r="JV3244" s="53"/>
      <c r="JW3244" s="53"/>
      <c r="JX3244" s="53"/>
      <c r="JY3244" s="53"/>
      <c r="JZ3244" s="53"/>
      <c r="KA3244" s="53"/>
      <c r="KB3244" s="53"/>
      <c r="KC3244" s="53"/>
      <c r="KD3244" s="53"/>
      <c r="KE3244" s="53"/>
      <c r="KF3244" s="53"/>
      <c r="KG3244" s="53"/>
      <c r="KH3244" s="53"/>
      <c r="KI3244" s="53"/>
      <c r="KJ3244" s="53"/>
      <c r="KK3244" s="53"/>
      <c r="KL3244" s="53"/>
      <c r="KM3244" s="53"/>
      <c r="KN3244" s="53"/>
      <c r="KO3244" s="53"/>
      <c r="KP3244" s="53"/>
      <c r="KQ3244" s="53"/>
      <c r="KR3244" s="53"/>
      <c r="KS3244" s="53"/>
      <c r="KT3244" s="53"/>
      <c r="KU3244" s="53"/>
      <c r="KV3244" s="53"/>
      <c r="KW3244" s="53"/>
      <c r="KX3244" s="53"/>
      <c r="KY3244" s="53"/>
      <c r="KZ3244" s="53"/>
      <c r="LA3244" s="53"/>
      <c r="LB3244" s="53"/>
      <c r="LC3244" s="53"/>
      <c r="LD3244" s="53"/>
      <c r="LE3244" s="53"/>
      <c r="LF3244" s="53"/>
      <c r="LG3244" s="53"/>
      <c r="LH3244" s="53"/>
      <c r="LI3244" s="53"/>
      <c r="LJ3244" s="53"/>
      <c r="LK3244" s="53"/>
      <c r="LL3244" s="53"/>
      <c r="LM3244" s="53"/>
      <c r="LN3244" s="53"/>
      <c r="LO3244" s="53"/>
      <c r="LP3244" s="53"/>
      <c r="LQ3244" s="53"/>
      <c r="LR3244" s="53"/>
      <c r="LS3244" s="53"/>
      <c r="LT3244" s="53"/>
      <c r="LU3244" s="53"/>
      <c r="LV3244" s="53"/>
      <c r="LW3244" s="53"/>
      <c r="LX3244" s="53"/>
      <c r="LY3244" s="53"/>
      <c r="LZ3244" s="53"/>
      <c r="MA3244" s="53"/>
      <c r="MB3244" s="53"/>
      <c r="MC3244" s="53"/>
      <c r="MD3244" s="53"/>
      <c r="ME3244" s="53"/>
      <c r="MF3244" s="53"/>
      <c r="MG3244" s="53"/>
      <c r="MH3244" s="53"/>
      <c r="MI3244" s="53"/>
      <c r="MJ3244" s="53"/>
      <c r="MK3244" s="53"/>
      <c r="ML3244" s="53"/>
      <c r="MM3244" s="53"/>
      <c r="MN3244" s="53"/>
      <c r="MO3244" s="53"/>
      <c r="MP3244" s="53"/>
      <c r="MQ3244" s="53"/>
      <c r="MR3244" s="53"/>
      <c r="MS3244" s="53"/>
      <c r="MT3244" s="53"/>
      <c r="MU3244" s="53"/>
      <c r="MV3244" s="53"/>
      <c r="MW3244" s="53"/>
      <c r="MX3244" s="53"/>
      <c r="MY3244" s="53"/>
      <c r="MZ3244" s="53"/>
      <c r="NA3244" s="53"/>
      <c r="NB3244" s="53"/>
      <c r="NC3244" s="53"/>
      <c r="ND3244" s="53"/>
      <c r="NE3244" s="53"/>
      <c r="NF3244" s="53"/>
      <c r="NG3244" s="53"/>
      <c r="NH3244" s="53"/>
      <c r="NI3244" s="53"/>
      <c r="NJ3244" s="53"/>
      <c r="NK3244" s="53"/>
      <c r="NL3244" s="53"/>
      <c r="NM3244" s="53"/>
      <c r="NN3244" s="53"/>
      <c r="NO3244" s="53"/>
      <c r="NP3244" s="53"/>
      <c r="NQ3244" s="53"/>
      <c r="NR3244" s="53"/>
      <c r="NS3244" s="53"/>
      <c r="NT3244" s="53"/>
      <c r="NU3244" s="53"/>
      <c r="NV3244" s="53"/>
      <c r="NW3244" s="53"/>
      <c r="NX3244" s="53"/>
      <c r="NY3244" s="53"/>
      <c r="NZ3244" s="53"/>
      <c r="OA3244" s="53"/>
      <c r="OB3244" s="53"/>
      <c r="OC3244" s="53"/>
      <c r="OD3244" s="53"/>
      <c r="OE3244" s="53"/>
      <c r="OF3244" s="53"/>
      <c r="OG3244" s="53"/>
      <c r="OH3244" s="53"/>
      <c r="OI3244" s="53"/>
      <c r="OJ3244" s="53"/>
      <c r="OK3244" s="53"/>
      <c r="OL3244" s="53"/>
      <c r="OM3244" s="53"/>
      <c r="ON3244" s="53"/>
      <c r="OO3244" s="53"/>
      <c r="OP3244" s="53"/>
      <c r="OQ3244" s="53"/>
      <c r="OR3244" s="53"/>
      <c r="OS3244" s="53"/>
      <c r="OT3244" s="53"/>
      <c r="OU3244" s="53"/>
      <c r="OV3244" s="53"/>
      <c r="OW3244" s="53"/>
      <c r="OX3244" s="53"/>
      <c r="OY3244" s="53"/>
      <c r="OZ3244" s="53"/>
      <c r="PA3244" s="53"/>
      <c r="PB3244" s="53"/>
      <c r="PC3244" s="53"/>
      <c r="PD3244" s="53"/>
      <c r="PE3244" s="53"/>
      <c r="PF3244" s="53"/>
      <c r="PG3244" s="53"/>
      <c r="PH3244" s="53"/>
      <c r="PI3244" s="53"/>
      <c r="PJ3244" s="53"/>
      <c r="PK3244" s="53"/>
      <c r="PL3244" s="53"/>
      <c r="PM3244" s="53"/>
      <c r="PN3244" s="53"/>
      <c r="PO3244" s="53"/>
      <c r="PP3244" s="53"/>
      <c r="PQ3244" s="53"/>
      <c r="PR3244" s="53"/>
      <c r="PS3244" s="53"/>
      <c r="PT3244" s="53"/>
      <c r="PU3244" s="53"/>
      <c r="PV3244" s="53"/>
      <c r="PW3244" s="53"/>
      <c r="PX3244" s="53"/>
      <c r="PY3244" s="53"/>
      <c r="PZ3244" s="53"/>
      <c r="QA3244" s="53"/>
      <c r="QB3244" s="53"/>
      <c r="QC3244" s="53"/>
      <c r="QD3244" s="53"/>
      <c r="QE3244" s="53"/>
      <c r="QF3244" s="53"/>
      <c r="QG3244" s="53"/>
      <c r="QH3244" s="53"/>
      <c r="QI3244" s="53"/>
      <c r="QJ3244" s="53"/>
      <c r="QK3244" s="53"/>
      <c r="QL3244" s="53"/>
      <c r="QM3244" s="53"/>
      <c r="QN3244" s="53"/>
      <c r="QO3244" s="53"/>
      <c r="QP3244" s="53"/>
      <c r="QQ3244" s="53"/>
      <c r="QR3244" s="53"/>
      <c r="QS3244" s="53"/>
      <c r="QT3244" s="53"/>
      <c r="QU3244" s="53"/>
      <c r="QV3244" s="53"/>
      <c r="QW3244" s="53"/>
      <c r="QX3244" s="53"/>
      <c r="QY3244" s="53"/>
      <c r="QZ3244" s="53"/>
      <c r="RA3244" s="53"/>
      <c r="RB3244" s="53"/>
      <c r="RC3244" s="53"/>
      <c r="RD3244" s="53"/>
      <c r="RE3244" s="53"/>
      <c r="RF3244" s="53"/>
      <c r="RG3244" s="53"/>
      <c r="RH3244" s="53"/>
      <c r="RI3244" s="53"/>
      <c r="RJ3244" s="53"/>
      <c r="RK3244" s="53"/>
      <c r="RL3244" s="53"/>
      <c r="RM3244" s="53"/>
      <c r="RN3244" s="53"/>
      <c r="RO3244" s="53"/>
      <c r="RP3244" s="53"/>
      <c r="RQ3244" s="53"/>
      <c r="RR3244" s="53"/>
      <c r="RS3244" s="53"/>
      <c r="RT3244" s="53"/>
      <c r="RU3244" s="53"/>
      <c r="RV3244" s="53"/>
      <c r="RW3244" s="53"/>
      <c r="RX3244" s="53"/>
      <c r="RY3244" s="53"/>
      <c r="RZ3244" s="53"/>
      <c r="SA3244" s="53"/>
      <c r="SB3244" s="53"/>
      <c r="SC3244" s="53"/>
      <c r="SD3244" s="53"/>
      <c r="SE3244" s="53"/>
      <c r="SF3244" s="53"/>
      <c r="SG3244" s="53"/>
      <c r="SH3244" s="53"/>
      <c r="SI3244" s="53"/>
      <c r="SJ3244" s="53"/>
      <c r="SK3244" s="53"/>
      <c r="SL3244" s="53"/>
      <c r="SM3244" s="53"/>
      <c r="SN3244" s="53"/>
      <c r="SO3244" s="53"/>
      <c r="SP3244" s="53"/>
      <c r="SQ3244" s="53"/>
      <c r="SR3244" s="53"/>
      <c r="SS3244" s="53"/>
      <c r="ST3244" s="53"/>
      <c r="SU3244" s="53"/>
      <c r="SV3244" s="53"/>
      <c r="SW3244" s="53"/>
      <c r="SX3244" s="53"/>
      <c r="SY3244" s="53"/>
      <c r="SZ3244" s="53"/>
      <c r="TA3244" s="53"/>
      <c r="TB3244" s="53"/>
      <c r="TC3244" s="53"/>
      <c r="TD3244" s="53"/>
      <c r="TE3244" s="53"/>
      <c r="TF3244" s="53"/>
      <c r="TG3244" s="53"/>
      <c r="TH3244" s="53"/>
      <c r="TI3244" s="53"/>
      <c r="TJ3244" s="53"/>
      <c r="TK3244" s="53"/>
      <c r="TL3244" s="53"/>
      <c r="TM3244" s="53"/>
      <c r="TN3244" s="53"/>
      <c r="TO3244" s="53"/>
      <c r="TP3244" s="53"/>
      <c r="TQ3244" s="53"/>
      <c r="TR3244" s="53"/>
      <c r="TS3244" s="53"/>
      <c r="TT3244" s="53"/>
      <c r="TU3244" s="53"/>
      <c r="TV3244" s="53"/>
      <c r="TW3244" s="53"/>
      <c r="TX3244" s="53"/>
      <c r="TY3244" s="53"/>
      <c r="TZ3244" s="53"/>
      <c r="UA3244" s="53"/>
      <c r="UB3244" s="53"/>
      <c r="UC3244" s="53"/>
      <c r="UD3244" s="53"/>
      <c r="UE3244" s="53"/>
      <c r="UF3244" s="53"/>
      <c r="UG3244" s="53"/>
      <c r="UH3244" s="53"/>
      <c r="UI3244" s="53"/>
      <c r="UJ3244" s="53"/>
      <c r="UK3244" s="53"/>
      <c r="UL3244" s="53"/>
      <c r="UM3244" s="53"/>
      <c r="UN3244" s="53"/>
      <c r="UO3244" s="53"/>
      <c r="UP3244" s="53"/>
      <c r="UQ3244" s="53"/>
      <c r="UR3244" s="53"/>
      <c r="US3244" s="53"/>
      <c r="UT3244" s="53"/>
      <c r="UU3244" s="53"/>
      <c r="UV3244" s="53"/>
      <c r="UW3244" s="53"/>
      <c r="UX3244" s="53"/>
      <c r="UY3244" s="53"/>
      <c r="UZ3244" s="53"/>
      <c r="VA3244" s="53"/>
      <c r="VB3244" s="53"/>
      <c r="VC3244" s="53"/>
      <c r="VD3244" s="53"/>
      <c r="VE3244" s="53"/>
      <c r="VF3244" s="53"/>
      <c r="VG3244" s="53"/>
      <c r="VH3244" s="53"/>
      <c r="VI3244" s="53"/>
      <c r="VJ3244" s="53"/>
      <c r="VK3244" s="53"/>
      <c r="VL3244" s="53"/>
      <c r="VM3244" s="53"/>
      <c r="VN3244" s="53"/>
      <c r="VO3244" s="53"/>
      <c r="VP3244" s="53"/>
      <c r="VQ3244" s="53"/>
      <c r="VR3244" s="53"/>
      <c r="VS3244" s="53"/>
      <c r="VT3244" s="53"/>
      <c r="VU3244" s="53"/>
      <c r="VV3244" s="53"/>
      <c r="VW3244" s="53"/>
      <c r="VX3244" s="53"/>
      <c r="VY3244" s="53"/>
      <c r="VZ3244" s="53"/>
      <c r="WA3244" s="53"/>
      <c r="WB3244" s="53"/>
      <c r="WC3244" s="53"/>
      <c r="WD3244" s="53"/>
      <c r="WE3244" s="53"/>
      <c r="WF3244" s="53"/>
      <c r="WG3244" s="53"/>
      <c r="WH3244" s="53"/>
      <c r="WI3244" s="53"/>
      <c r="WJ3244" s="53"/>
      <c r="WK3244" s="53"/>
      <c r="WL3244" s="53"/>
      <c r="WM3244" s="53"/>
      <c r="WN3244" s="53"/>
      <c r="WO3244" s="53"/>
      <c r="WP3244" s="53"/>
      <c r="WQ3244" s="53"/>
      <c r="WR3244" s="53"/>
      <c r="WS3244" s="53"/>
      <c r="WT3244" s="53"/>
      <c r="WU3244" s="53"/>
      <c r="WV3244" s="53"/>
      <c r="WW3244" s="53"/>
      <c r="WX3244" s="53"/>
      <c r="WY3244" s="53"/>
      <c r="WZ3244" s="53"/>
      <c r="XA3244" s="53"/>
      <c r="XB3244" s="53"/>
      <c r="XC3244" s="53"/>
      <c r="XD3244" s="53"/>
      <c r="XE3244" s="53"/>
      <c r="XF3244" s="53"/>
      <c r="XG3244" s="53"/>
      <c r="XH3244" s="53"/>
      <c r="XI3244" s="53"/>
      <c r="XJ3244" s="53"/>
      <c r="XK3244" s="53"/>
      <c r="XL3244" s="53"/>
      <c r="XM3244" s="53"/>
      <c r="XN3244" s="53"/>
      <c r="XO3244" s="53"/>
      <c r="XP3244" s="53"/>
      <c r="XQ3244" s="53"/>
      <c r="XR3244" s="53"/>
      <c r="XS3244" s="53"/>
      <c r="XT3244" s="53"/>
      <c r="XU3244" s="53"/>
      <c r="XV3244" s="53"/>
      <c r="XW3244" s="53"/>
      <c r="XX3244" s="53"/>
      <c r="XY3244" s="53"/>
      <c r="XZ3244" s="53"/>
      <c r="YA3244" s="53"/>
      <c r="YB3244" s="53"/>
      <c r="YC3244" s="53"/>
      <c r="YD3244" s="53"/>
      <c r="YE3244" s="53"/>
      <c r="YF3244" s="53"/>
      <c r="YG3244" s="53"/>
      <c r="YH3244" s="53"/>
      <c r="YI3244" s="53"/>
      <c r="YJ3244" s="53"/>
      <c r="YK3244" s="53"/>
      <c r="YL3244" s="53"/>
      <c r="YM3244" s="53"/>
      <c r="YN3244" s="53"/>
      <c r="YO3244" s="53"/>
      <c r="YP3244" s="53"/>
      <c r="YQ3244" s="53"/>
      <c r="YR3244" s="53"/>
      <c r="YS3244" s="53"/>
      <c r="YT3244" s="53"/>
      <c r="YU3244" s="53"/>
      <c r="YV3244" s="53"/>
      <c r="YW3244" s="53"/>
      <c r="YX3244" s="53"/>
      <c r="YY3244" s="53"/>
      <c r="YZ3244" s="53"/>
      <c r="ZA3244" s="53"/>
      <c r="ZB3244" s="53"/>
      <c r="ZC3244" s="53"/>
      <c r="ZD3244" s="53"/>
      <c r="ZE3244" s="53"/>
      <c r="ZF3244" s="53"/>
      <c r="ZG3244" s="53"/>
      <c r="ZH3244" s="53"/>
      <c r="ZI3244" s="53"/>
      <c r="ZJ3244" s="53"/>
      <c r="ZK3244" s="53"/>
      <c r="ZL3244" s="53"/>
      <c r="ZM3244" s="53"/>
      <c r="ZN3244" s="53"/>
      <c r="ZO3244" s="53"/>
      <c r="ZP3244" s="53"/>
      <c r="ZQ3244" s="53"/>
      <c r="ZR3244" s="53"/>
      <c r="ZS3244" s="53"/>
      <c r="ZT3244" s="53"/>
      <c r="ZU3244" s="53"/>
      <c r="ZV3244" s="53"/>
      <c r="ZW3244" s="53"/>
      <c r="ZX3244" s="53"/>
      <c r="ZY3244" s="53"/>
      <c r="ZZ3244" s="53"/>
      <c r="AAA3244" s="53"/>
      <c r="AAB3244" s="53"/>
      <c r="AAC3244" s="53"/>
      <c r="AAD3244" s="53"/>
      <c r="AAE3244" s="53"/>
      <c r="AAF3244" s="53"/>
      <c r="AAG3244" s="53"/>
      <c r="AAH3244" s="53"/>
      <c r="AAI3244" s="53"/>
      <c r="AAJ3244" s="53"/>
      <c r="AAK3244" s="53"/>
      <c r="AAL3244" s="53"/>
      <c r="AAM3244" s="53"/>
      <c r="AAN3244" s="53"/>
      <c r="AAO3244" s="53"/>
      <c r="AAP3244" s="53"/>
      <c r="AAQ3244" s="53"/>
      <c r="AAR3244" s="53"/>
      <c r="AAS3244" s="53"/>
      <c r="AAT3244" s="53"/>
      <c r="AAU3244" s="53"/>
      <c r="AAV3244" s="53"/>
      <c r="AAW3244" s="53"/>
      <c r="AAX3244" s="53"/>
      <c r="AAY3244" s="53"/>
      <c r="AAZ3244" s="53"/>
      <c r="ABA3244" s="53"/>
      <c r="ABB3244" s="53"/>
      <c r="ABC3244" s="53"/>
      <c r="ABD3244" s="53"/>
      <c r="ABE3244" s="53"/>
      <c r="ABF3244" s="53"/>
      <c r="ABG3244" s="53"/>
      <c r="ABH3244" s="53"/>
      <c r="ABI3244" s="53"/>
      <c r="ABJ3244" s="53"/>
      <c r="ABK3244" s="53"/>
      <c r="ABL3244" s="53"/>
      <c r="ABM3244" s="53"/>
      <c r="ABN3244" s="53"/>
      <c r="ABO3244" s="53"/>
      <c r="ABP3244" s="53"/>
      <c r="ABQ3244" s="53"/>
      <c r="ABR3244" s="53"/>
      <c r="ABS3244" s="53"/>
      <c r="ABT3244" s="53"/>
      <c r="ABU3244" s="53"/>
      <c r="ABV3244" s="53"/>
      <c r="ABW3244" s="53"/>
      <c r="ABX3244" s="53"/>
      <c r="ABY3244" s="53"/>
      <c r="ABZ3244" s="53"/>
      <c r="ACA3244" s="53"/>
      <c r="ACB3244" s="53"/>
      <c r="ACC3244" s="53"/>
      <c r="ACD3244" s="53"/>
      <c r="ACE3244" s="53"/>
      <c r="ACF3244" s="53"/>
      <c r="ACG3244" s="53"/>
      <c r="ACH3244" s="53"/>
      <c r="ACI3244" s="53"/>
      <c r="ACJ3244" s="53"/>
      <c r="ACK3244" s="53"/>
      <c r="ACL3244" s="53"/>
      <c r="ACM3244" s="53"/>
      <c r="ACN3244" s="53"/>
      <c r="ACO3244" s="53"/>
      <c r="ACP3244" s="53"/>
      <c r="ACQ3244" s="53"/>
      <c r="ACR3244" s="53"/>
      <c r="ACS3244" s="53"/>
      <c r="ACT3244" s="53"/>
      <c r="ACU3244" s="53"/>
      <c r="ACV3244" s="53"/>
      <c r="ACW3244" s="53"/>
      <c r="ACX3244" s="53"/>
      <c r="ACY3244" s="53"/>
      <c r="ACZ3244" s="53"/>
      <c r="ADA3244" s="53"/>
      <c r="ADB3244" s="53"/>
      <c r="ADC3244" s="53"/>
      <c r="ADD3244" s="53"/>
      <c r="ADE3244" s="53"/>
      <c r="ADF3244" s="53"/>
      <c r="ADG3244" s="53"/>
      <c r="ADH3244" s="53"/>
      <c r="ADI3244" s="53"/>
      <c r="ADJ3244" s="53"/>
      <c r="ADK3244" s="53"/>
      <c r="ADL3244" s="53"/>
      <c r="ADM3244" s="53"/>
      <c r="ADN3244" s="53"/>
      <c r="ADO3244" s="53"/>
      <c r="ADP3244" s="53"/>
      <c r="ADQ3244" s="53"/>
      <c r="ADR3244" s="53"/>
      <c r="ADS3244" s="53"/>
      <c r="ADT3244" s="53"/>
      <c r="ADU3244" s="53"/>
      <c r="ADV3244" s="53"/>
      <c r="ADW3244" s="53"/>
      <c r="ADX3244" s="53"/>
      <c r="ADY3244" s="53"/>
      <c r="ADZ3244" s="53"/>
      <c r="AEA3244" s="53"/>
      <c r="AEB3244" s="53"/>
      <c r="AEC3244" s="53"/>
      <c r="AED3244" s="53"/>
      <c r="AEE3244" s="53"/>
      <c r="AEF3244" s="53"/>
      <c r="AEG3244" s="53"/>
      <c r="AEH3244" s="53"/>
      <c r="AEI3244" s="53"/>
      <c r="AEJ3244" s="53"/>
      <c r="AEK3244" s="53"/>
      <c r="AEL3244" s="53"/>
      <c r="AEM3244" s="53"/>
      <c r="AEN3244" s="53"/>
      <c r="AEO3244" s="53"/>
      <c r="AEP3244" s="53"/>
      <c r="AEQ3244" s="53"/>
      <c r="AER3244" s="53"/>
      <c r="AES3244" s="53"/>
      <c r="AET3244" s="53"/>
      <c r="AEU3244" s="53"/>
      <c r="AEV3244" s="53"/>
      <c r="AEW3244" s="53"/>
      <c r="AEX3244" s="53"/>
      <c r="AEY3244" s="53"/>
      <c r="AEZ3244" s="53"/>
      <c r="AFA3244" s="53"/>
      <c r="AFB3244" s="53"/>
      <c r="AFC3244" s="53"/>
      <c r="AFD3244" s="53"/>
      <c r="AFE3244" s="53"/>
      <c r="AFF3244" s="53"/>
      <c r="AFG3244" s="53"/>
      <c r="AFH3244" s="53"/>
      <c r="AFI3244" s="53"/>
      <c r="AFJ3244" s="53"/>
      <c r="AFK3244" s="53"/>
      <c r="AFL3244" s="53"/>
      <c r="AFM3244" s="53"/>
      <c r="AFN3244" s="53"/>
      <c r="AFO3244" s="53"/>
      <c r="AFP3244" s="53"/>
      <c r="AFQ3244" s="53"/>
      <c r="AFR3244" s="53"/>
      <c r="AFS3244" s="53"/>
      <c r="AFT3244" s="53"/>
      <c r="AFU3244" s="53"/>
      <c r="AFV3244" s="53"/>
      <c r="AFW3244" s="53"/>
      <c r="AFX3244" s="53"/>
      <c r="AFY3244" s="53"/>
      <c r="AFZ3244" s="53"/>
      <c r="AGA3244" s="53"/>
      <c r="AGB3244" s="53"/>
      <c r="AGC3244" s="53"/>
      <c r="AGD3244" s="53"/>
      <c r="AGE3244" s="53"/>
      <c r="AGF3244" s="53"/>
      <c r="AGG3244" s="53"/>
      <c r="AGH3244" s="53"/>
      <c r="AGI3244" s="53"/>
      <c r="AGJ3244" s="53"/>
      <c r="AGK3244" s="53"/>
      <c r="AGL3244" s="53"/>
      <c r="AGM3244" s="53"/>
      <c r="AGN3244" s="53"/>
      <c r="AGO3244" s="53"/>
      <c r="AGP3244" s="53"/>
      <c r="AGQ3244" s="53"/>
      <c r="AGR3244" s="53"/>
      <c r="AGS3244" s="53"/>
      <c r="AGT3244" s="53"/>
      <c r="AGU3244" s="53"/>
      <c r="AGV3244" s="53"/>
      <c r="AGW3244" s="53"/>
      <c r="AGX3244" s="53"/>
      <c r="AGY3244" s="53"/>
      <c r="AGZ3244" s="53"/>
      <c r="AHA3244" s="53"/>
      <c r="AHB3244" s="53"/>
      <c r="AHC3244" s="53"/>
      <c r="AHD3244" s="53"/>
      <c r="AHE3244" s="53"/>
      <c r="AHF3244" s="53"/>
      <c r="AHG3244" s="53"/>
      <c r="AHH3244" s="53"/>
      <c r="AHI3244" s="53"/>
      <c r="AHJ3244" s="53"/>
      <c r="AHK3244" s="53"/>
      <c r="AHL3244" s="53"/>
      <c r="AHM3244" s="53"/>
      <c r="AHN3244" s="53"/>
      <c r="AHO3244" s="53"/>
      <c r="AHP3244" s="53"/>
      <c r="AHQ3244" s="53"/>
      <c r="AHR3244" s="53"/>
      <c r="AHS3244" s="53"/>
      <c r="AHT3244" s="53"/>
      <c r="AHU3244" s="53"/>
      <c r="AHV3244" s="53"/>
      <c r="AHW3244" s="53"/>
      <c r="AHX3244" s="53"/>
      <c r="AHY3244" s="53"/>
      <c r="AHZ3244" s="53"/>
      <c r="AIA3244" s="53"/>
      <c r="AIB3244" s="53"/>
      <c r="AIC3244" s="53"/>
      <c r="AID3244" s="53"/>
      <c r="AIE3244" s="53"/>
      <c r="AIF3244" s="53"/>
      <c r="AIG3244" s="53"/>
      <c r="AIH3244" s="53"/>
      <c r="AII3244" s="53"/>
      <c r="AIJ3244" s="53"/>
      <c r="AIK3244" s="53"/>
      <c r="AIL3244" s="53"/>
      <c r="AIM3244" s="53"/>
      <c r="AIN3244" s="53"/>
      <c r="AIO3244" s="53"/>
      <c r="AIP3244" s="53"/>
      <c r="AIQ3244" s="53"/>
      <c r="AIR3244" s="53"/>
      <c r="AIS3244" s="53"/>
      <c r="AIT3244" s="53"/>
      <c r="AIU3244" s="53"/>
      <c r="AIV3244" s="53"/>
      <c r="AIW3244" s="53"/>
      <c r="AIX3244" s="53"/>
      <c r="AIY3244" s="53"/>
      <c r="AIZ3244" s="53"/>
      <c r="AJA3244" s="53"/>
      <c r="AJB3244" s="53"/>
      <c r="AJC3244" s="53"/>
      <c r="AJD3244" s="53"/>
      <c r="AJE3244" s="53"/>
      <c r="AJF3244" s="53"/>
      <c r="AJG3244" s="53"/>
      <c r="AJH3244" s="53"/>
      <c r="AJI3244" s="53"/>
      <c r="AJJ3244" s="53"/>
      <c r="AJK3244" s="53"/>
      <c r="AJL3244" s="53"/>
      <c r="AJM3244" s="53"/>
      <c r="AJN3244" s="53"/>
      <c r="AJO3244" s="53"/>
      <c r="AJP3244" s="53"/>
      <c r="AJQ3244" s="53"/>
      <c r="AJR3244" s="53"/>
      <c r="AJS3244" s="53"/>
      <c r="AJT3244" s="53"/>
      <c r="AJU3244" s="53"/>
      <c r="AJV3244" s="53"/>
      <c r="AJW3244" s="53"/>
      <c r="AJX3244" s="53"/>
      <c r="AJY3244" s="53"/>
      <c r="AJZ3244" s="53"/>
      <c r="AKA3244" s="53"/>
      <c r="AKB3244" s="53"/>
      <c r="AKC3244" s="53"/>
      <c r="AKD3244" s="53"/>
      <c r="AKE3244" s="53"/>
      <c r="AKF3244" s="53"/>
      <c r="AKG3244" s="53"/>
      <c r="AKH3244" s="53"/>
      <c r="AKI3244" s="53"/>
      <c r="AKJ3244" s="53"/>
      <c r="AKK3244" s="53"/>
      <c r="AKL3244" s="53"/>
      <c r="AKM3244" s="53"/>
      <c r="AKN3244" s="53"/>
      <c r="AKO3244" s="53"/>
      <c r="AKP3244" s="53"/>
      <c r="AKQ3244" s="53"/>
      <c r="AKR3244" s="53"/>
      <c r="AKS3244" s="53"/>
      <c r="AKT3244" s="53"/>
      <c r="AKU3244" s="53"/>
      <c r="AKV3244" s="53"/>
      <c r="AKW3244" s="53"/>
      <c r="AKX3244" s="53"/>
      <c r="AKY3244" s="53"/>
      <c r="AKZ3244" s="53"/>
      <c r="ALA3244" s="53"/>
      <c r="ALB3244" s="53"/>
      <c r="ALC3244" s="53"/>
      <c r="ALD3244" s="53"/>
      <c r="ALE3244" s="53"/>
      <c r="ALF3244" s="53"/>
      <c r="ALG3244" s="53"/>
      <c r="ALH3244" s="53"/>
      <c r="ALI3244" s="53"/>
      <c r="ALJ3244" s="53"/>
      <c r="ALK3244" s="53"/>
      <c r="ALL3244" s="53"/>
      <c r="ALM3244" s="53"/>
      <c r="ALN3244" s="53"/>
      <c r="ALO3244" s="53"/>
      <c r="ALP3244" s="53"/>
      <c r="ALQ3244" s="53"/>
      <c r="ALR3244" s="53"/>
      <c r="ALS3244" s="53"/>
      <c r="ALT3244" s="53"/>
      <c r="ALU3244" s="53"/>
      <c r="ALV3244" s="53"/>
      <c r="ALW3244" s="53"/>
      <c r="ALX3244" s="53"/>
      <c r="ALY3244" s="53"/>
      <c r="ALZ3244" s="53"/>
      <c r="AMA3244" s="53"/>
      <c r="AMB3244" s="53"/>
      <c r="AMC3244" s="53"/>
      <c r="AMD3244" s="53"/>
      <c r="AME3244" s="53"/>
      <c r="AMF3244" s="53"/>
      <c r="AMG3244" s="53"/>
      <c r="AMH3244" s="53"/>
    </row>
  </sheetData>
  <sheetProtection algorithmName="SHA-512" hashValue="5lFsEK1cEvVpdtNfo/5B/STPXkNG3oqzxwhZ1HIB22mZgVAhJtLz8yW09U37/KzMdHpBWgGHlKAcZnDFNE5wBA==" saltValue="y+zvOWGao0J+iH7dLrHCKw==" spinCount="100000" sheet="1" objects="1" scenarios="1"/>
  <mergeCells count="8">
    <mergeCell ref="D1:F1"/>
    <mergeCell ref="H1:J1"/>
    <mergeCell ref="N1:R1"/>
    <mergeCell ref="AL6:AM7"/>
    <mergeCell ref="AJ19:AJ20"/>
    <mergeCell ref="S1:U1"/>
    <mergeCell ref="V1:Z1"/>
    <mergeCell ref="Z2:AA2"/>
  </mergeCells>
  <conditionalFormatting sqref="A2:A65538 D2:R65538 B5:C100">
    <cfRule type="cellIs" dxfId="6" priority="3" operator="equal">
      <formula>"non"</formula>
    </cfRule>
  </conditionalFormatting>
  <conditionalFormatting sqref="B2 W2:Z2">
    <cfRule type="cellIs" dxfId="5" priority="7" operator="equal">
      <formula>"non"</formula>
    </cfRule>
  </conditionalFormatting>
  <conditionalFormatting sqref="AC2:AE2">
    <cfRule type="cellIs" dxfId="4" priority="1" operator="equal">
      <formula>"non"</formula>
    </cfRule>
  </conditionalFormatting>
  <dataValidations count="1">
    <dataValidation operator="equal" allowBlank="1" showErrorMessage="1" sqref="K5:K100 M5:M100" xr:uid="{64334E1E-55EF-1642-AF6E-3B99BA8F92B3}"/>
  </dataValidations>
  <pageMargins left="0.25" right="0.25" top="0.75" bottom="0.75" header="0.511811023622047" footer="0.511811023622047"/>
  <pageSetup paperSize="9" fitToHeight="0" orientation="landscape" horizontalDpi="300" verticalDpi="30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operator="equal" allowBlank="1" showErrorMessage="1" xr:uid="{00000000-0002-0000-0000-000007000000}">
          <x14:formula1>
            <xm:f>champs!$AG$5:$AG$16</xm:f>
          </x14:formula1>
          <x14:formula2>
            <xm:f>0</xm:f>
          </x14:formula2>
          <xm:sqref>B5:B100</xm:sqref>
        </x14:dataValidation>
        <x14:dataValidation type="list" operator="equal" allowBlank="1" showErrorMessage="1" xr:uid="{98CEAB2E-45BA-C246-AE4D-55C562E80106}">
          <x14:formula1>
            <xm:f>champs!$AG$5:$AG$16</xm:f>
          </x14:formula1>
          <xm:sqref>B5:B100</xm:sqref>
        </x14:dataValidation>
        <x14:dataValidation type="list" operator="equal" allowBlank="1" showErrorMessage="1" xr:uid="{33513CEE-DB79-5644-864B-AE1E9EF33B62}">
          <x14:formula1>
            <xm:f>champs!$Q$5:$Q$6</xm:f>
          </x14:formula1>
          <xm:sqref>L5:L100 H5:J100</xm:sqref>
        </x14:dataValidation>
        <x14:dataValidation type="list" operator="equal" allowBlank="1" showErrorMessage="1" xr:uid="{E1EB2DA5-014B-FD4E-B1B8-A727D9EB2110}">
          <x14:formula1>
            <xm:f>champs!$A$5:$A$10</xm:f>
          </x14:formula1>
          <xm:sqref>D5:F100</xm:sqref>
        </x14:dataValidation>
        <x14:dataValidation type="list" operator="equal" allowBlank="1" showErrorMessage="1" xr:uid="{5BDD5032-4D18-7246-B3F7-48DFDBD9AB1D}">
          <x14:formula1>
            <xm:f>champs!$I$5:$I$6</xm:f>
          </x14:formula1>
          <xm:sqref>G5:G100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2"/>
  <sheetViews>
    <sheetView workbookViewId="0">
      <selection activeCell="B6" sqref="B6"/>
    </sheetView>
  </sheetViews>
  <sheetFormatPr baseColWidth="10" defaultColWidth="9.1640625" defaultRowHeight="15" x14ac:dyDescent="0.2"/>
  <cols>
    <col min="1" max="1" width="20.1640625" bestFit="1" customWidth="1"/>
    <col min="2" max="8" width="20.1640625" customWidth="1"/>
    <col min="18" max="18" width="18" customWidth="1"/>
    <col min="23" max="23" width="15.33203125" customWidth="1"/>
    <col min="33" max="33" width="16.83203125" customWidth="1"/>
  </cols>
  <sheetData>
    <row r="1" spans="1:34" x14ac:dyDescent="0.2">
      <c r="A1" t="s">
        <v>41</v>
      </c>
    </row>
    <row r="2" spans="1:34" s="5" customFormat="1" ht="68" x14ac:dyDescent="0.2">
      <c r="A2" s="61" t="s">
        <v>104</v>
      </c>
      <c r="B2" s="62" t="s">
        <v>105</v>
      </c>
      <c r="C2" s="62" t="s">
        <v>106</v>
      </c>
      <c r="D2" s="63" t="s">
        <v>10</v>
      </c>
      <c r="E2" s="63" t="s">
        <v>11</v>
      </c>
      <c r="F2" s="63" t="s">
        <v>12</v>
      </c>
      <c r="G2" s="64" t="s">
        <v>107</v>
      </c>
      <c r="H2" s="2"/>
      <c r="I2" s="196" t="s">
        <v>0</v>
      </c>
      <c r="J2" s="196"/>
      <c r="K2" s="196"/>
      <c r="L2" s="196"/>
      <c r="M2" s="196"/>
      <c r="N2" s="196"/>
      <c r="O2" s="196"/>
      <c r="P2" s="196"/>
      <c r="Q2" s="196"/>
      <c r="R2" s="2"/>
      <c r="S2" s="1"/>
      <c r="T2" s="2"/>
      <c r="U2" s="2"/>
      <c r="V2" s="2"/>
      <c r="W2" s="2"/>
      <c r="X2" s="2"/>
      <c r="Y2" s="3"/>
      <c r="Z2" s="3"/>
      <c r="AA2" s="3"/>
      <c r="AB2" s="1"/>
      <c r="AC2" s="2"/>
      <c r="AD2" s="2"/>
      <c r="AE2" s="2"/>
      <c r="AF2" s="2"/>
      <c r="AG2" s="4"/>
    </row>
    <row r="3" spans="1:34" s="5" customFormat="1" ht="34" x14ac:dyDescent="0.2">
      <c r="A3" s="65" t="s">
        <v>103</v>
      </c>
      <c r="B3" s="66"/>
      <c r="C3" s="66"/>
      <c r="D3" s="40"/>
      <c r="E3" s="40"/>
      <c r="F3" s="40"/>
      <c r="G3" s="42"/>
      <c r="H3" s="2"/>
      <c r="I3" s="196" t="s">
        <v>1</v>
      </c>
      <c r="J3" s="196"/>
      <c r="K3" s="196" t="s">
        <v>2</v>
      </c>
      <c r="L3" s="196"/>
      <c r="M3" s="196"/>
      <c r="N3" s="196" t="s">
        <v>3</v>
      </c>
      <c r="O3" s="196"/>
      <c r="P3" s="196"/>
      <c r="Q3" s="2" t="s">
        <v>4</v>
      </c>
      <c r="R3" s="2"/>
      <c r="S3" s="196" t="s">
        <v>5</v>
      </c>
      <c r="T3" s="196"/>
      <c r="U3" s="196"/>
      <c r="V3" s="196"/>
      <c r="W3" s="196"/>
      <c r="X3" s="196"/>
      <c r="Y3" s="194" t="s">
        <v>6</v>
      </c>
      <c r="Z3" s="194"/>
      <c r="AA3" s="194"/>
      <c r="AB3" s="195" t="s">
        <v>7</v>
      </c>
      <c r="AC3" s="195"/>
      <c r="AD3" s="195"/>
      <c r="AE3" s="195"/>
      <c r="AF3" s="195"/>
      <c r="AG3" s="195"/>
    </row>
    <row r="4" spans="1:34" s="8" customFormat="1" ht="42" x14ac:dyDescent="0.2">
      <c r="A4" s="6" t="s">
        <v>8</v>
      </c>
      <c r="B4" s="6"/>
      <c r="C4" s="6"/>
      <c r="D4" s="6"/>
      <c r="E4" s="6"/>
      <c r="F4" s="6"/>
      <c r="G4" s="6"/>
      <c r="H4" s="6"/>
      <c r="I4" s="22" t="s">
        <v>9</v>
      </c>
      <c r="J4" s="7" t="s">
        <v>72</v>
      </c>
      <c r="K4" s="7" t="s">
        <v>2</v>
      </c>
      <c r="L4" s="6" t="s">
        <v>11</v>
      </c>
      <c r="M4" s="6" t="s">
        <v>12</v>
      </c>
      <c r="N4" s="6" t="s">
        <v>10</v>
      </c>
      <c r="O4" s="6" t="s">
        <v>11</v>
      </c>
      <c r="P4" s="6" t="s">
        <v>12</v>
      </c>
      <c r="Q4" s="6"/>
      <c r="R4" s="6" t="s">
        <v>13</v>
      </c>
      <c r="S4" s="6" t="s">
        <v>14</v>
      </c>
      <c r="T4" s="6" t="s">
        <v>15</v>
      </c>
      <c r="U4" s="6" t="s">
        <v>16</v>
      </c>
      <c r="V4" s="6" t="s">
        <v>17</v>
      </c>
      <c r="W4" s="6" t="s">
        <v>18</v>
      </c>
      <c r="X4" s="6" t="s">
        <v>19</v>
      </c>
      <c r="Y4" s="9" t="s">
        <v>20</v>
      </c>
      <c r="Z4" s="9" t="s">
        <v>21</v>
      </c>
      <c r="AA4" s="9" t="s">
        <v>22</v>
      </c>
      <c r="AB4" s="10" t="s">
        <v>21</v>
      </c>
      <c r="AC4" s="6" t="s">
        <v>23</v>
      </c>
      <c r="AD4" s="6" t="s">
        <v>24</v>
      </c>
      <c r="AE4" s="6" t="s">
        <v>25</v>
      </c>
      <c r="AF4" s="11" t="s">
        <v>26</v>
      </c>
      <c r="AG4" s="11" t="s">
        <v>27</v>
      </c>
      <c r="AH4" s="8" t="s">
        <v>28</v>
      </c>
    </row>
    <row r="5" spans="1:34" ht="16" x14ac:dyDescent="0.2">
      <c r="A5" s="34" t="s">
        <v>93</v>
      </c>
      <c r="B5" s="34" t="s">
        <v>93</v>
      </c>
      <c r="C5" s="34" t="s">
        <v>93</v>
      </c>
      <c r="D5" s="34" t="s">
        <v>93</v>
      </c>
      <c r="E5" s="34" t="s">
        <v>93</v>
      </c>
      <c r="F5" s="34" t="s">
        <v>93</v>
      </c>
      <c r="G5" s="34"/>
      <c r="H5" s="34"/>
      <c r="I5" s="34" t="s">
        <v>99</v>
      </c>
      <c r="J5" s="34" t="s">
        <v>99</v>
      </c>
      <c r="K5" s="34" t="s">
        <v>99</v>
      </c>
      <c r="L5" s="34" t="s">
        <v>99</v>
      </c>
      <c r="M5" s="34" t="s">
        <v>99</v>
      </c>
      <c r="N5" s="34" t="s">
        <v>99</v>
      </c>
      <c r="O5" s="34" t="s">
        <v>99</v>
      </c>
      <c r="P5" s="34" t="s">
        <v>99</v>
      </c>
      <c r="Q5" s="34" t="s">
        <v>99</v>
      </c>
      <c r="R5" s="35" t="s">
        <v>101</v>
      </c>
      <c r="S5" s="35"/>
      <c r="T5" s="35" t="s">
        <v>111</v>
      </c>
      <c r="U5" s="35" t="s">
        <v>42</v>
      </c>
      <c r="V5" s="35"/>
      <c r="W5" s="35"/>
      <c r="X5" s="35" t="s">
        <v>43</v>
      </c>
      <c r="Y5" s="35" t="s">
        <v>42</v>
      </c>
      <c r="Z5" s="35"/>
      <c r="AA5" s="35"/>
      <c r="AB5" s="35"/>
      <c r="AC5" s="35"/>
      <c r="AD5" s="35"/>
      <c r="AE5" s="35"/>
      <c r="AF5" s="35" t="s">
        <v>39</v>
      </c>
      <c r="AG5" s="36" t="s">
        <v>68</v>
      </c>
      <c r="AH5" s="35"/>
    </row>
    <row r="6" spans="1:34" ht="16" x14ac:dyDescent="0.2">
      <c r="A6" s="34" t="s">
        <v>94</v>
      </c>
      <c r="B6" s="34" t="s">
        <v>94</v>
      </c>
      <c r="C6" s="34" t="s">
        <v>94</v>
      </c>
      <c r="D6" s="34" t="s">
        <v>94</v>
      </c>
      <c r="E6" s="34" t="s">
        <v>94</v>
      </c>
      <c r="F6" s="34" t="s">
        <v>94</v>
      </c>
      <c r="G6" s="34"/>
      <c r="H6" s="34"/>
      <c r="I6" s="34" t="s">
        <v>97</v>
      </c>
      <c r="J6" s="34" t="s">
        <v>97</v>
      </c>
      <c r="K6" s="34" t="s">
        <v>97</v>
      </c>
      <c r="L6" s="34" t="s">
        <v>97</v>
      </c>
      <c r="M6" s="34" t="s">
        <v>97</v>
      </c>
      <c r="N6" s="34" t="s">
        <v>97</v>
      </c>
      <c r="O6" s="34" t="s">
        <v>97</v>
      </c>
      <c r="P6" s="34" t="s">
        <v>97</v>
      </c>
      <c r="Q6" s="34" t="s">
        <v>97</v>
      </c>
      <c r="R6" s="35" t="s">
        <v>45</v>
      </c>
      <c r="S6" s="35"/>
      <c r="T6" s="35">
        <v>-10</v>
      </c>
      <c r="U6" s="35" t="s">
        <v>46</v>
      </c>
      <c r="V6" s="35"/>
      <c r="W6" s="35"/>
      <c r="X6" s="35" t="s">
        <v>37</v>
      </c>
      <c r="Y6" s="35" t="s">
        <v>47</v>
      </c>
      <c r="Z6" s="35"/>
      <c r="AA6" s="35"/>
      <c r="AB6" s="35"/>
      <c r="AC6" s="35"/>
      <c r="AD6" s="35"/>
      <c r="AE6" s="35"/>
      <c r="AF6" s="35" t="s">
        <v>48</v>
      </c>
      <c r="AG6" s="36" t="s">
        <v>40</v>
      </c>
      <c r="AH6" s="35"/>
    </row>
    <row r="7" spans="1:34" ht="16" x14ac:dyDescent="0.2">
      <c r="A7" s="34" t="s">
        <v>95</v>
      </c>
      <c r="B7" s="34" t="s">
        <v>95</v>
      </c>
      <c r="C7" s="34" t="s">
        <v>95</v>
      </c>
      <c r="D7" s="34" t="s">
        <v>95</v>
      </c>
      <c r="E7" s="34" t="s">
        <v>95</v>
      </c>
      <c r="F7" s="34" t="s">
        <v>95</v>
      </c>
      <c r="G7" s="34"/>
      <c r="H7" s="34"/>
      <c r="I7" s="35"/>
      <c r="J7" s="35"/>
      <c r="K7" s="35"/>
      <c r="L7" s="35"/>
      <c r="M7" s="35"/>
      <c r="N7" s="35"/>
      <c r="O7" s="35"/>
      <c r="P7" s="35"/>
      <c r="Q7" s="35"/>
      <c r="R7" s="35" t="s">
        <v>49</v>
      </c>
      <c r="S7" s="35"/>
      <c r="T7" s="35">
        <v>-11</v>
      </c>
      <c r="U7" s="35" t="s">
        <v>36</v>
      </c>
      <c r="V7" s="35"/>
      <c r="W7" s="35"/>
      <c r="X7" s="35" t="s">
        <v>50</v>
      </c>
      <c r="Y7" s="35" t="s">
        <v>51</v>
      </c>
      <c r="Z7" s="35"/>
      <c r="AA7" s="35"/>
      <c r="AB7" s="35"/>
      <c r="AC7" s="35"/>
      <c r="AD7" s="35"/>
      <c r="AE7" s="35"/>
      <c r="AF7" s="35" t="s">
        <v>52</v>
      </c>
      <c r="AG7" s="36" t="s">
        <v>53</v>
      </c>
      <c r="AH7" s="35"/>
    </row>
    <row r="8" spans="1:34" ht="16" x14ac:dyDescent="0.2">
      <c r="A8" s="34" t="s">
        <v>92</v>
      </c>
      <c r="B8" s="34" t="s">
        <v>92</v>
      </c>
      <c r="C8" s="34" t="s">
        <v>92</v>
      </c>
      <c r="D8" s="34" t="s">
        <v>92</v>
      </c>
      <c r="E8" s="34" t="s">
        <v>92</v>
      </c>
      <c r="F8" s="34" t="s">
        <v>92</v>
      </c>
      <c r="G8" s="34"/>
      <c r="H8" s="34"/>
      <c r="I8" s="35"/>
      <c r="J8" s="35"/>
      <c r="K8" s="35"/>
      <c r="L8" s="35"/>
      <c r="M8" s="35"/>
      <c r="N8" s="35"/>
      <c r="O8" s="35"/>
      <c r="P8" s="35"/>
      <c r="Q8" s="35"/>
      <c r="R8" s="35" t="s">
        <v>54</v>
      </c>
      <c r="S8" s="35"/>
      <c r="T8" s="35">
        <v>-12</v>
      </c>
      <c r="U8" s="35" t="s">
        <v>55</v>
      </c>
      <c r="V8" s="35"/>
      <c r="W8" s="35"/>
      <c r="X8" s="35"/>
      <c r="Y8" s="35" t="s">
        <v>56</v>
      </c>
      <c r="Z8" s="35"/>
      <c r="AA8" s="35"/>
      <c r="AB8" s="35"/>
      <c r="AC8" s="35"/>
      <c r="AD8" s="35"/>
      <c r="AE8" s="35"/>
      <c r="AF8" s="35" t="s">
        <v>53</v>
      </c>
      <c r="AG8" s="35" t="s">
        <v>57</v>
      </c>
      <c r="AH8" s="35"/>
    </row>
    <row r="9" spans="1:34" ht="16" x14ac:dyDescent="0.2">
      <c r="A9" s="34" t="s">
        <v>91</v>
      </c>
      <c r="B9" s="34" t="s">
        <v>91</v>
      </c>
      <c r="C9" s="34" t="s">
        <v>91</v>
      </c>
      <c r="D9" s="34" t="s">
        <v>91</v>
      </c>
      <c r="E9" s="34" t="s">
        <v>91</v>
      </c>
      <c r="F9" s="34" t="s">
        <v>91</v>
      </c>
      <c r="G9" s="34"/>
      <c r="H9" s="34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>
        <v>-13</v>
      </c>
      <c r="U9" s="35" t="s">
        <v>58</v>
      </c>
      <c r="V9" s="35"/>
      <c r="W9" s="35"/>
      <c r="X9" s="35"/>
      <c r="Y9" s="35" t="s">
        <v>59</v>
      </c>
      <c r="Z9" s="35"/>
      <c r="AA9" s="35"/>
      <c r="AB9" s="35"/>
      <c r="AC9" s="35"/>
      <c r="AD9" s="35"/>
      <c r="AE9" s="35"/>
      <c r="AF9" s="35" t="s">
        <v>57</v>
      </c>
      <c r="AG9" s="36" t="s">
        <v>69</v>
      </c>
      <c r="AH9" s="35"/>
    </row>
    <row r="10" spans="1:34" ht="16" x14ac:dyDescent="0.2">
      <c r="A10" s="34" t="s">
        <v>97</v>
      </c>
      <c r="B10" s="34" t="s">
        <v>97</v>
      </c>
      <c r="C10" s="34" t="s">
        <v>97</v>
      </c>
      <c r="D10" s="34" t="s">
        <v>97</v>
      </c>
      <c r="E10" s="34" t="s">
        <v>97</v>
      </c>
      <c r="F10" s="34" t="s">
        <v>97</v>
      </c>
      <c r="G10" s="34"/>
      <c r="H10" s="34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>
        <v>-14</v>
      </c>
      <c r="U10" s="35"/>
      <c r="V10" s="35"/>
      <c r="W10" s="35"/>
      <c r="X10" s="35"/>
      <c r="Y10" s="35" t="s">
        <v>38</v>
      </c>
      <c r="Z10" s="35"/>
      <c r="AA10" s="35"/>
      <c r="AB10" s="35"/>
      <c r="AC10" s="35"/>
      <c r="AD10" s="35"/>
      <c r="AE10" s="35"/>
      <c r="AF10" s="35" t="s">
        <v>60</v>
      </c>
      <c r="AG10" s="35" t="s">
        <v>60</v>
      </c>
      <c r="AH10" s="35"/>
    </row>
    <row r="11" spans="1:34" ht="16" x14ac:dyDescent="0.2">
      <c r="A11" s="34"/>
      <c r="B11" s="34"/>
      <c r="C11" s="34"/>
      <c r="D11" s="34"/>
      <c r="E11" s="34"/>
      <c r="F11" s="34"/>
      <c r="G11" s="34"/>
      <c r="H11" s="34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>
        <v>-15</v>
      </c>
      <c r="U11" s="35"/>
      <c r="V11" s="35"/>
      <c r="W11" s="35"/>
      <c r="X11" s="35"/>
      <c r="Y11" s="35" t="s">
        <v>62</v>
      </c>
      <c r="Z11" s="35"/>
      <c r="AA11" s="35"/>
      <c r="AB11" s="35"/>
      <c r="AC11" s="35"/>
      <c r="AD11" s="35"/>
      <c r="AE11" s="35"/>
      <c r="AF11" s="35" t="s">
        <v>44</v>
      </c>
      <c r="AG11" s="35" t="s">
        <v>61</v>
      </c>
      <c r="AH11" s="35"/>
    </row>
    <row r="12" spans="1:34" ht="16" x14ac:dyDescent="0.2">
      <c r="A12" s="34"/>
      <c r="B12" s="34"/>
      <c r="C12" s="34"/>
      <c r="D12" s="34"/>
      <c r="E12" s="34"/>
      <c r="F12" s="34"/>
      <c r="G12" s="34"/>
      <c r="H12" s="34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>
        <v>-16</v>
      </c>
      <c r="U12" s="35"/>
      <c r="V12" s="35"/>
      <c r="W12" s="35"/>
      <c r="X12" s="35"/>
      <c r="Y12" s="35" t="s">
        <v>64</v>
      </c>
      <c r="Z12" s="35"/>
      <c r="AA12" s="35"/>
      <c r="AB12" s="35"/>
      <c r="AC12" s="35"/>
      <c r="AD12" s="35"/>
      <c r="AE12" s="35"/>
      <c r="AF12" s="35" t="s">
        <v>61</v>
      </c>
      <c r="AG12" s="35" t="s">
        <v>70</v>
      </c>
      <c r="AH12" s="35"/>
    </row>
    <row r="13" spans="1:34" ht="16" x14ac:dyDescent="0.2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 t="s">
        <v>63</v>
      </c>
      <c r="AG13" s="35" t="s">
        <v>63</v>
      </c>
      <c r="AH13" s="35"/>
    </row>
    <row r="14" spans="1:34" ht="16" x14ac:dyDescent="0.2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 t="s">
        <v>65</v>
      </c>
      <c r="AG14" s="35" t="s">
        <v>71</v>
      </c>
      <c r="AH14" s="35"/>
    </row>
    <row r="15" spans="1:34" ht="16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 t="s">
        <v>66</v>
      </c>
      <c r="AG15" s="35"/>
      <c r="AH15" s="35"/>
    </row>
    <row r="16" spans="1:34" ht="16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 t="s">
        <v>67</v>
      </c>
      <c r="AG16" s="35"/>
      <c r="AH16" s="35"/>
    </row>
    <row r="17" spans="1:34" ht="16" x14ac:dyDescent="0.2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16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1:34" ht="16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ht="16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34" ht="16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ht="16" x14ac:dyDescent="0.2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</sheetData>
  <mergeCells count="7">
    <mergeCell ref="Y3:AA3"/>
    <mergeCell ref="AB3:AG3"/>
    <mergeCell ref="I2:Q2"/>
    <mergeCell ref="I3:J3"/>
    <mergeCell ref="K3:M3"/>
    <mergeCell ref="N3:P3"/>
    <mergeCell ref="S3:X3"/>
  </mergeCells>
  <conditionalFormatting sqref="A2:G3 D3:E3">
    <cfRule type="cellIs" dxfId="3" priority="1" operator="equal">
      <formula>"non"</formula>
    </cfRule>
  </conditionalFormatting>
  <conditionalFormatting sqref="A4:L4">
    <cfRule type="cellIs" dxfId="2" priority="3" operator="equal">
      <formula>"non"</formula>
    </cfRule>
  </conditionalFormatting>
  <conditionalFormatting sqref="N4:O4">
    <cfRule type="cellIs" dxfId="1" priority="7" operator="equal">
      <formula>"non"</formula>
    </cfRule>
  </conditionalFormatting>
  <conditionalFormatting sqref="AC4:AG4">
    <cfRule type="cellIs" dxfId="0" priority="6" operator="equal">
      <formula>"non"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INSTRUCTIONS</vt:lpstr>
      <vt:lpstr>CHARTE A SIGNER</vt:lpstr>
      <vt:lpstr>Tarifs-Price list</vt:lpstr>
      <vt:lpstr>fiche</vt:lpstr>
      <vt:lpstr>champs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ASTER Team</dc:creator>
  <dc:description/>
  <cp:lastModifiedBy>Régis Braucher</cp:lastModifiedBy>
  <cp:revision>21</cp:revision>
  <cp:lastPrinted>2023-03-24T10:48:25Z</cp:lastPrinted>
  <dcterms:created xsi:type="dcterms:W3CDTF">2023-03-24T10:05:08Z</dcterms:created>
  <dcterms:modified xsi:type="dcterms:W3CDTF">2024-05-31T08:18:07Z</dcterms:modified>
  <dc:language>fr-FR</dc:language>
</cp:coreProperties>
</file>